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R:\★各種照会回答\R7\20250902_【依頼】（9／9〆）「地方自治月報第62号」回答内容の確認について〈市町村分〉\02_回答\"/>
    </mc:Choice>
  </mc:AlternateContent>
  <bookViews>
    <workbookView xWindow="0" yWindow="0" windowWidth="14400" windowHeight="110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E34" i="10"/>
  <c r="AM34" i="10"/>
  <c r="U34" i="10"/>
  <c r="C34" i="10"/>
  <c r="CO34" i="10" l="1"/>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<sst xmlns="http://schemas.openxmlformats.org/spreadsheetml/2006/main" count="1124" uniqueCount="586">
  <si>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</si>
  <si>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</si>
  <si>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</si>
  <si>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</si>
  <si>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</si>
  <si>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</si>
  <si>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</si>
  <si>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</si>
  <si>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</si>
  <si>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</si>
  <si>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</si>
  <si>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</si>
  <si>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</si>
  <si>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</si>
  <si>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</si>
  <si>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</si>
  <si>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</si>
  <si>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</si>
  <si>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</si>
  <si>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</si>
  <si>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</si>
  <si>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</si>
  <si>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</si>
  <si>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</si>
  <si>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</si>
  <si>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</si>
  <si>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</si>
  <si>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</si>
  <si>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</si>
  <si>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</si>
  <si>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</si>
  <si>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</si>
  <si>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</si>
  <si>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</si>
  <si>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</si>
  <si>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</si>
  <si>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</si>
  <si>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</si>
  <si>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</si>
  <si>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</si>
  <si>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</si>
  <si>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</si>
  <si>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</si>
  <si>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</si>
  <si>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</si>
  <si>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</si>
  <si>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</si>
  <si>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</si>
  <si>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</si>
  <si>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</si>
  <si>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</si>
  <si>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</si>
  <si>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</si>
  <si>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</si>
  <si>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</si>
  <si>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</si>
  <si>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</si>
  <si>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</si>
  <si>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</si>
  <si>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</si>
  <si>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</si>
  <si>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</si>
  <si>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</si>
  <si>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</si>
  <si>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</si>
  <si>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</si>
  <si>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</si>
  <si>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</si>
  <si>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</si>
  <si>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</si>
  <si>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</si>
  <si>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</si>
  <si>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</si>
  <si>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</si>
  <si>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</si>
  <si>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</si>
  <si>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</si>
  <si>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</si>
  <si>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</si>
  <si>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</si>
  <si>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</si>
  <si>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</si>
  <si>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</si>
  <si>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</si>
  <si>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</si>
  <si>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</si>
  <si>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</si>
  <si>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</si>
  <si>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</si>
  <si>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</si>
  <si>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</si>
  <si>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</si>
  <si>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</si>
  <si>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</si>
  <si>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高岡市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</si>
  <si>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</si>
  <si>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</si>
  <si>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</si>
  <si>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</si>
  <si>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</si>
  <si>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</si>
  <si>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</si>
  <si>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</si>
  <si>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</si>
  <si>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</si>
  <si>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</si>
  <si>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</si>
  <si>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</si>
  <si>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</si>
  <si>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</si>
  <si>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</si>
  <si>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</si>
  <si>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</si>
  <si>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</si>
  <si>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</si>
  <si>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</si>
  <si>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</si>
  <si>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</si>
  <si>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</si>
  <si>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</si>
  <si>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</si>
  <si>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</si>
  <si>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</si>
  <si>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</si>
  <si>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</si>
  <si>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</si>
  <si>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</si>
  <si>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</si>
  <si>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</si>
  <si>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</si>
  <si>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</si>
  <si>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</si>
  <si>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</si>
  <si>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</si>
  <si>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</si>
  <si>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</si>
  <si>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</si>
  <si>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</si>
  <si>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</si>
  <si>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</si>
  <si>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</si>
  <si>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</si>
  <si>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</si>
  <si>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</si>
  <si>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</si>
  <si>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</si>
  <si>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</si>
  <si>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</si>
  <si>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</si>
  <si>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</si>
  <si>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</si>
  <si>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</si>
  <si>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</si>
  <si>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</si>
  <si>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</si>
  <si>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</si>
  <si>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</si>
  <si>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</si>
  <si>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</si>
  <si>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</si>
  <si>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</si>
  <si>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</si>
  <si>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</si>
  <si>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</si>
  <si>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</si>
  <si>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</si>
  <si>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</si>
  <si>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</si>
  <si>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</si>
  <si>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</si>
  <si>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</si>
  <si>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</si>
  <si>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</si>
  <si>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</si>
  <si>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</si>
  <si>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</si>
  <si>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</si>
  <si>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</si>
  <si>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</si>
  <si>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</si>
  <si>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</si>
  <si>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</si>
  <si>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</si>
  <si>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</si>
  <si>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</si>
  <si>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</si>
  <si>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</si>
  <si>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</si>
  <si>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</si>
  <si>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</si>
  <si>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</si>
  <si>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</si>
  <si>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</si>
  <si>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</si>
  <si>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</si>
  <si>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</si>
  <si>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</si>
  <si>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</si>
  <si>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</si>
  <si>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</si>
  <si>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</si>
  <si>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</si>
  <si>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</si>
  <si>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富山県高岡市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</si>
  <si>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</si>
  <si>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</si>
  <si>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</si>
  <si>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</si>
  <si>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</si>
  <si>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</si>
  <si>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</si>
  <si>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</si>
  <si>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</si>
  <si>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</si>
  <si>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</si>
  <si>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</si>
  <si>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</si>
  <si>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</si>
  <si>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</si>
  <si>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</si>
  <si>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</si>
  <si>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</si>
  <si>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</si>
  <si>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</si>
  <si>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</si>
  <si>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</si>
  <si>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</si>
  <si>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</si>
  <si>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</si>
  <si>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</si>
  <si>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</si>
  <si>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</si>
  <si>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</si>
  <si>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</si>
  <si>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</si>
  <si>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</si>
  <si>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</si>
  <si>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</si>
  <si>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</si>
  <si>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</si>
  <si>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</si>
  <si>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</si>
  <si>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</si>
  <si>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</si>
  <si>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</si>
  <si>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</si>
  <si>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</si>
  <si>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</si>
  <si>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</si>
  <si>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</si>
  <si>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</si>
  <si>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</si>
  <si>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</si>
  <si>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</si>
  <si>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</si>
  <si>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</si>
  <si>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</si>
  <si>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</si>
  <si>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</si>
  <si>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</si>
  <si>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</si>
  <si>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</si>
  <si>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</si>
  <si>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</si>
  <si>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</si>
  <si>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</si>
  <si>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</si>
  <si>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</si>
  <si>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</si>
  <si>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</si>
  <si>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</si>
  <si>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</si>
  <si>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</si>
  <si>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</si>
  <si>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</si>
  <si>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</si>
  <si>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</si>
  <si>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</si>
  <si>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</si>
  <si>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</si>
  <si>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</si>
  <si>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</si>
  <si>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</si>
  <si>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</si>
  <si>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</si>
  <si>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</si>
  <si>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</si>
  <si>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</si>
  <si>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</si>
  <si>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</si>
  <si>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</si>
  <si>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</si>
  <si>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</si>
  <si>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</si>
  <si>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</si>
  <si>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</si>
  <si>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</si>
  <si>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</si>
  <si>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</si>
  <si>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</si>
  <si>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</si>
  <si>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</si>
  <si>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</si>
  <si>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</si>
  <si>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</si>
  <si>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</si>
  <si>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</si>
  <si>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</si>
  <si>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</si>
  <si>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</si>
  <si>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</si>
  <si>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</si>
  <si>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</si>
  <si>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</si>
  <si>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</si>
  <si>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</si>
  <si>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</si>
  <si>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</si>
  <si>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</si>
  <si>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</si>
  <si>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</si>
  <si>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</si>
  <si>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</si>
  <si>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</si>
  <si>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</si>
  <si>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</si>
  <si>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</si>
  <si>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</si>
  <si>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</si>
  <si>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</si>
  <si>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</si>
  <si>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</si>
  <si>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</si>
  <si>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</si>
  <si>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</si>
  <si>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</si>
  <si>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</si>
  <si>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</si>
  <si>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</si>
  <si>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</si>
  <si>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</si>
  <si>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</si>
  <si>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</si>
  <si>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</si>
  <si>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</si>
  <si>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</si>
  <si>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</si>
  <si>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</si>
  <si>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</si>
  <si>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</si>
  <si>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</si>
  <si>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</si>
  <si>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</si>
  <si>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</si>
  <si>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富山県高岡市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</si>
  <si>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</si>
  <si>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</si>
  <si>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</si>
  <si>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</si>
  <si>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</si>
  <si>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</si>
  <si>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</si>
  <si>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</si>
  <si>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</si>
  <si>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</si>
  <si>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</si>
  <si>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</si>
  <si>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</si>
  <si>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</si>
  <si>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</si>
  <si>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</si>
  <si>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</si>
  <si>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</si>
  <si>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</si>
  <si>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</si>
  <si>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荻布奨学金事業会計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</si>
  <si>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</si>
  <si>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</si>
  <si>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</si>
  <si>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</si>
  <si>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</si>
  <si>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</si>
  <si>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</si>
  <si>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</si>
  <si>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</si>
  <si>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</si>
  <si>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</si>
  <si>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</si>
  <si>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</si>
  <si>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</si>
  <si>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駐車場事業会計</t>
    <phoneticPr fontId="5"/>
  </si>
  <si>
    <t>後期高齢者医療事業会計</t>
    <phoneticPr fontId="5"/>
  </si>
  <si>
    <t>介護保険事業会計</t>
    <phoneticPr fontId="5"/>
  </si>
  <si>
    <t>高岡市民病院事業会計</t>
    <phoneticPr fontId="5"/>
  </si>
  <si>
    <t>法適用企業</t>
    <phoneticPr fontId="5"/>
  </si>
  <si>
    <t>水道事業会計</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</si>
  <si>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</si>
  <si>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</si>
  <si>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</si>
  <si>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</si>
  <si>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</si>
  <si>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</si>
  <si>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</si>
  <si>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</si>
  <si>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</si>
  <si>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</si>
  <si>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</si>
  <si>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</si>
  <si>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</si>
  <si>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</si>
  <si>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</si>
  <si>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</si>
  <si>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</si>
  <si>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</si>
  <si>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</si>
  <si>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</si>
  <si>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</si>
  <si>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</si>
  <si>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</si>
  <si>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</si>
  <si>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</si>
  <si>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</si>
  <si>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</si>
  <si>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</si>
  <si>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</si>
  <si>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</si>
  <si>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</si>
  <si>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</si>
  <si>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</si>
  <si>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</si>
  <si>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</si>
  <si>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</si>
  <si>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</si>
  <si>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</si>
  <si>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</si>
  <si>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</si>
  <si>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</si>
  <si>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</si>
  <si>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</si>
  <si>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</si>
  <si>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</si>
  <si>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</si>
  <si>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</si>
  <si>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</si>
  <si>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</si>
  <si>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</si>
  <si>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</si>
  <si>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</si>
  <si>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</si>
  <si>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</si>
  <si>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</si>
  <si>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</si>
  <si>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</si>
  <si>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</si>
  <si>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</si>
  <si>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</si>
  <si>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</si>
  <si>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</si>
  <si>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</si>
  <si>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</si>
  <si>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</si>
  <si>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</si>
  <si>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</si>
  <si>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</si>
  <si>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</si>
  <si>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</si>
  <si>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</si>
  <si>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</si>
  <si>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</si>
  <si>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</si>
  <si>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</si>
  <si>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</si>
  <si>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</si>
  <si>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</si>
  <si>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</si>
  <si>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</si>
  <si>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</si>
  <si>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</si>
  <si>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</si>
  <si>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</si>
  <si>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</si>
  <si>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</si>
  <si>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</si>
  <si>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</si>
  <si>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</si>
  <si>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</si>
  <si>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</si>
  <si>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</si>
  <si>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</si>
  <si>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</si>
  <si>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</si>
  <si>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</si>
  <si>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</si>
  <si>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</si>
  <si>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</si>
  <si>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</si>
  <si>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</si>
  <si>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</si>
  <si>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</si>
  <si>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</si>
  <si>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</si>
  <si>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</si>
  <si>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</si>
  <si>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</si>
  <si>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</si>
  <si>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</si>
  <si>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</si>
  <si>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</si>
  <si>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</si>
  <si>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</si>
  <si>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</si>
  <si>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</si>
  <si>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</si>
  <si>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</si>
  <si>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</si>
  <si>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</si>
  <si>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</si>
  <si>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</si>
  <si>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</si>
  <si>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</si>
  <si>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</si>
  <si>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</si>
  <si>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</si>
  <si>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</si>
  <si>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</si>
  <si>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</si>
  <si>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</si>
  <si>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</si>
  <si>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</si>
  <si>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</si>
  <si>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</si>
  <si>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</si>
  <si>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</si>
  <si>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</si>
  <si>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</si>
  <si>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下水道事業会計</t>
  </si>
  <si>
    <t>高岡市民病院事業会計</t>
  </si>
  <si>
    <t>工業用水道事業会計</t>
  </si>
  <si>
    <t>国民健康保険事業会計</t>
  </si>
  <si>
    <t>介護保険事業会計</t>
  </si>
  <si>
    <t>駐車場事業会計</t>
  </si>
  <si>
    <t>その他会計（赤字）</t>
  </si>
  <si>
    <t>その他会計（黒字）</t>
  </si>
  <si>
    <t>R01</t>
    <phoneticPr fontId="5"/>
  </si>
  <si>
    <t>R02</t>
    <phoneticPr fontId="5"/>
  </si>
  <si>
    <t>R03</t>
    <phoneticPr fontId="5"/>
  </si>
  <si>
    <t>R04</t>
    <phoneticPr fontId="5"/>
  </si>
  <si>
    <t>R05</t>
    <phoneticPr fontId="5"/>
  </si>
  <si>
    <t>公共施設等整備改修基金</t>
    <rPh sb="0" eb="2">
      <t>コウキョウ</t>
    </rPh>
    <rPh sb="2" eb="4">
      <t>シセツ</t>
    </rPh>
    <rPh sb="4" eb="5">
      <t>トウ</t>
    </rPh>
    <rPh sb="5" eb="7">
      <t>セイビ</t>
    </rPh>
    <rPh sb="7" eb="9">
      <t>カイシュウ</t>
    </rPh>
    <rPh sb="9" eb="11">
      <t>キキン</t>
    </rPh>
    <phoneticPr fontId="5"/>
  </si>
  <si>
    <t>学校教育振興基金</t>
    <rPh sb="0" eb="2">
      <t>ガッコウ</t>
    </rPh>
    <rPh sb="2" eb="4">
      <t>キョウイク</t>
    </rPh>
    <rPh sb="4" eb="6">
      <t>シンコウ</t>
    </rPh>
    <rPh sb="6" eb="8">
      <t>キキン</t>
    </rPh>
    <phoneticPr fontId="2"/>
  </si>
  <si>
    <t>ふるさと応援基金</t>
    <phoneticPr fontId="2"/>
  </si>
  <si>
    <t>越前国際交流基金</t>
    <phoneticPr fontId="2"/>
  </si>
  <si>
    <t>合併地域振興基金</t>
    <phoneticPr fontId="2"/>
  </si>
  <si>
    <t>○</t>
  </si>
  <si>
    <t>高岡土地開発公社</t>
  </si>
  <si>
    <t>（公財）高岡市民文化振興事業団</t>
  </si>
  <si>
    <t>（公財）高岡市勤労者福祉サービスセンター</t>
  </si>
  <si>
    <t>（株）ウェルカム福岡</t>
  </si>
  <si>
    <t>（公財）高岡市体育協会</t>
  </si>
  <si>
    <t>万葉線（株）</t>
  </si>
  <si>
    <t>（公財）高岡地域地場産業センター</t>
  </si>
  <si>
    <t>（株）えんじゅビル</t>
  </si>
  <si>
    <t>オタヤ開発（株）</t>
  </si>
  <si>
    <t>末広開発（株）</t>
  </si>
  <si>
    <t>（公財）とやま国際センター</t>
  </si>
  <si>
    <t>（一財）富山県産業創造センター</t>
  </si>
  <si>
    <t>（公財）富山コンベンションビューロー</t>
  </si>
  <si>
    <t>砺波地方衛生施設組合</t>
  </si>
  <si>
    <t>庄川水害予防組合</t>
  </si>
  <si>
    <t>富山県市町村総合事務組合</t>
  </si>
  <si>
    <t>富山県市町村会館管理組合</t>
  </si>
  <si>
    <t>富山県後期高齢者医療広域連合（一般会計）</t>
  </si>
  <si>
    <t>-</t>
    <phoneticPr fontId="2"/>
  </si>
  <si>
    <t>高岡地区広域圏事務組合</t>
    <phoneticPr fontId="2"/>
  </si>
  <si>
    <t>富山県後期高齢者医療広域連合（後期高齢者医療事業会計）</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</si>
  <si>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</si>
  <si>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</si>
  <si>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</si>
  <si>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</si>
  <si>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</si>
  <si>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実質公債費比率、将来負担比率ともに類似団体と比較して高い水準となっている。
主な原因として北陸新幹線開業に向けた基盤整備、学校再編事業等により地方債の現在高が増加するとともに、元利償還金の額も増加していたためである。平成30年度からは地方債の発行額の抑制や公債費の平準化に取り組んでおり、実質公債費比率及び将来負担比率は改善していく見込みで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</si>
  <si>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</si>
  <si>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</si>
  <si>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</si>
  <si>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が類似団体より高い水準にある一方、有形固定資産減価償却率は類似団体よりも低い水準にある。将来負担比率が高い原因として北陸新幹線開業に向けた基盤整備や学校再編事業等により地方債の現在高が増加したためである。平成30年度から公債費の平準化に取り組んでおり、着実に将来負担比率は改善傾向にある。有形固定資産減価償却率が類似団体より低い水準ではあるが、公共施設の総延床面積の15%削減する数値目標を掲げ、公共施設再編計画をに基づき、施設の集約化、複合化、譲渡、廃止等に取り組んで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</si>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</sst>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56662</c:v>
                </c:pt>
                <c:pt idx="1">
                  <c:v>60285</c:v>
                </c:pt>
                <c:pt idx="2">
                  <c:v>52714</c:v>
                </c:pt>
                <c:pt idx="3">
                  <c:v>46001</c:v>
                </c:pt>
                <c:pt idx="4">
                  <c:v>52878</c:v>
                </c:pt>
              </c:numCache>
            </c:numRef>
          </c:val>
          <c:smooth val="0"/>
          <c:extLst>
            <c:ext xmlns:c16="http://schemas.microsoft.com/office/drawing/2014/chart" uri="{C3380CC4-5D6E-409C-BE32-E72D297353CC}">
              <c16:uniqueId val="{00000000-367F-423A-A8FD-54A7BB76C9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39890</c:v>
                </c:pt>
                <c:pt idx="1">
                  <c:v>41366</c:v>
                </c:pt>
                <c:pt idx="2">
                  <c:v>38618</c:v>
                </c:pt>
                <c:pt idx="3">
                  <c:v>36268</c:v>
                </c:pt>
                <c:pt idx="4">
                  <c:v>56065</c:v>
                </c:pt>
              </c:numCache>
            </c:numRef>
          </c:val>
          <c:smooth val="0"/>
          <c:extLst>
            <c:ext xmlns:c16="http://schemas.microsoft.com/office/drawing/2014/chart" uri="{C3380CC4-5D6E-409C-BE32-E72D297353CC}">
              <c16:uniqueId val="{00000001-367F-423A-A8FD-54A7BB76C9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5.93</c:v>
                </c:pt>
                <c:pt idx="1">
                  <c:v>6.19</c:v>
                </c:pt>
                <c:pt idx="2">
                  <c:v>2.5499999999999998</c:v>
                </c:pt>
                <c:pt idx="3">
                  <c:v>5.18</c:v>
                </c:pt>
                <c:pt idx="4">
                  <c:v>3.77</c:v>
                </c:pt>
              </c:numCache>
            </c:numRef>
          </c:val>
          <c:extLst>
            <c:ext xmlns:c16="http://schemas.microsoft.com/office/drawing/2014/chart" uri="{C3380CC4-5D6E-409C-BE32-E72D297353CC}">
              <c16:uniqueId val="{00000000-26D4-4379-B482-3F22BE6201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3.57</c:v>
                </c:pt>
                <c:pt idx="1">
                  <c:v>5.03</c:v>
                </c:pt>
                <c:pt idx="2">
                  <c:v>5.84</c:v>
                </c:pt>
                <c:pt idx="3">
                  <c:v>5.93</c:v>
                </c:pt>
                <c:pt idx="4">
                  <c:v>5.86</c:v>
                </c:pt>
              </c:numCache>
            </c:numRef>
          </c:val>
          <c:extLst>
            <c:ext xmlns:c16="http://schemas.microsoft.com/office/drawing/2014/chart" uri="{C3380CC4-5D6E-409C-BE32-E72D297353CC}">
              <c16:uniqueId val="{00000001-26D4-4379-B482-3F22BE6201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2.14</c:v>
                </c:pt>
                <c:pt idx="1">
                  <c:v>2.38</c:v>
                </c:pt>
                <c:pt idx="2">
                  <c:v>2.6</c:v>
                </c:pt>
                <c:pt idx="3">
                  <c:v>4.54</c:v>
                </c:pt>
                <c:pt idx="4">
                  <c:v>0.96</c:v>
                </c:pt>
              </c:numCache>
            </c:numRef>
          </c:val>
          <c:smooth val="0"/>
          <c:extLst>
            <c:ext xmlns:c16="http://schemas.microsoft.com/office/drawing/2014/chart" uri="{C3380CC4-5D6E-409C-BE32-E72D297353CC}">
              <c16:uniqueId val="{00000002-26D4-4379-B482-3F22BE6201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1.04</c:v>
                </c:pt>
                <c:pt idx="2">
                  <c:v>#N/A</c:v>
                </c:pt>
                <c:pt idx="3">
                  <c:v>0.08</c:v>
                </c:pt>
                <c:pt idx="4">
                  <c:v>#N/A</c:v>
                </c:pt>
                <c:pt idx="5">
                  <c:v>0.14000000000000001</c:v>
                </c:pt>
                <c:pt idx="6">
                  <c:v>#N/A</c:v>
                </c:pt>
                <c:pt idx="7">
                  <c:v>0.04</c:v>
                </c:pt>
                <c:pt idx="8">
                  <c:v>#N/A</c:v>
                </c:pt>
                <c:pt idx="9">
                  <c:v>0.02</c:v>
                </c:pt>
              </c:numCache>
            </c:numRef>
          </c:val>
          <c:extLst>
            <c:ext xmlns:c16="http://schemas.microsoft.com/office/drawing/2014/chart" uri="{C3380CC4-5D6E-409C-BE32-E72D297353CC}">
              <c16:uniqueId val="{00000000-928F-4B79-89B0-AE2A32CC30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8F-4B79-89B0-AE2A32CC3024}"/>
            </c:ext>
          </c:extLst>
        </c:ser>
        <c:ser>
          <c:idx val="2"/>
          <c:order val="2"/>
          <c:tx>
            <c:strRef>
              <c:f>データシート!$A$29</c:f>
              <c:strCache>
                <c:ptCount val="1"/>
                <c:pt idx="0">
                  <c:v>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0.14000000000000001</c:v>
                </c:pt>
                <c:pt idx="8">
                  <c:v>#N/A</c:v>
                </c:pt>
                <c:pt idx="9">
                  <c:v>0.15</c:v>
                </c:pt>
              </c:numCache>
            </c:numRef>
          </c:val>
          <c:extLst>
            <c:ext xmlns:c16="http://schemas.microsoft.com/office/drawing/2014/chart" uri="{C3380CC4-5D6E-409C-BE32-E72D297353CC}">
              <c16:uniqueId val="{00000002-928F-4B79-89B0-AE2A32CC3024}"/>
            </c:ext>
          </c:extLst>
        </c:ser>
        <c:ser>
          <c:idx val="3"/>
          <c:order val="3"/>
          <c:tx>
            <c:strRef>
              <c:f>データシート!$A$30</c:f>
              <c:strCache>
                <c:ptCount val="1"/>
                <c:pt idx="0">
                  <c:v>介護保険事業会計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0.2</c:v>
                </c:pt>
                <c:pt idx="4">
                  <c:v>#N/A</c:v>
                </c:pt>
                <c:pt idx="5">
                  <c:v>0.98</c:v>
                </c:pt>
                <c:pt idx="6">
                  <c:v>#N/A</c:v>
                </c:pt>
                <c:pt idx="7">
                  <c:v>1.1200000000000001</c:v>
                </c:pt>
                <c:pt idx="8">
                  <c:v>#N/A</c:v>
                </c:pt>
                <c:pt idx="9">
                  <c:v>0.46</c:v>
                </c:pt>
              </c:numCache>
            </c:numRef>
          </c:val>
          <c:extLst>
            <c:ext xmlns:c16="http://schemas.microsoft.com/office/drawing/2014/chart" uri="{C3380CC4-5D6E-409C-BE32-E72D297353CC}">
              <c16:uniqueId val="{00000003-928F-4B79-89B0-AE2A32CC3024}"/>
            </c:ext>
          </c:extLst>
        </c:ser>
        <c:ser>
          <c:idx val="4"/>
          <c:order val="4"/>
          <c:tx>
            <c:strRef>
              <c:f>データシート!$A$31</c:f>
              <c:strCache>
                <c:ptCount val="1"/>
                <c:pt idx="0">
                  <c:v>国民健康保険事業会計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0.19</c:v>
                </c:pt>
                <c:pt idx="2">
                  <c:v>#N/A</c:v>
                </c:pt>
                <c:pt idx="3">
                  <c:v>0.78</c:v>
                </c:pt>
                <c:pt idx="4">
                  <c:v>#N/A</c:v>
                </c:pt>
                <c:pt idx="5">
                  <c:v>0.8</c:v>
                </c:pt>
                <c:pt idx="6">
                  <c:v>#N/A</c:v>
                </c:pt>
                <c:pt idx="7">
                  <c:v>0.56000000000000005</c:v>
                </c:pt>
                <c:pt idx="8">
                  <c:v>#N/A</c:v>
                </c:pt>
                <c:pt idx="9">
                  <c:v>1.02</c:v>
                </c:pt>
              </c:numCache>
            </c:numRef>
          </c:val>
          <c:extLst>
            <c:ext xmlns:c16="http://schemas.microsoft.com/office/drawing/2014/chart" uri="{C3380CC4-5D6E-409C-BE32-E72D297353CC}">
              <c16:uniqueId val="{00000004-928F-4B79-89B0-AE2A32CC3024}"/>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1.0900000000000001</c:v>
                </c:pt>
                <c:pt idx="2">
                  <c:v>#N/A</c:v>
                </c:pt>
                <c:pt idx="3">
                  <c:v>1.05</c:v>
                </c:pt>
                <c:pt idx="4">
                  <c:v>#N/A</c:v>
                </c:pt>
                <c:pt idx="5">
                  <c:v>1.02</c:v>
                </c:pt>
                <c:pt idx="6">
                  <c:v>#N/A</c:v>
                </c:pt>
                <c:pt idx="7">
                  <c:v>1.03</c:v>
                </c:pt>
                <c:pt idx="8">
                  <c:v>#N/A</c:v>
                </c:pt>
                <c:pt idx="9">
                  <c:v>1.03</c:v>
                </c:pt>
              </c:numCache>
            </c:numRef>
          </c:val>
          <c:extLst>
            <c:ext xmlns:c16="http://schemas.microsoft.com/office/drawing/2014/chart" uri="{C3380CC4-5D6E-409C-BE32-E72D297353CC}">
              <c16:uniqueId val="{00000005-928F-4B79-89B0-AE2A32CC3024}"/>
            </c:ext>
          </c:extLst>
        </c:ser>
        <c:ser>
          <c:idx val="6"/>
          <c:order val="6"/>
          <c:tx>
            <c:strRef>
              <c:f>データシート!$A$33</c:f>
              <c:strCache>
                <c:ptCount val="1"/>
                <c:pt idx="0">
                  <c:v>高岡市民病院事業会計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2.46</c:v>
                </c:pt>
                <c:pt idx="2">
                  <c:v>#N/A</c:v>
                </c:pt>
                <c:pt idx="3">
                  <c:v>3.51</c:v>
                </c:pt>
                <c:pt idx="4">
                  <c:v>#N/A</c:v>
                </c:pt>
                <c:pt idx="5">
                  <c:v>5.45</c:v>
                </c:pt>
                <c:pt idx="6">
                  <c:v>#N/A</c:v>
                </c:pt>
                <c:pt idx="7">
                  <c:v>5.47</c:v>
                </c:pt>
                <c:pt idx="8">
                  <c:v>#N/A</c:v>
                </c:pt>
                <c:pt idx="9">
                  <c:v>3.03</c:v>
                </c:pt>
              </c:numCache>
            </c:numRef>
          </c:val>
          <c:extLst>
            <c:ext xmlns:c16="http://schemas.microsoft.com/office/drawing/2014/chart" uri="{C3380CC4-5D6E-409C-BE32-E72D297353CC}">
              <c16:uniqueId val="{00000006-928F-4B79-89B0-AE2A32CC302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3.12</c:v>
                </c:pt>
                <c:pt idx="2">
                  <c:v>#N/A</c:v>
                </c:pt>
                <c:pt idx="3">
                  <c:v>2.86</c:v>
                </c:pt>
                <c:pt idx="4">
                  <c:v>#N/A</c:v>
                </c:pt>
                <c:pt idx="5">
                  <c:v>2.97</c:v>
                </c:pt>
                <c:pt idx="6">
                  <c:v>#N/A</c:v>
                </c:pt>
                <c:pt idx="7">
                  <c:v>3.24</c:v>
                </c:pt>
                <c:pt idx="8">
                  <c:v>#N/A</c:v>
                </c:pt>
                <c:pt idx="9">
                  <c:v>3.19</c:v>
                </c:pt>
              </c:numCache>
            </c:numRef>
          </c:val>
          <c:extLst>
            <c:ext xmlns:c16="http://schemas.microsoft.com/office/drawing/2014/chart" uri="{C3380CC4-5D6E-409C-BE32-E72D297353CC}">
              <c16:uniqueId val="{00000007-928F-4B79-89B0-AE2A32CC302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5.93</c:v>
                </c:pt>
                <c:pt idx="2">
                  <c:v>#N/A</c:v>
                </c:pt>
                <c:pt idx="3">
                  <c:v>6.18</c:v>
                </c:pt>
                <c:pt idx="4">
                  <c:v>#N/A</c:v>
                </c:pt>
                <c:pt idx="5">
                  <c:v>2.5499999999999998</c:v>
                </c:pt>
                <c:pt idx="6">
                  <c:v>#N/A</c:v>
                </c:pt>
                <c:pt idx="7">
                  <c:v>5.18</c:v>
                </c:pt>
                <c:pt idx="8">
                  <c:v>#N/A</c:v>
                </c:pt>
                <c:pt idx="9">
                  <c:v>3.76</c:v>
                </c:pt>
              </c:numCache>
            </c:numRef>
          </c:val>
          <c:extLst>
            <c:ext xmlns:c16="http://schemas.microsoft.com/office/drawing/2014/chart" uri="{C3380CC4-5D6E-409C-BE32-E72D297353CC}">
              <c16:uniqueId val="{00000008-928F-4B79-89B0-AE2A32CC302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5.5</c:v>
                </c:pt>
                <c:pt idx="2">
                  <c:v>#N/A</c:v>
                </c:pt>
                <c:pt idx="3">
                  <c:v>5.17</c:v>
                </c:pt>
                <c:pt idx="4">
                  <c:v>#N/A</c:v>
                </c:pt>
                <c:pt idx="5">
                  <c:v>5.23</c:v>
                </c:pt>
                <c:pt idx="6">
                  <c:v>#N/A</c:v>
                </c:pt>
                <c:pt idx="7">
                  <c:v>5.84</c:v>
                </c:pt>
                <c:pt idx="8">
                  <c:v>#N/A</c:v>
                </c:pt>
                <c:pt idx="9">
                  <c:v>6.25</c:v>
                </c:pt>
              </c:numCache>
            </c:numRef>
          </c:val>
          <c:extLst>
            <c:ext xmlns:c16="http://schemas.microsoft.com/office/drawing/2014/chart" uri="{C3380CC4-5D6E-409C-BE32-E72D297353CC}">
              <c16:uniqueId val="{00000009-928F-4B79-89B0-AE2A32CC302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7229</c:v>
                </c:pt>
                <c:pt idx="5">
                  <c:v>7201</c:v>
                </c:pt>
                <c:pt idx="8">
                  <c:v>7170</c:v>
                </c:pt>
                <c:pt idx="11">
                  <c:v>7116</c:v>
                </c:pt>
                <c:pt idx="14">
                  <c:v>6984</c:v>
                </c:pt>
              </c:numCache>
            </c:numRef>
          </c:val>
          <c:extLst>
            <c:ext xmlns:c16="http://schemas.microsoft.com/office/drawing/2014/chart" uri="{C3380CC4-5D6E-409C-BE32-E72D297353CC}">
              <c16:uniqueId val="{00000000-B560-42B0-9D77-44118DD3BFB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60-42B0-9D77-44118DD3BFB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124</c:v>
                </c:pt>
                <c:pt idx="3">
                  <c:v>114</c:v>
                </c:pt>
                <c:pt idx="6">
                  <c:v>147</c:v>
                </c:pt>
                <c:pt idx="9">
                  <c:v>101</c:v>
                </c:pt>
                <c:pt idx="12">
                  <c:v>41</c:v>
                </c:pt>
              </c:numCache>
            </c:numRef>
          </c:val>
          <c:extLst>
            <c:ext xmlns:c16="http://schemas.microsoft.com/office/drawing/2014/chart" uri="{C3380CC4-5D6E-409C-BE32-E72D297353CC}">
              <c16:uniqueId val="{00000002-B560-42B0-9D77-44118DD3BFB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205</c:v>
                </c:pt>
                <c:pt idx="3">
                  <c:v>205</c:v>
                </c:pt>
                <c:pt idx="6">
                  <c:v>207</c:v>
                </c:pt>
                <c:pt idx="9">
                  <c:v>205</c:v>
                </c:pt>
                <c:pt idx="12">
                  <c:v>191</c:v>
                </c:pt>
              </c:numCache>
            </c:numRef>
          </c:val>
          <c:extLst>
            <c:ext xmlns:c16="http://schemas.microsoft.com/office/drawing/2014/chart" uri="{C3380CC4-5D6E-409C-BE32-E72D297353CC}">
              <c16:uniqueId val="{00000003-B560-42B0-9D77-44118DD3BFB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1756</c:v>
                </c:pt>
                <c:pt idx="3">
                  <c:v>1733</c:v>
                </c:pt>
                <c:pt idx="6">
                  <c:v>1648</c:v>
                </c:pt>
                <c:pt idx="9">
                  <c:v>1596</c:v>
                </c:pt>
                <c:pt idx="12">
                  <c:v>1621</c:v>
                </c:pt>
              </c:numCache>
            </c:numRef>
          </c:val>
          <c:extLst>
            <c:ext xmlns:c16="http://schemas.microsoft.com/office/drawing/2014/chart" uri="{C3380CC4-5D6E-409C-BE32-E72D297353CC}">
              <c16:uniqueId val="{00000004-B560-42B0-9D77-44118DD3BFB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60-42B0-9D77-44118DD3BFB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60-42B0-9D77-44118DD3BFB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8966</c:v>
                </c:pt>
                <c:pt idx="3">
                  <c:v>9100</c:v>
                </c:pt>
                <c:pt idx="6">
                  <c:v>9312</c:v>
                </c:pt>
                <c:pt idx="9">
                  <c:v>9053</c:v>
                </c:pt>
                <c:pt idx="12">
                  <c:v>8807</c:v>
                </c:pt>
              </c:numCache>
            </c:numRef>
          </c:val>
          <c:extLst>
            <c:ext xmlns:c16="http://schemas.microsoft.com/office/drawing/2014/chart" uri="{C3380CC4-5D6E-409C-BE32-E72D297353CC}">
              <c16:uniqueId val="{00000007-B560-42B0-9D77-44118DD3BFB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3822</c:v>
                </c:pt>
                <c:pt idx="2">
                  <c:v>#N/A</c:v>
                </c:pt>
                <c:pt idx="3">
                  <c:v>#N/A</c:v>
                </c:pt>
                <c:pt idx="4">
                  <c:v>3951</c:v>
                </c:pt>
                <c:pt idx="5">
                  <c:v>#N/A</c:v>
                </c:pt>
                <c:pt idx="6">
                  <c:v>#N/A</c:v>
                </c:pt>
                <c:pt idx="7">
                  <c:v>4144</c:v>
                </c:pt>
                <c:pt idx="8">
                  <c:v>#N/A</c:v>
                </c:pt>
                <c:pt idx="9">
                  <c:v>#N/A</c:v>
                </c:pt>
                <c:pt idx="10">
                  <c:v>3839</c:v>
                </c:pt>
                <c:pt idx="11">
                  <c:v>#N/A</c:v>
                </c:pt>
                <c:pt idx="12">
                  <c:v>#N/A</c:v>
                </c:pt>
                <c:pt idx="13">
                  <c:v>3676</c:v>
                </c:pt>
                <c:pt idx="14">
                  <c:v>#N/A</c:v>
                </c:pt>
              </c:numCache>
            </c:numRef>
          </c:val>
          <c:smooth val="0"/>
          <c:extLst>
            <c:ext xmlns:c16="http://schemas.microsoft.com/office/drawing/2014/chart" uri="{C3380CC4-5D6E-409C-BE32-E72D297353CC}">
              <c16:uniqueId val="{00000008-B560-42B0-9D77-44118DD3BFB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84407</c:v>
                </c:pt>
                <c:pt idx="5">
                  <c:v>82190</c:v>
                </c:pt>
                <c:pt idx="8">
                  <c:v>79014</c:v>
                </c:pt>
                <c:pt idx="11">
                  <c:v>75090</c:v>
                </c:pt>
                <c:pt idx="14">
                  <c:v>71185</c:v>
                </c:pt>
              </c:numCache>
            </c:numRef>
          </c:val>
          <c:extLst>
            <c:ext xmlns:c16="http://schemas.microsoft.com/office/drawing/2014/chart" uri="{C3380CC4-5D6E-409C-BE32-E72D297353CC}">
              <c16:uniqueId val="{00000000-5F3A-4FAC-8069-01168DEFDA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2101</c:v>
                </c:pt>
                <c:pt idx="5">
                  <c:v>1901</c:v>
                </c:pt>
                <c:pt idx="8">
                  <c:v>1693</c:v>
                </c:pt>
                <c:pt idx="11">
                  <c:v>1424</c:v>
                </c:pt>
                <c:pt idx="14">
                  <c:v>1198</c:v>
                </c:pt>
              </c:numCache>
            </c:numRef>
          </c:val>
          <c:extLst>
            <c:ext xmlns:c16="http://schemas.microsoft.com/office/drawing/2014/chart" uri="{C3380CC4-5D6E-409C-BE32-E72D297353CC}">
              <c16:uniqueId val="{00000001-5F3A-4FAC-8069-01168DEFDA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4511</c:v>
                </c:pt>
                <c:pt idx="5">
                  <c:v>6384</c:v>
                </c:pt>
                <c:pt idx="8">
                  <c:v>8643</c:v>
                </c:pt>
                <c:pt idx="11">
                  <c:v>10192</c:v>
                </c:pt>
                <c:pt idx="14">
                  <c:v>12416</c:v>
                </c:pt>
              </c:numCache>
            </c:numRef>
          </c:val>
          <c:extLst>
            <c:ext xmlns:c16="http://schemas.microsoft.com/office/drawing/2014/chart" uri="{C3380CC4-5D6E-409C-BE32-E72D297353CC}">
              <c16:uniqueId val="{00000002-5F3A-4FAC-8069-01168DEFDA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3A-4FAC-8069-01168DEFDA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3A-4FAC-8069-01168DEFDA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56</c:v>
                </c:pt>
                <c:pt idx="3">
                  <c:v>0</c:v>
                </c:pt>
                <c:pt idx="6">
                  <c:v>0</c:v>
                </c:pt>
                <c:pt idx="9">
                  <c:v>0</c:v>
                </c:pt>
                <c:pt idx="12">
                  <c:v>0</c:v>
                </c:pt>
              </c:numCache>
            </c:numRef>
          </c:val>
          <c:extLst>
            <c:ext xmlns:c16="http://schemas.microsoft.com/office/drawing/2014/chart" uri="{C3380CC4-5D6E-409C-BE32-E72D297353CC}">
              <c16:uniqueId val="{00000005-5F3A-4FAC-8069-01168DEFDA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8651</c:v>
                </c:pt>
                <c:pt idx="3">
                  <c:v>7790</c:v>
                </c:pt>
                <c:pt idx="6">
                  <c:v>7237</c:v>
                </c:pt>
                <c:pt idx="9">
                  <c:v>6692</c:v>
                </c:pt>
                <c:pt idx="12">
                  <c:v>6396</c:v>
                </c:pt>
              </c:numCache>
            </c:numRef>
          </c:val>
          <c:extLst>
            <c:ext xmlns:c16="http://schemas.microsoft.com/office/drawing/2014/chart" uri="{C3380CC4-5D6E-409C-BE32-E72D297353CC}">
              <c16:uniqueId val="{00000006-5F3A-4FAC-8069-01168DEFDA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1503</c:v>
                </c:pt>
                <c:pt idx="3">
                  <c:v>1307</c:v>
                </c:pt>
                <c:pt idx="6">
                  <c:v>1083</c:v>
                </c:pt>
                <c:pt idx="9">
                  <c:v>886</c:v>
                </c:pt>
                <c:pt idx="12">
                  <c:v>701</c:v>
                </c:pt>
              </c:numCache>
            </c:numRef>
          </c:val>
          <c:extLst>
            <c:ext xmlns:c16="http://schemas.microsoft.com/office/drawing/2014/chart" uri="{C3380CC4-5D6E-409C-BE32-E72D297353CC}">
              <c16:uniqueId val="{00000007-5F3A-4FAC-8069-01168DEFDA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21704</c:v>
                </c:pt>
                <c:pt idx="3">
                  <c:v>20126</c:v>
                </c:pt>
                <c:pt idx="6">
                  <c:v>19212</c:v>
                </c:pt>
                <c:pt idx="9">
                  <c:v>18307</c:v>
                </c:pt>
                <c:pt idx="12">
                  <c:v>20844</c:v>
                </c:pt>
              </c:numCache>
            </c:numRef>
          </c:val>
          <c:extLst>
            <c:ext xmlns:c16="http://schemas.microsoft.com/office/drawing/2014/chart" uri="{C3380CC4-5D6E-409C-BE32-E72D297353CC}">
              <c16:uniqueId val="{00000008-5F3A-4FAC-8069-01168DEFDA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2022</c:v>
                </c:pt>
                <c:pt idx="3">
                  <c:v>1805</c:v>
                </c:pt>
                <c:pt idx="6">
                  <c:v>1707</c:v>
                </c:pt>
                <c:pt idx="9">
                  <c:v>1619</c:v>
                </c:pt>
                <c:pt idx="12">
                  <c:v>1587</c:v>
                </c:pt>
              </c:numCache>
            </c:numRef>
          </c:val>
          <c:extLst>
            <c:ext xmlns:c16="http://schemas.microsoft.com/office/drawing/2014/chart" uri="{C3380CC4-5D6E-409C-BE32-E72D297353CC}">
              <c16:uniqueId val="{00000009-5F3A-4FAC-8069-01168DEFDA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108875</c:v>
                </c:pt>
                <c:pt idx="3">
                  <c:v>106324</c:v>
                </c:pt>
                <c:pt idx="6">
                  <c:v>100677</c:v>
                </c:pt>
                <c:pt idx="9">
                  <c:v>93950</c:v>
                </c:pt>
                <c:pt idx="12">
                  <c:v>89179</c:v>
                </c:pt>
              </c:numCache>
            </c:numRef>
          </c:val>
          <c:extLst>
            <c:ext xmlns:c16="http://schemas.microsoft.com/office/drawing/2014/chart" uri="{C3380CC4-5D6E-409C-BE32-E72D297353CC}">
              <c16:uniqueId val="{0000000A-5F3A-4FAC-8069-01168DEFDA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51793</c:v>
                </c:pt>
                <c:pt idx="2">
                  <c:v>#N/A</c:v>
                </c:pt>
                <c:pt idx="3">
                  <c:v>#N/A</c:v>
                </c:pt>
                <c:pt idx="4">
                  <c:v>46877</c:v>
                </c:pt>
                <c:pt idx="5">
                  <c:v>#N/A</c:v>
                </c:pt>
                <c:pt idx="6">
                  <c:v>#N/A</c:v>
                </c:pt>
                <c:pt idx="7">
                  <c:v>40565</c:v>
                </c:pt>
                <c:pt idx="8">
                  <c:v>#N/A</c:v>
                </c:pt>
                <c:pt idx="9">
                  <c:v>#N/A</c:v>
                </c:pt>
                <c:pt idx="10">
                  <c:v>34748</c:v>
                </c:pt>
                <c:pt idx="11">
                  <c:v>#N/A</c:v>
                </c:pt>
                <c:pt idx="12">
                  <c:v>#N/A</c:v>
                </c:pt>
                <c:pt idx="13">
                  <c:v>33908</c:v>
                </c:pt>
                <c:pt idx="14">
                  <c:v>#N/A</c:v>
                </c:pt>
              </c:numCache>
            </c:numRef>
          </c:val>
          <c:smooth val="0"/>
          <c:extLst>
            <c:ext xmlns:c16="http://schemas.microsoft.com/office/drawing/2014/chart" uri="{C3380CC4-5D6E-409C-BE32-E72D297353CC}">
              <c16:uniqueId val="{0000000B-5F3A-4FAC-8069-01168DEFDA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2372</c:v>
                </c:pt>
                <c:pt idx="1">
                  <c:v>2373</c:v>
                </c:pt>
                <c:pt idx="2">
                  <c:v>2374</c:v>
                </c:pt>
              </c:numCache>
            </c:numRef>
          </c:val>
          <c:extLst>
            <c:ext xmlns:c16="http://schemas.microsoft.com/office/drawing/2014/chart" uri="{C3380CC4-5D6E-409C-BE32-E72D297353CC}">
              <c16:uniqueId val="{00000000-F255-461B-8114-23FFE5BBF3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1952</c:v>
                </c:pt>
                <c:pt idx="1">
                  <c:v>1953</c:v>
                </c:pt>
                <c:pt idx="2">
                  <c:v>2160</c:v>
                </c:pt>
              </c:numCache>
            </c:numRef>
          </c:val>
          <c:extLst>
            <c:ext xmlns:c16="http://schemas.microsoft.com/office/drawing/2014/chart" uri="{C3380CC4-5D6E-409C-BE32-E72D297353CC}">
              <c16:uniqueId val="{00000001-F255-461B-8114-23FFE5BBF3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3841</c:v>
                </c:pt>
                <c:pt idx="1">
                  <c:v>4453</c:v>
                </c:pt>
                <c:pt idx="2">
                  <c:v>5900</c:v>
                </c:pt>
              </c:numCache>
            </c:numRef>
          </c:val>
          <c:extLst>
            <c:ext xmlns:c16="http://schemas.microsoft.com/office/drawing/2014/chart" uri="{C3380CC4-5D6E-409C-BE32-E72D297353CC}">
              <c16:uniqueId val="{00000002-F255-461B-8114-23FFE5BBF3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{E9F62687-7A0A-421B-8108-46D83063E39E}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BEF-45DE-AA25-3EB919A28B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{8709E796-A33D-4780-BD59-1F6D4A47B292}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EF-45DE-AA25-3EB919A28B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{7E7C4E8B-CA92-41F4-A2B1-56D7DB0606EB}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EF-45DE-AA25-3EB919A28B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{1CEA7CCD-A6D2-4FD9-8E1B-159A80DF0882}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EF-45DE-AA25-3EB919A28B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{FBF98F00-DE0C-4184-A0D7-8A41A7B71F57}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EF-45DE-AA25-3EB919A28BF4}"/>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{D37A8FCB-AD8F-4E1F-9A68-4A60519C0220}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BEF-45DE-AA25-3EB919A28BF4}"/>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{924CA474-D335-4051-9E9D-E728E436046D}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BEF-45DE-AA25-3EB919A28BF4}"/>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{76214E4E-1D72-4BBC-87A8-6E3249BD2DA2}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BEF-45DE-AA25-3EB919A28BF4}"/>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{5FFF7C15-9FA5-4751-A0E1-1BF337CA45DC}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BEF-45DE-AA25-3EB919A28B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55.2</c:v>
                </c:pt>
                <c:pt idx="8">
                  <c:v>49</c:v>
                </c:pt>
                <c:pt idx="16">
                  <c:v>48.6</c:v>
                </c:pt>
                <c:pt idx="24">
                  <c:v>51.2</c:v>
                </c:pt>
                <c:pt idx="32">
                  <c:v>52.5</c:v>
                </c:pt>
              </c:numCache>
            </c:numRef>
          </c:xVal>
          <c:yVal>
            <c:numRef>
              <c:f>公会計指標分析・財政指標組合せ分析表!$BP$51:$DC$51</c:f>
              <c:numCache>
                <c:formatCode>#,##0.0;"▲ "#,##0.0</c:formatCode>
                <c:ptCount val="40"/>
                <c:pt idx="0">
                  <c:v>165</c:v>
                </c:pt>
                <c:pt idx="8">
                  <c:v>145.69999999999999</c:v>
                </c:pt>
                <c:pt idx="16">
                  <c:v>120.7</c:v>
                </c:pt>
                <c:pt idx="24">
                  <c:v>105.1</c:v>
                </c:pt>
                <c:pt idx="32">
                  <c:v>100.6</c:v>
                </c:pt>
              </c:numCache>
            </c:numRef>
          </c:yVal>
          <c:smooth val="0"/>
          <c:extLst>
            <c:ext xmlns:c16="http://schemas.microsoft.com/office/drawing/2014/chart" uri="{C3380CC4-5D6E-409C-BE32-E72D297353CC}">
              <c16:uniqueId val="{00000009-7BEF-45DE-AA25-3EB919A28BF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211266182319512E-2"/>
                  <c:y val="-5.0944008161783468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{A94638A1-C1AD-4A5A-8170-52C8F3ACF349}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BEF-45DE-AA25-3EB919A28BF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{EF880272-BCEA-44D5-8A50-53CC286B5426}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EF-45DE-AA25-3EB919A28B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{B1C9E942-CA48-42CC-A0F2-73F377018FFB}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EF-45DE-AA25-3EB919A28B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{5D7D195C-76C4-4D49-87DC-AD9F79D5F0B9}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EF-45DE-AA25-3EB919A28B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{411644DD-BA6C-45B3-900B-75C1442EA2BC}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EF-45DE-AA25-3EB919A28BF4}"/>
                </c:ext>
              </c:extLst>
            </c:dLbl>
            <c:dLbl>
              <c:idx val="8"/>
              <c:layout>
                <c:manualLayout>
                  <c:x val="-3.9820235118148806E-2"/>
                  <c:y val="-7.1797656258048195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{E974EBC3-2E3B-4603-AFBA-FDA0ECAF844D}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BEF-45DE-AA25-3EB919A28BF4}"/>
                </c:ext>
              </c:extLst>
            </c:dLbl>
            <c:dLbl>
              <c:idx val="16"/>
              <c:layout>
                <c:manualLayout>
                  <c:x val="-3.2015750650234161E-2"/>
                  <c:y val="-7.0924143653925617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{F2712D4C-F943-4B84-8E92-D64D67292823}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BEF-45DE-AA25-3EB919A28BF4}"/>
                </c:ext>
              </c:extLst>
            </c:dLbl>
            <c:dLbl>
              <c:idx val="24"/>
              <c:layout>
                <c:manualLayout>
                  <c:x val="-2.1352012354958684E-2"/>
                  <c:y val="-6.5289472272635402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{71AAA719-A3C8-4724-BF3A-56E8AC3D8169}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BEF-45DE-AA25-3EB919A28BF4}"/>
                </c:ext>
              </c:extLst>
            </c:dLbl>
            <c:dLbl>
              <c:idx val="32"/>
              <c:layout>
                <c:manualLayout>
                  <c:x val="-4.26794889455097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{99F7B5E7-4744-4DC7-9642-8D8318569945}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BEF-45DE-AA25-3EB919A28B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60.2</c:v>
                </c:pt>
                <c:pt idx="16">
                  <c:v>60.1</c:v>
                </c:pt>
                <c:pt idx="24">
                  <c:v>61.6</c:v>
                </c:pt>
                <c:pt idx="32">
                  <c:v>61.8</c:v>
                </c:pt>
              </c:numCache>
            </c:numRef>
          </c:xVal>
          <c:yVal>
            <c:numRef>
              <c:f>公会計指標分析・財政指標組合せ分析表!$BP$55:$DC$55</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7BEF-45DE-AA25-3EB919A28BF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9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{45580C4B-F8AD-4BB0-A1F6-87D084A47A41}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EF8-45EF-8D73-E14EE6B87A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{C1965F17-1DEF-414C-A1BF-D1908A767F78}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F8-45EF-8D73-E14EE6B87A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{7BF4210E-A311-42E1-9E1E-61E5FB5D5F72}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F8-45EF-8D73-E14EE6B87A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{52F7CAE2-75AA-41D7-8D17-FF8C9C7B75DB}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F8-45EF-8D73-E14EE6B87A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{BF150EBC-783A-4760-853C-D68B4166A912}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F8-45EF-8D73-E14EE6B87AB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{9425AFD2-A75F-41B6-A195-DD185F511E9D}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EF8-45EF-8D73-E14EE6B87AB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{4FD5720A-5C38-44CC-8257-4C2B09AE5979}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EF8-45EF-8D73-E14EE6B87ABC}"/>
                </c:ext>
              </c:extLst>
            </c:dLbl>
            <c:dLbl>
              <c:idx val="24"/>
              <c:layout>
                <c:manualLayout>
                  <c:x val="-3.1866060269805895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{BBF39813-DA71-4FCD-9076-0A9B12C63ACA}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EF8-45EF-8D73-E14EE6B87ABC}"/>
                </c:ext>
              </c:extLst>
            </c:dLbl>
            <c:dLbl>
              <c:idx val="32"/>
              <c:layout>
                <c:manualLayout>
                  <c:x val="-3.127462518034534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{5CF5701B-EFD6-4F1A-8A7A-13DF991DB2CB}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EF8-45EF-8D73-E14EE6B87A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13.5</c:v>
                </c:pt>
                <c:pt idx="8">
                  <c:v>12.1</c:v>
                </c:pt>
                <c:pt idx="16">
                  <c:v>12.2</c:v>
                </c:pt>
                <c:pt idx="24">
                  <c:v>12</c:v>
                </c:pt>
                <c:pt idx="32">
                  <c:v>11.6</c:v>
                </c:pt>
              </c:numCache>
            </c:numRef>
          </c:xVal>
          <c:yVal>
            <c:numRef>
              <c:f>公会計指標分析・財政指標組合せ分析表!$BP$73:$DC$73</c:f>
              <c:numCache>
                <c:formatCode>#,##0.0;"▲ "#,##0.0</c:formatCode>
                <c:ptCount val="40"/>
                <c:pt idx="0">
                  <c:v>165</c:v>
                </c:pt>
                <c:pt idx="8">
                  <c:v>145.69999999999999</c:v>
                </c:pt>
                <c:pt idx="16">
                  <c:v>120.7</c:v>
                </c:pt>
                <c:pt idx="24">
                  <c:v>105.1</c:v>
                </c:pt>
                <c:pt idx="32">
                  <c:v>100.6</c:v>
                </c:pt>
              </c:numCache>
            </c:numRef>
          </c:yVal>
          <c:smooth val="0"/>
          <c:extLst>
            <c:ext xmlns:c16="http://schemas.microsoft.com/office/drawing/2014/chart" uri="{C3380CC4-5D6E-409C-BE32-E72D297353CC}">
              <c16:uniqueId val="{00000009-CEF8-45EF-8D73-E14EE6B87A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{B4DE60FA-251E-4E33-8FCC-8BE280315392}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EF8-45EF-8D73-E14EE6B87A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{B498C699-8999-42BC-B5AA-0677EF63BC24}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F8-45EF-8D73-E14EE6B87A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{F62D2756-8E33-4BF2-BC3A-8D6CF224E1B4}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F8-45EF-8D73-E14EE6B87A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{1DE7AE69-1080-4055-96F8-62EAA0C93485}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F8-45EF-8D73-E14EE6B87A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{5BACA7AC-6546-4698-B366-3544B3BC02E5}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F8-45EF-8D73-E14EE6B87ABC}"/>
                </c:ext>
              </c:extLst>
            </c:dLbl>
            <c:dLbl>
              <c:idx val="8"/>
              <c:layout>
                <c:manualLayout>
                  <c:x val="-3.6903525004824522E-2"/>
                  <c:y val="-5.563128336257035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{1547CFDF-8AA3-4354-8948-31EA6D0BA85F}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EF8-45EF-8D73-E14EE6B87ABC}"/>
                </c:ext>
              </c:extLst>
            </c:dLbl>
            <c:dLbl>
              <c:idx val="16"/>
              <c:layout>
                <c:manualLayout>
                  <c:x val="-3.6312089915364179E-2"/>
                  <c:y val="-3.587368921444996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{529510A5-0DB4-49CF-8985-23FAFB71ED4A}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EF8-45EF-8D73-E14EE6B87ABC}"/>
                </c:ext>
              </c:extLst>
            </c:dLbl>
            <c:dLbl>
              <c:idx val="24"/>
              <c:layout>
                <c:manualLayout>
                  <c:x val="-2.1495413255038315E-2"/>
                  <c:y val="-6.01599964929273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{6DF3E1B2-EAAC-479D-8061-3A091A4F8E33}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EF8-45EF-8D73-E14EE6B87ABC}"/>
                </c:ext>
              </c:extLst>
            </c:dLbl>
            <c:dLbl>
              <c:idx val="32"/>
              <c:layout>
                <c:manualLayout>
                  <c:x val="-3.1570342725075584E-2"/>
                  <c:y val="-9.800144803744348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{550D1CE0-B947-4587-9FCE-594A2CEDB87D}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EF8-45EF-8D73-E14EE6B87A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4.3</c:v>
                </c:pt>
                <c:pt idx="16">
                  <c:v>3.9</c:v>
                </c:pt>
                <c:pt idx="24">
                  <c:v>3.8</c:v>
                </c:pt>
                <c:pt idx="32">
                  <c:v>3.9</c:v>
                </c:pt>
              </c:numCache>
            </c:numRef>
          </c:xVal>
          <c:yVal>
            <c:numRef>
              <c:f>公会計指標分析・財政指標組合せ分析表!$BP$77:$DC$77</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CEF8-45EF-8D73-E14EE6B87ABC}"/>
            </c:ext>
          </c:extLst>
        </c:ser>
        <c:dLbls>
          <c:showLegendKey val="0"/>
          <c:showVal val="1"/>
          <c:showCatName val="0"/>
          <c:showSerName val="0"/>
          <c:showPercent val="0"/>
          <c:showBubbleSize val="0"/>
        </c:dLbls>
        <c:axId val="84219776"/>
        <c:axId val="84234240"/>
      </c:scatterChart>
      <c:valAx>
        <c:axId val="84219776"/>
        <c:scaling>
          <c:orientation val="maxMin"/>
          <c:max val="15"/>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9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北陸新幹線の開業に合わせた基盤整備や、学校の耐震化、合併特例債を活用した投資的事業を進めてきたことで元利償還金が増加傾向となっていたが、地方債の借換え等による公債費の平準化を図ったことにより、概ね</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億円前後で推移し、令和５年度には、約</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億円まで減少している。</a:t>
          </a:r>
        </a:p>
        <a:p>
          <a:r>
            <a:rPr kumimoji="1" lang="ja-JP" altLang="en-US" sz="1400">
              <a:latin typeface="ＭＳ ゴシック" pitchFamily="49" charset="-128"/>
              <a:ea typeface="ＭＳ ゴシック" pitchFamily="49" charset="-128"/>
            </a:rPr>
            <a:t>　令和６年度能登半島地震の災害復旧にかかる市債発行や利率が上昇傾向にあることなど、今後の増要因が見込まれるが、繰上償還の実施等により、元利償還金の低減及び実質公債費比率の抑制に努める。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の大部分を占めている一般会計等にかかる地方債の現在高は、北陸新幹線開業に向けての基盤整備や学校耐震化、合併特例債を活用した投資的事業等を行ったことにより高い水準であるものの、市債発行額の抑制や繰上償還等に取り組んだことにより、年々減少している。</a:t>
          </a:r>
        </a:p>
        <a:p>
          <a:r>
            <a:rPr kumimoji="1" lang="ja-JP" altLang="en-US" sz="1400">
              <a:latin typeface="ＭＳ ゴシック" pitchFamily="49" charset="-128"/>
              <a:ea typeface="ＭＳ ゴシック" pitchFamily="49" charset="-128"/>
            </a:rPr>
            <a:t>　充当可能財源等のうち、基金については、今後の財政需要に備え基金積み立てを行ってきたが、令和６年能登半島地震の災害復旧費用等の財源として取崩しが見込まれる。</a:t>
          </a:r>
        </a:p>
        <a:p>
          <a:r>
            <a:rPr kumimoji="1" lang="ja-JP" altLang="en-US" sz="1400">
              <a:latin typeface="ＭＳ ゴシック" pitchFamily="49" charset="-128"/>
              <a:ea typeface="ＭＳ ゴシック" pitchFamily="49" charset="-128"/>
            </a:rPr>
            <a:t>　今後は繰上償還等により、市債残高の減少を図る等将来負担比率の低減に努める。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富山県高岡市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財政健全化緊急プログラム」に基づく財源確保や歳出抑制により、財政調整基金及び減債基金については増加傾向にある。令和５年度は決算上剰余金等を活用した公共施設等整備改修基金に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億円）、合併地域振興基金（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億）等の取崩しを行った。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から小学校、中学校、義務教育学校及び特別支援学校に配布している学習用端末の更新費用を想定し積み立てを開始し、令和５年度からは地域公共交通ネットワークの維持・確保のため、高岡市地域公共交通維持活性化基金を設置し、今後の財政需要に備え基金積み立て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令和６年能登半島地震の災害復旧費用等の財源のため、今後基金の取崩しを行うことが見込まれるが、計画的に基金の活用を行いながら、今後も財政状況を勘案しつつ収支改善及び基金残高の確保に努める。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公共施設等整備改修基金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将来の公共施設の整備又は改修に要する費用を見据え、市債の発行の抑制に活用するための財源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市民の連帯の強化又は地域振興を図るための事業の財源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寄附金を活用したまちづくりの推進に資するための事業の財源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市内の小学校、中学校、義務教育学校及び特別支援学校等の教育の振興を図るための事業の財源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越前国際交流基金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国際姉妹・友好都市との交流事業を促進し、広い国際的視野を有する市民の育成を図るための事業の財源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公共施設等整備改修基金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決算剰余金を活用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した基金積立による増（＋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学習用端末の更新費用に向けた、基金積立による増（＋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ふるさと応援基金の取崩額が積立額を上回ったことによる減（▲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基金の設置意向に沿った適切な事業執行に努める。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億円となっており、前年度とほぼ横ばいである。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主な理由としては、これまで「財政健全化緊急プログラム」終了後も、事務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事業見直し等を行っていることから、財政調整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基金を取り崩さずに財政運営を行うことができ、利息の積み立てのみを行ったため。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引き続き、災害や社会情勢の変化等に対応するために、事務事業の見直し等を行い、必要な財源を確保しながら、決算見込みや一般財源の確保状況を踏まえつつ積み立てを行っていく。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５年度の基金残高は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億円となっており、前年度と比べ、約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主な理由としては、国の補正予算で追加交付された普通交付税のうち、翌年度以降の臨時財政対策債の償還に要する経費について減債基金への積立をおこなったことによるものである。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見込まれる学校再編等の大型投資等に伴う公債費の増などに備えるため、必要なタイミングでの償還の財源として活用する。引き続き事務事業の見直し等を行い、必要な財源を確保しながら、決算見込みや一般財源の確保状況を踏まえつつ積み立てや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164,053
160,031
209.58
77,127,126
74,732,580
1,526,711
40,526,432
89,179,176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lang="ja-JP" altLang="en-US" sz="1050" b="0" i="0">
              <a:solidFill>
                <a:schemeClr val="dk1"/>
              </a:solidFill>
              <a:effectLst/>
              <a:latin typeface="ＭＳ 明朝" panose="02020609040205080304" pitchFamily="17" charset="-128"/>
              <a:ea typeface="ＭＳ 明朝" panose="02020609040205080304" pitchFamily="17" charset="-128"/>
              <a:cs typeface="+mn-cs"/>
            </a:rPr>
            <a:t>北陸新幹線開業に向けた施設整備や学校施設の改築等をしたことにより、類似団体平均値より低い状態が続いているが、前年度から</a:t>
          </a:r>
          <a:r>
            <a:rPr lang="en-US" altLang="ja-JP" sz="1050" b="0" i="0">
              <a:solidFill>
                <a:schemeClr val="dk1"/>
              </a:solidFill>
              <a:effectLst/>
              <a:latin typeface="ＭＳ 明朝" panose="02020609040205080304" pitchFamily="17" charset="-128"/>
              <a:ea typeface="ＭＳ 明朝" panose="02020609040205080304" pitchFamily="17" charset="-128"/>
              <a:cs typeface="+mn-cs"/>
            </a:rPr>
            <a:t>1.3</a:t>
          </a:r>
          <a:r>
            <a:rPr lang="ja-JP" altLang="en-US" sz="1050" b="0" i="0">
              <a:solidFill>
                <a:schemeClr val="dk1"/>
              </a:solidFill>
              <a:effectLst/>
              <a:latin typeface="ＭＳ 明朝" panose="02020609040205080304" pitchFamily="17" charset="-128"/>
              <a:ea typeface="ＭＳ 明朝" panose="02020609040205080304" pitchFamily="17" charset="-128"/>
              <a:cs typeface="+mn-cs"/>
            </a:rPr>
            <a:t>ポイント増え、老朽化が進んできている。当市では、公共施設等総合管理計画により、公共施設マネジメントの基本方針を「施設総量の適正化」「長寿命化の推進」「施設の有効活用」と定め、平成</a:t>
          </a:r>
          <a:r>
            <a:rPr lang="en-US" altLang="ja-JP" sz="1050" b="0" i="0">
              <a:solidFill>
                <a:schemeClr val="dk1"/>
              </a:solidFill>
              <a:effectLst/>
              <a:latin typeface="ＭＳ 明朝" panose="02020609040205080304" pitchFamily="17" charset="-128"/>
              <a:ea typeface="ＭＳ 明朝" panose="02020609040205080304" pitchFamily="17" charset="-128"/>
              <a:cs typeface="+mn-cs"/>
            </a:rPr>
            <a:t>28</a:t>
          </a:r>
          <a:r>
            <a:rPr lang="ja-JP" altLang="en-US" sz="1050" b="0" i="0">
              <a:solidFill>
                <a:schemeClr val="dk1"/>
              </a:solidFill>
              <a:effectLst/>
              <a:latin typeface="ＭＳ 明朝" panose="02020609040205080304" pitchFamily="17" charset="-128"/>
              <a:ea typeface="ＭＳ 明朝" panose="02020609040205080304" pitchFamily="17" charset="-128"/>
              <a:cs typeface="+mn-cs"/>
            </a:rPr>
            <a:t>年度には公共施設の総延床面積を</a:t>
          </a:r>
          <a:r>
            <a:rPr lang="en-US" altLang="ja-JP" sz="1050" b="0" i="0">
              <a:solidFill>
                <a:schemeClr val="dk1"/>
              </a:solidFill>
              <a:effectLst/>
              <a:latin typeface="ＭＳ 明朝" panose="02020609040205080304" pitchFamily="17" charset="-128"/>
              <a:ea typeface="ＭＳ 明朝" panose="02020609040205080304" pitchFamily="17" charset="-128"/>
              <a:cs typeface="+mn-cs"/>
            </a:rPr>
            <a:t>20</a:t>
          </a:r>
          <a:r>
            <a:rPr lang="ja-JP" altLang="en-US" sz="1050" b="0" i="0">
              <a:solidFill>
                <a:schemeClr val="dk1"/>
              </a:solidFill>
              <a:effectLst/>
              <a:latin typeface="ＭＳ 明朝" panose="02020609040205080304" pitchFamily="17" charset="-128"/>
              <a:ea typeface="ＭＳ 明朝" panose="02020609040205080304" pitchFamily="17" charset="-128"/>
              <a:cs typeface="+mn-cs"/>
            </a:rPr>
            <a:t>年間で</a:t>
          </a:r>
          <a:r>
            <a:rPr lang="en-US" altLang="ja-JP" sz="1050" b="0" i="0">
              <a:solidFill>
                <a:schemeClr val="dk1"/>
              </a:solidFill>
              <a:effectLst/>
              <a:latin typeface="ＭＳ 明朝" panose="02020609040205080304" pitchFamily="17" charset="-128"/>
              <a:ea typeface="ＭＳ 明朝" panose="02020609040205080304" pitchFamily="17" charset="-128"/>
              <a:cs typeface="+mn-cs"/>
            </a:rPr>
            <a:t>15</a:t>
          </a:r>
          <a:r>
            <a:rPr lang="ja-JP" altLang="en-US" sz="1050" b="0" i="0">
              <a:solidFill>
                <a:schemeClr val="dk1"/>
              </a:solidFill>
              <a:effectLst/>
              <a:latin typeface="ＭＳ 明朝" panose="02020609040205080304" pitchFamily="17" charset="-128"/>
              <a:ea typeface="ＭＳ 明朝" panose="02020609040205080304" pitchFamily="17" charset="-128"/>
              <a:cs typeface="+mn-cs"/>
            </a:rPr>
            <a:t>％削減するという目標を掲げ、平成</a:t>
          </a:r>
          <a:r>
            <a:rPr lang="en-US" altLang="ja-JP" sz="1050" b="0" i="0">
              <a:solidFill>
                <a:schemeClr val="dk1"/>
              </a:solidFill>
              <a:effectLst/>
              <a:latin typeface="ＭＳ 明朝" panose="02020609040205080304" pitchFamily="17" charset="-128"/>
              <a:ea typeface="ＭＳ 明朝" panose="02020609040205080304" pitchFamily="17" charset="-128"/>
              <a:cs typeface="+mn-cs"/>
            </a:rPr>
            <a:t>29</a:t>
          </a:r>
          <a:r>
            <a:rPr lang="ja-JP" altLang="en-US" sz="1050" b="0" i="0">
              <a:solidFill>
                <a:schemeClr val="dk1"/>
              </a:solidFill>
              <a:effectLst/>
              <a:latin typeface="ＭＳ 明朝" panose="02020609040205080304" pitchFamily="17" charset="-128"/>
              <a:ea typeface="ＭＳ 明朝" panose="02020609040205080304" pitchFamily="17" charset="-128"/>
              <a:cs typeface="+mn-cs"/>
            </a:rPr>
            <a:t>年度には公共施設再編計画を策定（令和４年度改定）し、計画に基づき適正な施設管理に取り組んでいるところである。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50588</xdr:rowOff>
    </xdr:to>
    <xdr:cxnSp macro="">
      <xdr:nvCxnSpPr>
        <xdr:cNvPr id="65" name="直線コネクタ 64"/>
        <xdr:cNvCxnSpPr/>
      </xdr:nvCxnSpPr>
      <xdr:spPr>
        <a:xfrm flipV="1">
          <a:off x="4760595" y="4674447"/>
          <a:ext cx="1270" cy="120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54415</xdr:rowOff>
    </xdr:from>
    <xdr:ext cx="405111" cy="259045"/>
    <xdr:sp macro="" textlink="">
      <xdr:nvSpPr>
        <xdr:cNvPr id="66" name="有形固定資産減価償却率最小値テキスト"/>
        <xdr:cNvSpPr txBox="1"/>
      </xdr:nvSpPr>
      <xdr:spPr>
        <a:xfrm>
          <a:off x="4813300" y="5883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50588</xdr:rowOff>
    </xdr:from>
    <xdr:to>
      <xdr:col>23</xdr:col>
      <xdr:colOff>174625</xdr:colOff>
      <xdr:row>34</xdr:row>
      <xdr:rowOff>50588</xdr:rowOff>
    </xdr:to>
    <xdr:cxnSp macro="">
      <xdr:nvCxnSpPr>
        <xdr:cNvPr id="67" name="直線コネクタ 66"/>
        <xdr:cNvCxnSpPr/>
      </xdr:nvCxnSpPr>
      <xdr:spPr>
        <a:xfrm>
          <a:off x="4673600" y="587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xdr:cNvSpPr txBox="1"/>
      </xdr:nvSpPr>
      <xdr:spPr>
        <a:xfrm>
          <a:off x="4813300" y="444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xdr:cNvCxnSpPr/>
      </xdr:nvCxnSpPr>
      <xdr:spPr>
        <a:xfrm>
          <a:off x="4673600" y="467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109872</xdr:rowOff>
    </xdr:from>
    <xdr:ext cx="405111" cy="259045"/>
    <xdr:sp macro="" textlink="">
      <xdr:nvSpPr>
        <xdr:cNvPr id="70" name="有形固定資産減価償却率平均値テキスト"/>
        <xdr:cNvSpPr txBox="1"/>
      </xdr:nvSpPr>
      <xdr:spPr>
        <a:xfrm>
          <a:off x="4813300" y="525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71" name="フローチャート: 判断 70"/>
        <xdr:cNvSpPr/>
      </xdr:nvSpPr>
      <xdr:spPr>
        <a:xfrm>
          <a:off x="47117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124248</xdr:rowOff>
    </xdr:from>
    <xdr:to>
      <xdr:col>19</xdr:col>
      <xdr:colOff>187325</xdr:colOff>
      <xdr:row>31</xdr:row>
      <xdr:rowOff>54398</xdr:rowOff>
    </xdr:to>
    <xdr:sp macro="" textlink="">
      <xdr:nvSpPr>
        <xdr:cNvPr id="72" name="フローチャート: 判断 71"/>
        <xdr:cNvSpPr/>
      </xdr:nvSpPr>
      <xdr:spPr>
        <a:xfrm>
          <a:off x="4000500" y="526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70273</xdr:rowOff>
    </xdr:from>
    <xdr:to>
      <xdr:col>15</xdr:col>
      <xdr:colOff>187325</xdr:colOff>
      <xdr:row>31</xdr:row>
      <xdr:rowOff>423</xdr:rowOff>
    </xdr:to>
    <xdr:sp macro="" textlink="">
      <xdr:nvSpPr>
        <xdr:cNvPr id="73" name="フローチャート: 判断 72"/>
        <xdr:cNvSpPr/>
      </xdr:nvSpPr>
      <xdr:spPr>
        <a:xfrm>
          <a:off x="3238500" y="5213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74" name="フローチャート: 判断 73"/>
        <xdr:cNvSpPr/>
      </xdr:nvSpPr>
      <xdr:spPr>
        <a:xfrm>
          <a:off x="2476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xdr:cNvSpPr/>
      </xdr:nvSpPr>
      <xdr:spPr>
        <a:xfrm>
          <a:off x="1714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139700</xdr:rowOff>
    </xdr:from>
    <xdr:to>
      <xdr:col>23</xdr:col>
      <xdr:colOff>136525</xdr:colOff>
      <xdr:row>29</xdr:row>
      <xdr:rowOff>69850</xdr:rowOff>
    </xdr:to>
    <xdr:sp macro="" textlink="">
      <xdr:nvSpPr>
        <xdr:cNvPr id="81" name="楕円 80"/>
        <xdr:cNvSpPr/>
      </xdr:nvSpPr>
      <xdr:spPr>
        <a:xfrm>
          <a:off x="4711700" y="494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162577</xdr:rowOff>
    </xdr:from>
    <xdr:ext cx="405111" cy="259045"/>
    <xdr:sp macro="" textlink="">
      <xdr:nvSpPr>
        <xdr:cNvPr id="82" name="有形固定資産減価償却率該当値テキスト"/>
        <xdr:cNvSpPr txBox="1"/>
      </xdr:nvSpPr>
      <xdr:spPr>
        <a:xfrm>
          <a:off x="4813300" y="47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92922</xdr:rowOff>
    </xdr:from>
    <xdr:to>
      <xdr:col>19</xdr:col>
      <xdr:colOff>187325</xdr:colOff>
      <xdr:row>29</xdr:row>
      <xdr:rowOff>23072</xdr:rowOff>
    </xdr:to>
    <xdr:sp macro="" textlink="">
      <xdr:nvSpPr>
        <xdr:cNvPr id="83" name="楕円 82"/>
        <xdr:cNvSpPr/>
      </xdr:nvSpPr>
      <xdr:spPr>
        <a:xfrm>
          <a:off x="4000500" y="48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143722</xdr:rowOff>
    </xdr:from>
    <xdr:to>
      <xdr:col>23</xdr:col>
      <xdr:colOff>85725</xdr:colOff>
      <xdr:row>29</xdr:row>
      <xdr:rowOff>19050</xdr:rowOff>
    </xdr:to>
    <xdr:cxnSp macro="">
      <xdr:nvCxnSpPr>
        <xdr:cNvPr id="84" name="直線コネクタ 83"/>
        <xdr:cNvCxnSpPr/>
      </xdr:nvCxnSpPr>
      <xdr:spPr>
        <a:xfrm>
          <a:off x="4051300" y="4944322"/>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170815</xdr:rowOff>
    </xdr:from>
    <xdr:to>
      <xdr:col>15</xdr:col>
      <xdr:colOff>187325</xdr:colOff>
      <xdr:row>28</xdr:row>
      <xdr:rowOff>100965</xdr:rowOff>
    </xdr:to>
    <xdr:sp macro="" textlink="">
      <xdr:nvSpPr>
        <xdr:cNvPr id="85" name="楕円 84"/>
        <xdr:cNvSpPr/>
      </xdr:nvSpPr>
      <xdr:spPr>
        <a:xfrm>
          <a:off x="3238500" y="47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50165</xdr:rowOff>
    </xdr:from>
    <xdr:to>
      <xdr:col>19</xdr:col>
      <xdr:colOff>136525</xdr:colOff>
      <xdr:row>28</xdr:row>
      <xdr:rowOff>143722</xdr:rowOff>
    </xdr:to>
    <xdr:cxnSp macro="">
      <xdr:nvCxnSpPr>
        <xdr:cNvPr id="86" name="直線コネクタ 85"/>
        <xdr:cNvCxnSpPr/>
      </xdr:nvCxnSpPr>
      <xdr:spPr>
        <a:xfrm>
          <a:off x="3289300" y="4850765"/>
          <a:ext cx="7620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13758</xdr:rowOff>
    </xdr:from>
    <xdr:to>
      <xdr:col>11</xdr:col>
      <xdr:colOff>187325</xdr:colOff>
      <xdr:row>28</xdr:row>
      <xdr:rowOff>115358</xdr:rowOff>
    </xdr:to>
    <xdr:sp macro="" textlink="">
      <xdr:nvSpPr>
        <xdr:cNvPr id="87" name="楕円 86"/>
        <xdr:cNvSpPr/>
      </xdr:nvSpPr>
      <xdr:spPr>
        <a:xfrm>
          <a:off x="2476500" y="481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50165</xdr:rowOff>
    </xdr:from>
    <xdr:to>
      <xdr:col>15</xdr:col>
      <xdr:colOff>136525</xdr:colOff>
      <xdr:row>28</xdr:row>
      <xdr:rowOff>64558</xdr:rowOff>
    </xdr:to>
    <xdr:cxnSp macro="">
      <xdr:nvCxnSpPr>
        <xdr:cNvPr id="88" name="直線コネクタ 87"/>
        <xdr:cNvCxnSpPr/>
      </xdr:nvCxnSpPr>
      <xdr:spPr>
        <a:xfrm flipV="1">
          <a:off x="2527300" y="4850765"/>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65405</xdr:rowOff>
    </xdr:from>
    <xdr:to>
      <xdr:col>7</xdr:col>
      <xdr:colOff>187325</xdr:colOff>
      <xdr:row>29</xdr:row>
      <xdr:rowOff>167005</xdr:rowOff>
    </xdr:to>
    <xdr:sp macro="" textlink="">
      <xdr:nvSpPr>
        <xdr:cNvPr id="89" name="楕円 88"/>
        <xdr:cNvSpPr/>
      </xdr:nvSpPr>
      <xdr:spPr>
        <a:xfrm>
          <a:off x="1714500" y="503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64558</xdr:rowOff>
    </xdr:from>
    <xdr:to>
      <xdr:col>11</xdr:col>
      <xdr:colOff>136525</xdr:colOff>
      <xdr:row>29</xdr:row>
      <xdr:rowOff>116205</xdr:rowOff>
    </xdr:to>
    <xdr:cxnSp macro="">
      <xdr:nvCxnSpPr>
        <xdr:cNvPr id="90" name="直線コネクタ 89"/>
        <xdr:cNvCxnSpPr/>
      </xdr:nvCxnSpPr>
      <xdr:spPr>
        <a:xfrm flipV="1">
          <a:off x="1765300" y="4865158"/>
          <a:ext cx="762000" cy="22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45525</xdr:rowOff>
    </xdr:from>
    <xdr:ext cx="405111" cy="259045"/>
    <xdr:sp macro="" textlink="">
      <xdr:nvSpPr>
        <xdr:cNvPr id="91" name="n_1aveValue有形固定資産減価償却率"/>
        <xdr:cNvSpPr txBox="1"/>
      </xdr:nvSpPr>
      <xdr:spPr>
        <a:xfrm>
          <a:off x="3836044" y="536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163000</xdr:rowOff>
    </xdr:from>
    <xdr:ext cx="405111" cy="259045"/>
    <xdr:sp macro="" textlink="">
      <xdr:nvSpPr>
        <xdr:cNvPr id="92" name="n_2aveValue有形固定資産減価償却率"/>
        <xdr:cNvSpPr txBox="1"/>
      </xdr:nvSpPr>
      <xdr:spPr>
        <a:xfrm>
          <a:off x="3086744" y="5306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93" name="n_3aveValue有形固定資産減価償却率"/>
        <xdr:cNvSpPr txBox="1"/>
      </xdr:nvSpPr>
      <xdr:spPr>
        <a:xfrm>
          <a:off x="2324744" y="531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4" name="n_4aveValue有形固定資産減価償却率"/>
        <xdr:cNvSpPr txBox="1"/>
      </xdr:nvSpPr>
      <xdr:spPr>
        <a:xfrm>
          <a:off x="1562744" y="5295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39599</xdr:rowOff>
    </xdr:from>
    <xdr:ext cx="405111" cy="259045"/>
    <xdr:sp macro="" textlink="">
      <xdr:nvSpPr>
        <xdr:cNvPr id="95" name="n_1mainValue有形固定資産減価償却率"/>
        <xdr:cNvSpPr txBox="1"/>
      </xdr:nvSpPr>
      <xdr:spPr>
        <a:xfrm>
          <a:off x="3836044" y="466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117492</xdr:rowOff>
    </xdr:from>
    <xdr:ext cx="405111" cy="259045"/>
    <xdr:sp macro="" textlink="">
      <xdr:nvSpPr>
        <xdr:cNvPr id="96" name="n_2mainValue有形固定資産減価償却率"/>
        <xdr:cNvSpPr txBox="1"/>
      </xdr:nvSpPr>
      <xdr:spPr>
        <a:xfrm>
          <a:off x="3086744" y="457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131885</xdr:rowOff>
    </xdr:from>
    <xdr:ext cx="405111" cy="259045"/>
    <xdr:sp macro="" textlink="">
      <xdr:nvSpPr>
        <xdr:cNvPr id="97" name="n_3mainValue有形固定資産減価償却率"/>
        <xdr:cNvSpPr txBox="1"/>
      </xdr:nvSpPr>
      <xdr:spPr>
        <a:xfrm>
          <a:off x="2324744" y="458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98" name="n_4mainValue有形固定資産減価償却率"/>
        <xdr:cNvSpPr txBox="1"/>
      </xdr:nvSpPr>
      <xdr:spPr>
        <a:xfrm>
          <a:off x="1562744" y="481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の中で３番目に高い比率となっている。主な要因として、北陸新幹線開業に向けた基盤整備や学校再編事業等のため、地方債を発行したことにより、将来負担額が高い状態になったことが挙げられる。公債費の平準化に取り組んだことによ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年度以降は低減傾向にある。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32</xdr:row>
      <xdr:rowOff>152400</xdr:rowOff>
    </xdr:to>
    <xdr:cxnSp macro="">
      <xdr:nvCxnSpPr>
        <xdr:cNvPr id="129" name="直線コネクタ 128"/>
        <xdr:cNvCxnSpPr/>
      </xdr:nvCxnSpPr>
      <xdr:spPr>
        <a:xfrm flipV="1">
          <a:off x="14793595" y="4489903"/>
          <a:ext cx="1269" cy="114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156227</xdr:rowOff>
    </xdr:from>
    <xdr:ext cx="469744" cy="259045"/>
    <xdr:sp macro="" textlink="">
      <xdr:nvSpPr>
        <xdr:cNvPr id="130" name="債務償還比率最小値テキスト"/>
        <xdr:cNvSpPr txBox="1"/>
      </xdr:nvSpPr>
      <xdr:spPr>
        <a:xfrm>
          <a:off x="148463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152400</xdr:rowOff>
    </xdr:from>
    <xdr:to>
      <xdr:col>76</xdr:col>
      <xdr:colOff>111125</xdr:colOff>
      <xdr:row>32</xdr:row>
      <xdr:rowOff>152400</xdr:rowOff>
    </xdr:to>
    <xdr:cxnSp macro="">
      <xdr:nvCxnSpPr>
        <xdr:cNvPr id="131" name="直線コネクタ 130"/>
        <xdr:cNvCxnSpPr/>
      </xdr:nvCxnSpPr>
      <xdr:spPr>
        <a:xfrm>
          <a:off x="1470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1804</xdr:rowOff>
    </xdr:from>
    <xdr:ext cx="469744" cy="259045"/>
    <xdr:sp macro="" textlink="">
      <xdr:nvSpPr>
        <xdr:cNvPr id="134" name="債務償還比率平均値テキスト"/>
        <xdr:cNvSpPr txBox="1"/>
      </xdr:nvSpPr>
      <xdr:spPr>
        <a:xfrm>
          <a:off x="14846300" y="4973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150377</xdr:rowOff>
    </xdr:from>
    <xdr:to>
      <xdr:col>76</xdr:col>
      <xdr:colOff>73025</xdr:colOff>
      <xdr:row>30</xdr:row>
      <xdr:rowOff>80527</xdr:rowOff>
    </xdr:to>
    <xdr:sp macro="" textlink="">
      <xdr:nvSpPr>
        <xdr:cNvPr id="135" name="フローチャート: 判断 134"/>
        <xdr:cNvSpPr/>
      </xdr:nvSpPr>
      <xdr:spPr>
        <a:xfrm>
          <a:off x="14744700" y="512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139119</xdr:rowOff>
    </xdr:from>
    <xdr:to>
      <xdr:col>72</xdr:col>
      <xdr:colOff>123825</xdr:colOff>
      <xdr:row>30</xdr:row>
      <xdr:rowOff>69269</xdr:rowOff>
    </xdr:to>
    <xdr:sp macro="" textlink="">
      <xdr:nvSpPr>
        <xdr:cNvPr id="136" name="フローチャート: 判断 135"/>
        <xdr:cNvSpPr/>
      </xdr:nvSpPr>
      <xdr:spPr>
        <a:xfrm>
          <a:off x="14033500" y="511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107197</xdr:rowOff>
    </xdr:from>
    <xdr:to>
      <xdr:col>68</xdr:col>
      <xdr:colOff>123825</xdr:colOff>
      <xdr:row>30</xdr:row>
      <xdr:rowOff>37347</xdr:rowOff>
    </xdr:to>
    <xdr:sp macro="" textlink="">
      <xdr:nvSpPr>
        <xdr:cNvPr id="137" name="フローチャート: 判断 136"/>
        <xdr:cNvSpPr/>
      </xdr:nvSpPr>
      <xdr:spPr>
        <a:xfrm>
          <a:off x="13271500" y="507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93663</xdr:rowOff>
    </xdr:from>
    <xdr:to>
      <xdr:col>64</xdr:col>
      <xdr:colOff>123825</xdr:colOff>
      <xdr:row>31</xdr:row>
      <xdr:rowOff>23813</xdr:rowOff>
    </xdr:to>
    <xdr:sp macro="" textlink="">
      <xdr:nvSpPr>
        <xdr:cNvPr id="138" name="フローチャート: 判断 137"/>
        <xdr:cNvSpPr/>
      </xdr:nvSpPr>
      <xdr:spPr>
        <a:xfrm>
          <a:off x="12509500" y="523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126047</xdr:rowOff>
    </xdr:from>
    <xdr:to>
      <xdr:col>60</xdr:col>
      <xdr:colOff>123825</xdr:colOff>
      <xdr:row>31</xdr:row>
      <xdr:rowOff>56197</xdr:rowOff>
    </xdr:to>
    <xdr:sp macro="" textlink="">
      <xdr:nvSpPr>
        <xdr:cNvPr id="139" name="フローチャート: 判断 138"/>
        <xdr:cNvSpPr/>
      </xdr:nvSpPr>
      <xdr:spPr>
        <a:xfrm>
          <a:off x="11747500" y="526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94316</xdr:rowOff>
    </xdr:from>
    <xdr:to>
      <xdr:col>76</xdr:col>
      <xdr:colOff>73025</xdr:colOff>
      <xdr:row>32</xdr:row>
      <xdr:rowOff>24466</xdr:rowOff>
    </xdr:to>
    <xdr:sp macro="" textlink="">
      <xdr:nvSpPr>
        <xdr:cNvPr id="145" name="楕円 144"/>
        <xdr:cNvSpPr/>
      </xdr:nvSpPr>
      <xdr:spPr>
        <a:xfrm>
          <a:off x="14744700" y="54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72743</xdr:rowOff>
    </xdr:from>
    <xdr:ext cx="469744" cy="259045"/>
    <xdr:sp macro="" textlink="">
      <xdr:nvSpPr>
        <xdr:cNvPr id="146" name="債務償還比率該当値テキスト"/>
        <xdr:cNvSpPr txBox="1"/>
      </xdr:nvSpPr>
      <xdr:spPr>
        <a:xfrm>
          <a:off x="14846300" y="538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132407</xdr:rowOff>
    </xdr:from>
    <xdr:to>
      <xdr:col>72</xdr:col>
      <xdr:colOff>123825</xdr:colOff>
      <xdr:row>32</xdr:row>
      <xdr:rowOff>62557</xdr:rowOff>
    </xdr:to>
    <xdr:sp macro="" textlink="">
      <xdr:nvSpPr>
        <xdr:cNvPr id="147" name="楕円 146"/>
        <xdr:cNvSpPr/>
      </xdr:nvSpPr>
      <xdr:spPr>
        <a:xfrm>
          <a:off x="14033500" y="54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145116</xdr:rowOff>
    </xdr:from>
    <xdr:to>
      <xdr:col>76</xdr:col>
      <xdr:colOff>22225</xdr:colOff>
      <xdr:row>32</xdr:row>
      <xdr:rowOff>11757</xdr:rowOff>
    </xdr:to>
    <xdr:cxnSp macro="">
      <xdr:nvCxnSpPr>
        <xdr:cNvPr id="148" name="直線コネクタ 147"/>
        <xdr:cNvCxnSpPr/>
      </xdr:nvCxnSpPr>
      <xdr:spPr>
        <a:xfrm flipV="1">
          <a:off x="14084300" y="5460066"/>
          <a:ext cx="711200" cy="3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90460</xdr:rowOff>
    </xdr:from>
    <xdr:to>
      <xdr:col>68</xdr:col>
      <xdr:colOff>123825</xdr:colOff>
      <xdr:row>32</xdr:row>
      <xdr:rowOff>20610</xdr:rowOff>
    </xdr:to>
    <xdr:sp macro="" textlink="">
      <xdr:nvSpPr>
        <xdr:cNvPr id="149" name="楕円 148"/>
        <xdr:cNvSpPr/>
      </xdr:nvSpPr>
      <xdr:spPr>
        <a:xfrm>
          <a:off x="13271500" y="54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141260</xdr:rowOff>
    </xdr:from>
    <xdr:to>
      <xdr:col>72</xdr:col>
      <xdr:colOff>73025</xdr:colOff>
      <xdr:row>32</xdr:row>
      <xdr:rowOff>11757</xdr:rowOff>
    </xdr:to>
    <xdr:cxnSp macro="">
      <xdr:nvCxnSpPr>
        <xdr:cNvPr id="150" name="直線コネクタ 149"/>
        <xdr:cNvCxnSpPr/>
      </xdr:nvCxnSpPr>
      <xdr:spPr>
        <a:xfrm>
          <a:off x="13322300" y="5456210"/>
          <a:ext cx="762000" cy="4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3093</xdr:rowOff>
    </xdr:from>
    <xdr:to>
      <xdr:col>64</xdr:col>
      <xdr:colOff>123825</xdr:colOff>
      <xdr:row>33</xdr:row>
      <xdr:rowOff>104693</xdr:rowOff>
    </xdr:to>
    <xdr:sp macro="" textlink="">
      <xdr:nvSpPr>
        <xdr:cNvPr id="151" name="楕円 150"/>
        <xdr:cNvSpPr/>
      </xdr:nvSpPr>
      <xdr:spPr>
        <a:xfrm>
          <a:off x="12509500" y="566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141260</xdr:rowOff>
    </xdr:from>
    <xdr:to>
      <xdr:col>68</xdr:col>
      <xdr:colOff>73025</xdr:colOff>
      <xdr:row>33</xdr:row>
      <xdr:rowOff>53893</xdr:rowOff>
    </xdr:to>
    <xdr:cxnSp macro="">
      <xdr:nvCxnSpPr>
        <xdr:cNvPr id="152" name="直線コネクタ 151"/>
        <xdr:cNvCxnSpPr/>
      </xdr:nvCxnSpPr>
      <xdr:spPr>
        <a:xfrm flipV="1">
          <a:off x="12560300" y="5456210"/>
          <a:ext cx="762000" cy="25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124923</xdr:rowOff>
    </xdr:from>
    <xdr:to>
      <xdr:col>60</xdr:col>
      <xdr:colOff>123825</xdr:colOff>
      <xdr:row>34</xdr:row>
      <xdr:rowOff>55073</xdr:rowOff>
    </xdr:to>
    <xdr:sp macro="" textlink="">
      <xdr:nvSpPr>
        <xdr:cNvPr id="153" name="楕円 152"/>
        <xdr:cNvSpPr/>
      </xdr:nvSpPr>
      <xdr:spPr>
        <a:xfrm>
          <a:off x="11747500" y="578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53893</xdr:rowOff>
    </xdr:from>
    <xdr:to>
      <xdr:col>64</xdr:col>
      <xdr:colOff>73025</xdr:colOff>
      <xdr:row>34</xdr:row>
      <xdr:rowOff>4273</xdr:rowOff>
    </xdr:to>
    <xdr:cxnSp macro="">
      <xdr:nvCxnSpPr>
        <xdr:cNvPr id="154" name="直線コネクタ 153"/>
        <xdr:cNvCxnSpPr/>
      </xdr:nvCxnSpPr>
      <xdr:spPr>
        <a:xfrm flipV="1">
          <a:off x="11798300" y="5711743"/>
          <a:ext cx="762000" cy="12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85796</xdr:rowOff>
    </xdr:from>
    <xdr:ext cx="469744" cy="259045"/>
    <xdr:sp macro="" textlink="">
      <xdr:nvSpPr>
        <xdr:cNvPr id="155" name="n_1aveValue債務償還比率"/>
        <xdr:cNvSpPr txBox="1"/>
      </xdr:nvSpPr>
      <xdr:spPr>
        <a:xfrm>
          <a:off x="13836727" y="488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53874</xdr:rowOff>
    </xdr:from>
    <xdr:ext cx="469744" cy="259045"/>
    <xdr:sp macro="" textlink="">
      <xdr:nvSpPr>
        <xdr:cNvPr id="156" name="n_2aveValue債務償還比率"/>
        <xdr:cNvSpPr txBox="1"/>
      </xdr:nvSpPr>
      <xdr:spPr>
        <a:xfrm>
          <a:off x="13087427" y="485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40340</xdr:rowOff>
    </xdr:from>
    <xdr:ext cx="469744" cy="259045"/>
    <xdr:sp macro="" textlink="">
      <xdr:nvSpPr>
        <xdr:cNvPr id="157" name="n_3aveValue債務償還比率"/>
        <xdr:cNvSpPr txBox="1"/>
      </xdr:nvSpPr>
      <xdr:spPr>
        <a:xfrm>
          <a:off x="12325427" y="501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72724</xdr:rowOff>
    </xdr:from>
    <xdr:ext cx="469744" cy="259045"/>
    <xdr:sp macro="" textlink="">
      <xdr:nvSpPr>
        <xdr:cNvPr id="158" name="n_4aveValue債務償還比率"/>
        <xdr:cNvSpPr txBox="1"/>
      </xdr:nvSpPr>
      <xdr:spPr>
        <a:xfrm>
          <a:off x="11563427" y="504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53684</xdr:rowOff>
    </xdr:from>
    <xdr:ext cx="469744" cy="259045"/>
    <xdr:sp macro="" textlink="">
      <xdr:nvSpPr>
        <xdr:cNvPr id="159" name="n_1mainValue債務償還比率"/>
        <xdr:cNvSpPr txBox="1"/>
      </xdr:nvSpPr>
      <xdr:spPr>
        <a:xfrm>
          <a:off x="13836727" y="554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11737</xdr:rowOff>
    </xdr:from>
    <xdr:ext cx="469744" cy="259045"/>
    <xdr:sp macro="" textlink="">
      <xdr:nvSpPr>
        <xdr:cNvPr id="160" name="n_2mainValue債務償還比率"/>
        <xdr:cNvSpPr txBox="1"/>
      </xdr:nvSpPr>
      <xdr:spPr>
        <a:xfrm>
          <a:off x="13087427" y="549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95821</xdr:rowOff>
    </xdr:from>
    <xdr:ext cx="469744" cy="259045"/>
    <xdr:sp macro="" textlink="">
      <xdr:nvSpPr>
        <xdr:cNvPr id="161" name="n_3mainValue債務償還比率"/>
        <xdr:cNvSpPr txBox="1"/>
      </xdr:nvSpPr>
      <xdr:spPr>
        <a:xfrm>
          <a:off x="12325427" y="575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46200</xdr:rowOff>
    </xdr:from>
    <xdr:ext cx="469744" cy="259045"/>
    <xdr:sp macro="" textlink="">
      <xdr:nvSpPr>
        <xdr:cNvPr id="162" name="n_4mainValue債務償還比率"/>
        <xdr:cNvSpPr txBox="1"/>
      </xdr:nvSpPr>
      <xdr:spPr>
        <a:xfrm>
          <a:off x="11563427" y="587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164,053
160,031
209.58
77,127,126
74,732,580
1,526,711
40,526,432
89,179,176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30480</xdr:rowOff>
    </xdr:to>
    <xdr:cxnSp macro="">
      <xdr:nvCxnSpPr>
        <xdr:cNvPr id="55" name="直線コネクタ 54"/>
        <xdr:cNvCxnSpPr/>
      </xdr:nvCxnSpPr>
      <xdr:spPr>
        <a:xfrm flipV="1">
          <a:off x="4634865" y="566089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104411</xdr:rowOff>
    </xdr:from>
    <xdr:ext cx="405111" cy="259045"/>
    <xdr:sp macro="" textlink="">
      <xdr:nvSpPr>
        <xdr:cNvPr id="60" name="【道路】&#10;有形固定資産減価償却率平均値テキスト"/>
        <xdr:cNvSpPr txBox="1"/>
      </xdr:nvSpPr>
      <xdr:spPr>
        <a:xfrm>
          <a:off x="46736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96266</xdr:rowOff>
    </xdr:from>
    <xdr:to>
      <xdr:col>20</xdr:col>
      <xdr:colOff>38100</xdr:colOff>
      <xdr:row>37</xdr:row>
      <xdr:rowOff>26416</xdr:rowOff>
    </xdr:to>
    <xdr:sp macro="" textlink="">
      <xdr:nvSpPr>
        <xdr:cNvPr id="62" name="フローチャート: 判断 61"/>
        <xdr:cNvSpPr/>
      </xdr:nvSpPr>
      <xdr:spPr>
        <a:xfrm>
          <a:off x="37465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61976</xdr:rowOff>
    </xdr:from>
    <xdr:to>
      <xdr:col>15</xdr:col>
      <xdr:colOff>101600</xdr:colOff>
      <xdr:row>36</xdr:row>
      <xdr:rowOff>163576</xdr:rowOff>
    </xdr:to>
    <xdr:sp macro="" textlink="">
      <xdr:nvSpPr>
        <xdr:cNvPr id="63" name="フローチャート: 判断 62"/>
        <xdr:cNvSpPr/>
      </xdr:nvSpPr>
      <xdr:spPr>
        <a:xfrm>
          <a:off x="2857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57404</xdr:rowOff>
    </xdr:from>
    <xdr:to>
      <xdr:col>10</xdr:col>
      <xdr:colOff>165100</xdr:colOff>
      <xdr:row>36</xdr:row>
      <xdr:rowOff>159004</xdr:rowOff>
    </xdr:to>
    <xdr:sp macro="" textlink="">
      <xdr:nvSpPr>
        <xdr:cNvPr id="64" name="フローチャート: 判断 63"/>
        <xdr:cNvSpPr/>
      </xdr:nvSpPr>
      <xdr:spPr>
        <a:xfrm>
          <a:off x="1968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xdr:rowOff>
    </xdr:from>
    <xdr:to>
      <xdr:col>6</xdr:col>
      <xdr:colOff>38100</xdr:colOff>
      <xdr:row>36</xdr:row>
      <xdr:rowOff>117856</xdr:rowOff>
    </xdr:to>
    <xdr:sp macro="" textlink="">
      <xdr:nvSpPr>
        <xdr:cNvPr id="65" name="フローチャート: 判断 64"/>
        <xdr:cNvSpPr/>
      </xdr:nvSpPr>
      <xdr:spPr>
        <a:xfrm>
          <a:off x="1079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61976</xdr:rowOff>
    </xdr:from>
    <xdr:to>
      <xdr:col>24</xdr:col>
      <xdr:colOff>114300</xdr:colOff>
      <xdr:row>36</xdr:row>
      <xdr:rowOff>163576</xdr:rowOff>
    </xdr:to>
    <xdr:sp macro="" textlink="">
      <xdr:nvSpPr>
        <xdr:cNvPr id="71" name="楕円 70"/>
        <xdr:cNvSpPr/>
      </xdr:nvSpPr>
      <xdr:spPr>
        <a:xfrm>
          <a:off x="45847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84853</xdr:rowOff>
    </xdr:from>
    <xdr:ext cx="405111" cy="259045"/>
    <xdr:sp macro="" textlink="">
      <xdr:nvSpPr>
        <xdr:cNvPr id="72" name="【道路】&#10;有形固定資産減価償却率該当値テキスト"/>
        <xdr:cNvSpPr txBox="1"/>
      </xdr:nvSpPr>
      <xdr:spPr>
        <a:xfrm>
          <a:off x="4673600" y="608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153416</xdr:rowOff>
    </xdr:from>
    <xdr:to>
      <xdr:col>20</xdr:col>
      <xdr:colOff>38100</xdr:colOff>
      <xdr:row>36</xdr:row>
      <xdr:rowOff>83566</xdr:rowOff>
    </xdr:to>
    <xdr:sp macro="" textlink="">
      <xdr:nvSpPr>
        <xdr:cNvPr id="73" name="楕円 72"/>
        <xdr:cNvSpPr/>
      </xdr:nvSpPr>
      <xdr:spPr>
        <a:xfrm>
          <a:off x="3746500" y="61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32766</xdr:rowOff>
    </xdr:from>
    <xdr:to>
      <xdr:col>24</xdr:col>
      <xdr:colOff>63500</xdr:colOff>
      <xdr:row>36</xdr:row>
      <xdr:rowOff>112776</xdr:rowOff>
    </xdr:to>
    <xdr:cxnSp macro="">
      <xdr:nvCxnSpPr>
        <xdr:cNvPr id="74" name="直線コネクタ 73"/>
        <xdr:cNvCxnSpPr/>
      </xdr:nvCxnSpPr>
      <xdr:spPr>
        <a:xfrm>
          <a:off x="3797300" y="6204966"/>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87122</xdr:rowOff>
    </xdr:from>
    <xdr:to>
      <xdr:col>15</xdr:col>
      <xdr:colOff>101600</xdr:colOff>
      <xdr:row>36</xdr:row>
      <xdr:rowOff>17272</xdr:rowOff>
    </xdr:to>
    <xdr:sp macro="" textlink="">
      <xdr:nvSpPr>
        <xdr:cNvPr id="75" name="楕円 74"/>
        <xdr:cNvSpPr/>
      </xdr:nvSpPr>
      <xdr:spPr>
        <a:xfrm>
          <a:off x="2857500" y="60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137922</xdr:rowOff>
    </xdr:from>
    <xdr:to>
      <xdr:col>19</xdr:col>
      <xdr:colOff>177800</xdr:colOff>
      <xdr:row>36</xdr:row>
      <xdr:rowOff>32766</xdr:rowOff>
    </xdr:to>
    <xdr:cxnSp macro="">
      <xdr:nvCxnSpPr>
        <xdr:cNvPr id="76" name="直線コネクタ 75"/>
        <xdr:cNvCxnSpPr/>
      </xdr:nvCxnSpPr>
      <xdr:spPr>
        <a:xfrm>
          <a:off x="2908300" y="613867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80264</xdr:rowOff>
    </xdr:from>
    <xdr:to>
      <xdr:col>10</xdr:col>
      <xdr:colOff>165100</xdr:colOff>
      <xdr:row>36</xdr:row>
      <xdr:rowOff>10414</xdr:rowOff>
    </xdr:to>
    <xdr:sp macro="" textlink="">
      <xdr:nvSpPr>
        <xdr:cNvPr id="77" name="楕円 76"/>
        <xdr:cNvSpPr/>
      </xdr:nvSpPr>
      <xdr:spPr>
        <a:xfrm>
          <a:off x="1968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131064</xdr:rowOff>
    </xdr:from>
    <xdr:to>
      <xdr:col>15</xdr:col>
      <xdr:colOff>50800</xdr:colOff>
      <xdr:row>35</xdr:row>
      <xdr:rowOff>137922</xdr:rowOff>
    </xdr:to>
    <xdr:cxnSp macro="">
      <xdr:nvCxnSpPr>
        <xdr:cNvPr id="78" name="直線コネクタ 77"/>
        <xdr:cNvCxnSpPr/>
      </xdr:nvCxnSpPr>
      <xdr:spPr>
        <a:xfrm>
          <a:off x="2019300" y="613181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125984</xdr:rowOff>
    </xdr:from>
    <xdr:to>
      <xdr:col>6</xdr:col>
      <xdr:colOff>38100</xdr:colOff>
      <xdr:row>36</xdr:row>
      <xdr:rowOff>56134</xdr:rowOff>
    </xdr:to>
    <xdr:sp macro="" textlink="">
      <xdr:nvSpPr>
        <xdr:cNvPr id="79" name="楕円 78"/>
        <xdr:cNvSpPr/>
      </xdr:nvSpPr>
      <xdr:spPr>
        <a:xfrm>
          <a:off x="1079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131064</xdr:rowOff>
    </xdr:from>
    <xdr:to>
      <xdr:col>10</xdr:col>
      <xdr:colOff>114300</xdr:colOff>
      <xdr:row>36</xdr:row>
      <xdr:rowOff>5334</xdr:rowOff>
    </xdr:to>
    <xdr:cxnSp macro="">
      <xdr:nvCxnSpPr>
        <xdr:cNvPr id="80" name="直線コネクタ 79"/>
        <xdr:cNvCxnSpPr/>
      </xdr:nvCxnSpPr>
      <xdr:spPr>
        <a:xfrm flipV="1">
          <a:off x="1130300" y="61318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17543</xdr:rowOff>
    </xdr:from>
    <xdr:ext cx="405111" cy="259045"/>
    <xdr:sp macro="" textlink="">
      <xdr:nvSpPr>
        <xdr:cNvPr id="81" name="n_1aveValue【道路】&#10;有形固定資産減価償却率"/>
        <xdr:cNvSpPr txBox="1"/>
      </xdr:nvSpPr>
      <xdr:spPr>
        <a:xfrm>
          <a:off x="3582044" y="636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154703</xdr:rowOff>
    </xdr:from>
    <xdr:ext cx="405111" cy="259045"/>
    <xdr:sp macro="" textlink="">
      <xdr:nvSpPr>
        <xdr:cNvPr id="82" name="n_2aveValue【道路】&#10;有形固定資産減価償却率"/>
        <xdr:cNvSpPr txBox="1"/>
      </xdr:nvSpPr>
      <xdr:spPr>
        <a:xfrm>
          <a:off x="2705744"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150131</xdr:rowOff>
    </xdr:from>
    <xdr:ext cx="405111" cy="259045"/>
    <xdr:sp macro="" textlink="">
      <xdr:nvSpPr>
        <xdr:cNvPr id="83" name="n_3aveValue【道路】&#10;有形固定資産減価償却率"/>
        <xdr:cNvSpPr txBox="1"/>
      </xdr:nvSpPr>
      <xdr:spPr>
        <a:xfrm>
          <a:off x="1816744" y="632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108983</xdr:rowOff>
    </xdr:from>
    <xdr:ext cx="405111" cy="259045"/>
    <xdr:sp macro="" textlink="">
      <xdr:nvSpPr>
        <xdr:cNvPr id="84" name="n_4aveValue【道路】&#10;有形固定資産減価償却率"/>
        <xdr:cNvSpPr txBox="1"/>
      </xdr:nvSpPr>
      <xdr:spPr>
        <a:xfrm>
          <a:off x="9277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100093</xdr:rowOff>
    </xdr:from>
    <xdr:ext cx="405111" cy="259045"/>
    <xdr:sp macro="" textlink="">
      <xdr:nvSpPr>
        <xdr:cNvPr id="85" name="n_1mainValue【道路】&#10;有形固定資産減価償却率"/>
        <xdr:cNvSpPr txBox="1"/>
      </xdr:nvSpPr>
      <xdr:spPr>
        <a:xfrm>
          <a:off x="35820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33799</xdr:rowOff>
    </xdr:from>
    <xdr:ext cx="405111" cy="259045"/>
    <xdr:sp macro="" textlink="">
      <xdr:nvSpPr>
        <xdr:cNvPr id="86" name="n_2mainValue【道路】&#10;有形固定資産減価償却率"/>
        <xdr:cNvSpPr txBox="1"/>
      </xdr:nvSpPr>
      <xdr:spPr>
        <a:xfrm>
          <a:off x="2705744" y="586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26941</xdr:rowOff>
    </xdr:from>
    <xdr:ext cx="405111" cy="259045"/>
    <xdr:sp macro="" textlink="">
      <xdr:nvSpPr>
        <xdr:cNvPr id="87" name="n_3mainValue【道路】&#10;有形固定資産減価償却率"/>
        <xdr:cNvSpPr txBox="1"/>
      </xdr:nvSpPr>
      <xdr:spPr>
        <a:xfrm>
          <a:off x="18167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72661</xdr:rowOff>
    </xdr:from>
    <xdr:ext cx="405111" cy="259045"/>
    <xdr:sp macro="" textlink="">
      <xdr:nvSpPr>
        <xdr:cNvPr id="88" name="n_4mainValue【道路】&#10;有形固定資産減価償却率"/>
        <xdr:cNvSpPr txBox="1"/>
      </xdr:nvSpPr>
      <xdr:spPr>
        <a:xfrm>
          <a:off x="92774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151318</xdr:rowOff>
    </xdr:from>
    <xdr:to>
      <xdr:col>54</xdr:col>
      <xdr:colOff>189865</xdr:colOff>
      <xdr:row>40</xdr:row>
      <xdr:rowOff>72177</xdr:rowOff>
    </xdr:to>
    <xdr:cxnSp macro="">
      <xdr:nvCxnSpPr>
        <xdr:cNvPr id="110" name="直線コネクタ 109"/>
        <xdr:cNvCxnSpPr/>
      </xdr:nvCxnSpPr>
      <xdr:spPr>
        <a:xfrm flipV="1">
          <a:off x="10476865" y="5980618"/>
          <a:ext cx="0" cy="949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76004</xdr:rowOff>
    </xdr:from>
    <xdr:ext cx="469744" cy="259045"/>
    <xdr:sp macro="" textlink="">
      <xdr:nvSpPr>
        <xdr:cNvPr id="111" name="【道路】&#10;一人当たり延長最小値テキスト"/>
        <xdr:cNvSpPr txBox="1"/>
      </xdr:nvSpPr>
      <xdr:spPr>
        <a:xfrm>
          <a:off x="10515600" y="693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72177</xdr:rowOff>
    </xdr:from>
    <xdr:to>
      <xdr:col>55</xdr:col>
      <xdr:colOff>88900</xdr:colOff>
      <xdr:row>40</xdr:row>
      <xdr:rowOff>72177</xdr:rowOff>
    </xdr:to>
    <xdr:cxnSp macro="">
      <xdr:nvCxnSpPr>
        <xdr:cNvPr id="112" name="直線コネクタ 111"/>
        <xdr:cNvCxnSpPr/>
      </xdr:nvCxnSpPr>
      <xdr:spPr>
        <a:xfrm>
          <a:off x="10388600" y="693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97995</xdr:rowOff>
    </xdr:from>
    <xdr:ext cx="534377" cy="259045"/>
    <xdr:sp macro="" textlink="">
      <xdr:nvSpPr>
        <xdr:cNvPr id="113" name="【道路】&#10;一人当たり延長最大値テキスト"/>
        <xdr:cNvSpPr txBox="1"/>
      </xdr:nvSpPr>
      <xdr:spPr>
        <a:xfrm>
          <a:off x="10515600" y="57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151318</xdr:rowOff>
    </xdr:from>
    <xdr:to>
      <xdr:col>55</xdr:col>
      <xdr:colOff>88900</xdr:colOff>
      <xdr:row>34</xdr:row>
      <xdr:rowOff>151318</xdr:rowOff>
    </xdr:to>
    <xdr:cxnSp macro="">
      <xdr:nvCxnSpPr>
        <xdr:cNvPr id="114" name="直線コネクタ 113"/>
        <xdr:cNvCxnSpPr/>
      </xdr:nvCxnSpPr>
      <xdr:spPr>
        <a:xfrm>
          <a:off x="10388600" y="598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115302</xdr:rowOff>
    </xdr:from>
    <xdr:ext cx="534377" cy="259045"/>
    <xdr:sp macro="" textlink="">
      <xdr:nvSpPr>
        <xdr:cNvPr id="115" name="【道路】&#10;一人当たり延長平均値テキスト"/>
        <xdr:cNvSpPr txBox="1"/>
      </xdr:nvSpPr>
      <xdr:spPr>
        <a:xfrm>
          <a:off x="10515600" y="6458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92425</xdr:rowOff>
    </xdr:from>
    <xdr:to>
      <xdr:col>55</xdr:col>
      <xdr:colOff>50800</xdr:colOff>
      <xdr:row>39</xdr:row>
      <xdr:rowOff>22575</xdr:rowOff>
    </xdr:to>
    <xdr:sp macro="" textlink="">
      <xdr:nvSpPr>
        <xdr:cNvPr id="116" name="フローチャート: 判断 115"/>
        <xdr:cNvSpPr/>
      </xdr:nvSpPr>
      <xdr:spPr>
        <a:xfrm>
          <a:off x="10426700" y="660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103947</xdr:rowOff>
    </xdr:from>
    <xdr:to>
      <xdr:col>50</xdr:col>
      <xdr:colOff>165100</xdr:colOff>
      <xdr:row>39</xdr:row>
      <xdr:rowOff>34097</xdr:rowOff>
    </xdr:to>
    <xdr:sp macro="" textlink="">
      <xdr:nvSpPr>
        <xdr:cNvPr id="117" name="フローチャート: 判断 116"/>
        <xdr:cNvSpPr/>
      </xdr:nvSpPr>
      <xdr:spPr>
        <a:xfrm>
          <a:off x="95885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106004</xdr:rowOff>
    </xdr:from>
    <xdr:to>
      <xdr:col>46</xdr:col>
      <xdr:colOff>38100</xdr:colOff>
      <xdr:row>39</xdr:row>
      <xdr:rowOff>36154</xdr:rowOff>
    </xdr:to>
    <xdr:sp macro="" textlink="">
      <xdr:nvSpPr>
        <xdr:cNvPr id="118" name="フローチャート: 判断 117"/>
        <xdr:cNvSpPr/>
      </xdr:nvSpPr>
      <xdr:spPr>
        <a:xfrm>
          <a:off x="8699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128041</xdr:rowOff>
    </xdr:from>
    <xdr:to>
      <xdr:col>41</xdr:col>
      <xdr:colOff>101600</xdr:colOff>
      <xdr:row>39</xdr:row>
      <xdr:rowOff>58191</xdr:rowOff>
    </xdr:to>
    <xdr:sp macro="" textlink="">
      <xdr:nvSpPr>
        <xdr:cNvPr id="119" name="フローチャート: 判断 118"/>
        <xdr:cNvSpPr/>
      </xdr:nvSpPr>
      <xdr:spPr>
        <a:xfrm>
          <a:off x="7810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119080</xdr:rowOff>
    </xdr:from>
    <xdr:to>
      <xdr:col>36</xdr:col>
      <xdr:colOff>165100</xdr:colOff>
      <xdr:row>39</xdr:row>
      <xdr:rowOff>49230</xdr:rowOff>
    </xdr:to>
    <xdr:sp macro="" textlink="">
      <xdr:nvSpPr>
        <xdr:cNvPr id="120" name="フローチャート: 判断 119"/>
        <xdr:cNvSpPr/>
      </xdr:nvSpPr>
      <xdr:spPr>
        <a:xfrm>
          <a:off x="6921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21194</xdr:rowOff>
    </xdr:from>
    <xdr:to>
      <xdr:col>55</xdr:col>
      <xdr:colOff>50800</xdr:colOff>
      <xdr:row>39</xdr:row>
      <xdr:rowOff>122794</xdr:rowOff>
    </xdr:to>
    <xdr:sp macro="" textlink="">
      <xdr:nvSpPr>
        <xdr:cNvPr id="126" name="楕円 125"/>
        <xdr:cNvSpPr/>
      </xdr:nvSpPr>
      <xdr:spPr>
        <a:xfrm>
          <a:off x="10426700" y="670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171071</xdr:rowOff>
    </xdr:from>
    <xdr:ext cx="469744" cy="259045"/>
    <xdr:sp macro="" textlink="">
      <xdr:nvSpPr>
        <xdr:cNvPr id="127" name="【道路】&#10;一人当たり延長該当値テキスト"/>
        <xdr:cNvSpPr txBox="1"/>
      </xdr:nvSpPr>
      <xdr:spPr>
        <a:xfrm>
          <a:off x="10515600" y="668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15891</xdr:rowOff>
    </xdr:from>
    <xdr:to>
      <xdr:col>50</xdr:col>
      <xdr:colOff>165100</xdr:colOff>
      <xdr:row>39</xdr:row>
      <xdr:rowOff>117491</xdr:rowOff>
    </xdr:to>
    <xdr:sp macro="" textlink="">
      <xdr:nvSpPr>
        <xdr:cNvPr id="128" name="楕円 127"/>
        <xdr:cNvSpPr/>
      </xdr:nvSpPr>
      <xdr:spPr>
        <a:xfrm>
          <a:off x="9588500" y="670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66691</xdr:rowOff>
    </xdr:from>
    <xdr:to>
      <xdr:col>55</xdr:col>
      <xdr:colOff>0</xdr:colOff>
      <xdr:row>39</xdr:row>
      <xdr:rowOff>71994</xdr:rowOff>
    </xdr:to>
    <xdr:cxnSp macro="">
      <xdr:nvCxnSpPr>
        <xdr:cNvPr id="129" name="直線コネクタ 128"/>
        <xdr:cNvCxnSpPr/>
      </xdr:nvCxnSpPr>
      <xdr:spPr>
        <a:xfrm>
          <a:off x="9639300" y="6753241"/>
          <a:ext cx="8382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26589</xdr:rowOff>
    </xdr:from>
    <xdr:to>
      <xdr:col>46</xdr:col>
      <xdr:colOff>38100</xdr:colOff>
      <xdr:row>39</xdr:row>
      <xdr:rowOff>128189</xdr:rowOff>
    </xdr:to>
    <xdr:sp macro="" textlink="">
      <xdr:nvSpPr>
        <xdr:cNvPr id="130" name="楕円 129"/>
        <xdr:cNvSpPr/>
      </xdr:nvSpPr>
      <xdr:spPr>
        <a:xfrm>
          <a:off x="8699500" y="671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66691</xdr:rowOff>
    </xdr:from>
    <xdr:to>
      <xdr:col>50</xdr:col>
      <xdr:colOff>114300</xdr:colOff>
      <xdr:row>39</xdr:row>
      <xdr:rowOff>77389</xdr:rowOff>
    </xdr:to>
    <xdr:cxnSp macro="">
      <xdr:nvCxnSpPr>
        <xdr:cNvPr id="131" name="直線コネクタ 130"/>
        <xdr:cNvCxnSpPr/>
      </xdr:nvCxnSpPr>
      <xdr:spPr>
        <a:xfrm flipV="1">
          <a:off x="8750300" y="6753241"/>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30338</xdr:rowOff>
    </xdr:from>
    <xdr:to>
      <xdr:col>41</xdr:col>
      <xdr:colOff>101600</xdr:colOff>
      <xdr:row>39</xdr:row>
      <xdr:rowOff>131938</xdr:rowOff>
    </xdr:to>
    <xdr:sp macro="" textlink="">
      <xdr:nvSpPr>
        <xdr:cNvPr id="132" name="楕円 131"/>
        <xdr:cNvSpPr/>
      </xdr:nvSpPr>
      <xdr:spPr>
        <a:xfrm>
          <a:off x="7810500" y="671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77389</xdr:rowOff>
    </xdr:from>
    <xdr:to>
      <xdr:col>45</xdr:col>
      <xdr:colOff>177800</xdr:colOff>
      <xdr:row>39</xdr:row>
      <xdr:rowOff>81138</xdr:rowOff>
    </xdr:to>
    <xdr:cxnSp macro="">
      <xdr:nvCxnSpPr>
        <xdr:cNvPr id="133" name="直線コネクタ 132"/>
        <xdr:cNvCxnSpPr/>
      </xdr:nvCxnSpPr>
      <xdr:spPr>
        <a:xfrm flipV="1">
          <a:off x="7861300" y="6763939"/>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33950</xdr:rowOff>
    </xdr:from>
    <xdr:to>
      <xdr:col>36</xdr:col>
      <xdr:colOff>165100</xdr:colOff>
      <xdr:row>39</xdr:row>
      <xdr:rowOff>135550</xdr:rowOff>
    </xdr:to>
    <xdr:sp macro="" textlink="">
      <xdr:nvSpPr>
        <xdr:cNvPr id="134" name="楕円 133"/>
        <xdr:cNvSpPr/>
      </xdr:nvSpPr>
      <xdr:spPr>
        <a:xfrm>
          <a:off x="6921500" y="672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81138</xdr:rowOff>
    </xdr:from>
    <xdr:to>
      <xdr:col>41</xdr:col>
      <xdr:colOff>50800</xdr:colOff>
      <xdr:row>39</xdr:row>
      <xdr:rowOff>84750</xdr:rowOff>
    </xdr:to>
    <xdr:cxnSp macro="">
      <xdr:nvCxnSpPr>
        <xdr:cNvPr id="135" name="直線コネクタ 134"/>
        <xdr:cNvCxnSpPr/>
      </xdr:nvCxnSpPr>
      <xdr:spPr>
        <a:xfrm flipV="1">
          <a:off x="6972300" y="6767688"/>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50624</xdr:rowOff>
    </xdr:from>
    <xdr:ext cx="534377" cy="259045"/>
    <xdr:sp macro="" textlink="">
      <xdr:nvSpPr>
        <xdr:cNvPr id="136" name="n_1aveValue【道路】&#10;一人当たり延長"/>
        <xdr:cNvSpPr txBox="1"/>
      </xdr:nvSpPr>
      <xdr:spPr>
        <a:xfrm>
          <a:off x="9359411" y="639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52681</xdr:rowOff>
    </xdr:from>
    <xdr:ext cx="534377" cy="259045"/>
    <xdr:sp macro="" textlink="">
      <xdr:nvSpPr>
        <xdr:cNvPr id="137" name="n_2aveValue【道路】&#10;一人当たり延長"/>
        <xdr:cNvSpPr txBox="1"/>
      </xdr:nvSpPr>
      <xdr:spPr>
        <a:xfrm>
          <a:off x="8483111" y="639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74718</xdr:rowOff>
    </xdr:from>
    <xdr:ext cx="534377" cy="259045"/>
    <xdr:sp macro="" textlink="">
      <xdr:nvSpPr>
        <xdr:cNvPr id="138" name="n_3aveValue【道路】&#10;一人当たり延長"/>
        <xdr:cNvSpPr txBox="1"/>
      </xdr:nvSpPr>
      <xdr:spPr>
        <a:xfrm>
          <a:off x="7594111" y="64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65757</xdr:rowOff>
    </xdr:from>
    <xdr:ext cx="534377" cy="259045"/>
    <xdr:sp macro="" textlink="">
      <xdr:nvSpPr>
        <xdr:cNvPr id="139" name="n_4aveValue【道路】&#10;一人当たり延長"/>
        <xdr:cNvSpPr txBox="1"/>
      </xdr:nvSpPr>
      <xdr:spPr>
        <a:xfrm>
          <a:off x="6705111" y="64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108618</xdr:rowOff>
    </xdr:from>
    <xdr:ext cx="469744" cy="259045"/>
    <xdr:sp macro="" textlink="">
      <xdr:nvSpPr>
        <xdr:cNvPr id="140" name="n_1mainValue【道路】&#10;一人当たり延長"/>
        <xdr:cNvSpPr txBox="1"/>
      </xdr:nvSpPr>
      <xdr:spPr>
        <a:xfrm>
          <a:off x="9391727" y="679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119316</xdr:rowOff>
    </xdr:from>
    <xdr:ext cx="469744" cy="259045"/>
    <xdr:sp macro="" textlink="">
      <xdr:nvSpPr>
        <xdr:cNvPr id="141" name="n_2mainValue【道路】&#10;一人当たり延長"/>
        <xdr:cNvSpPr txBox="1"/>
      </xdr:nvSpPr>
      <xdr:spPr>
        <a:xfrm>
          <a:off x="8515427" y="680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123065</xdr:rowOff>
    </xdr:from>
    <xdr:ext cx="469744" cy="259045"/>
    <xdr:sp macro="" textlink="">
      <xdr:nvSpPr>
        <xdr:cNvPr id="142" name="n_3mainValue【道路】&#10;一人当たり延長"/>
        <xdr:cNvSpPr txBox="1"/>
      </xdr:nvSpPr>
      <xdr:spPr>
        <a:xfrm>
          <a:off x="7626427" y="680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126677</xdr:rowOff>
    </xdr:from>
    <xdr:ext cx="469744" cy="259045"/>
    <xdr:sp macro="" textlink="">
      <xdr:nvSpPr>
        <xdr:cNvPr id="143" name="n_4mainValue【道路】&#10;一人当たり延長"/>
        <xdr:cNvSpPr txBox="1"/>
      </xdr:nvSpPr>
      <xdr:spPr>
        <a:xfrm>
          <a:off x="6737427" y="681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129540</xdr:rowOff>
    </xdr:from>
    <xdr:to>
      <xdr:col>24</xdr:col>
      <xdr:colOff>62865</xdr:colOff>
      <xdr:row>63</xdr:row>
      <xdr:rowOff>45720</xdr:rowOff>
    </xdr:to>
    <xdr:cxnSp macro="">
      <xdr:nvCxnSpPr>
        <xdr:cNvPr id="168" name="直線コネクタ 167"/>
        <xdr:cNvCxnSpPr/>
      </xdr:nvCxnSpPr>
      <xdr:spPr>
        <a:xfrm flipV="1">
          <a:off x="4634865" y="973074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69" name="【橋りょう・トンネル】&#10;有形固定資産減価償却率最小値テキスト"/>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0" name="直線コネクタ 169"/>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76217</xdr:rowOff>
    </xdr:from>
    <xdr:ext cx="405111" cy="259045"/>
    <xdr:sp macro="" textlink="">
      <xdr:nvSpPr>
        <xdr:cNvPr id="171" name="【橋りょう・トンネル】&#10;有形固定資産減価償却率最大値テキスト"/>
        <xdr:cNvSpPr txBox="1"/>
      </xdr:nvSpPr>
      <xdr:spPr>
        <a:xfrm>
          <a:off x="46736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129540</xdr:rowOff>
    </xdr:from>
    <xdr:to>
      <xdr:col>24</xdr:col>
      <xdr:colOff>152400</xdr:colOff>
      <xdr:row>56</xdr:row>
      <xdr:rowOff>129540</xdr:rowOff>
    </xdr:to>
    <xdr:cxnSp macro="">
      <xdr:nvCxnSpPr>
        <xdr:cNvPr id="172" name="直線コネクタ 171"/>
        <xdr:cNvCxnSpPr/>
      </xdr:nvCxnSpPr>
      <xdr:spPr>
        <a:xfrm>
          <a:off x="4546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17797</xdr:rowOff>
    </xdr:from>
    <xdr:ext cx="405111" cy="259045"/>
    <xdr:sp macro="" textlink="">
      <xdr:nvSpPr>
        <xdr:cNvPr id="173" name="【橋りょう・トンネル】&#10;有形固定資産減価償却率平均値テキスト"/>
        <xdr:cNvSpPr txBox="1"/>
      </xdr:nvSpPr>
      <xdr:spPr>
        <a:xfrm>
          <a:off x="4673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4" name="フローチャート: 判断 173"/>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5" name="フローチャート: 判断 174"/>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55880</xdr:rowOff>
    </xdr:from>
    <xdr:to>
      <xdr:col>15</xdr:col>
      <xdr:colOff>101600</xdr:colOff>
      <xdr:row>59</xdr:row>
      <xdr:rowOff>157480</xdr:rowOff>
    </xdr:to>
    <xdr:sp macro="" textlink="">
      <xdr:nvSpPr>
        <xdr:cNvPr id="176" name="フローチャート: 判断 175"/>
        <xdr:cNvSpPr/>
      </xdr:nvSpPr>
      <xdr:spPr>
        <a:xfrm>
          <a:off x="2857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77" name="フローチャート: 判断 176"/>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8" name="フローチャート: 判断 177"/>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84" name="楕円 183"/>
        <xdr:cNvSpPr/>
      </xdr:nvSpPr>
      <xdr:spPr>
        <a:xfrm>
          <a:off x="4584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144797</xdr:rowOff>
    </xdr:from>
    <xdr:ext cx="405111" cy="259045"/>
    <xdr:sp macro="" textlink="">
      <xdr:nvSpPr>
        <xdr:cNvPr id="185" name="【橋りょう・トンネル】&#10;有形固定資産減価償却率該当値テキスト"/>
        <xdr:cNvSpPr txBox="1"/>
      </xdr:nvSpPr>
      <xdr:spPr>
        <a:xfrm>
          <a:off x="4673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186" name="楕円 185"/>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125730</xdr:rowOff>
    </xdr:from>
    <xdr:to>
      <xdr:col>24</xdr:col>
      <xdr:colOff>63500</xdr:colOff>
      <xdr:row>60</xdr:row>
      <xdr:rowOff>45720</xdr:rowOff>
    </xdr:to>
    <xdr:cxnSp macro="">
      <xdr:nvCxnSpPr>
        <xdr:cNvPr id="187" name="直線コネクタ 186"/>
        <xdr:cNvCxnSpPr/>
      </xdr:nvCxnSpPr>
      <xdr:spPr>
        <a:xfrm>
          <a:off x="3797300" y="102412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170180</xdr:rowOff>
    </xdr:from>
    <xdr:to>
      <xdr:col>15</xdr:col>
      <xdr:colOff>101600</xdr:colOff>
      <xdr:row>59</xdr:row>
      <xdr:rowOff>100330</xdr:rowOff>
    </xdr:to>
    <xdr:sp macro="" textlink="">
      <xdr:nvSpPr>
        <xdr:cNvPr id="188" name="楕円 187"/>
        <xdr:cNvSpPr/>
      </xdr:nvSpPr>
      <xdr:spPr>
        <a:xfrm>
          <a:off x="2857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49530</xdr:rowOff>
    </xdr:from>
    <xdr:to>
      <xdr:col>19</xdr:col>
      <xdr:colOff>177800</xdr:colOff>
      <xdr:row>59</xdr:row>
      <xdr:rowOff>125730</xdr:rowOff>
    </xdr:to>
    <xdr:cxnSp macro="">
      <xdr:nvCxnSpPr>
        <xdr:cNvPr id="189" name="直線コネクタ 188"/>
        <xdr:cNvCxnSpPr/>
      </xdr:nvCxnSpPr>
      <xdr:spPr>
        <a:xfrm>
          <a:off x="2908300" y="10165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78740</xdr:rowOff>
    </xdr:from>
    <xdr:to>
      <xdr:col>10</xdr:col>
      <xdr:colOff>165100</xdr:colOff>
      <xdr:row>59</xdr:row>
      <xdr:rowOff>8890</xdr:rowOff>
    </xdr:to>
    <xdr:sp macro="" textlink="">
      <xdr:nvSpPr>
        <xdr:cNvPr id="190" name="楕円 189"/>
        <xdr:cNvSpPr/>
      </xdr:nvSpPr>
      <xdr:spPr>
        <a:xfrm>
          <a:off x="1968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129540</xdr:rowOff>
    </xdr:from>
    <xdr:to>
      <xdr:col>15</xdr:col>
      <xdr:colOff>50800</xdr:colOff>
      <xdr:row>59</xdr:row>
      <xdr:rowOff>49530</xdr:rowOff>
    </xdr:to>
    <xdr:cxnSp macro="">
      <xdr:nvCxnSpPr>
        <xdr:cNvPr id="191" name="直線コネクタ 190"/>
        <xdr:cNvCxnSpPr/>
      </xdr:nvCxnSpPr>
      <xdr:spPr>
        <a:xfrm>
          <a:off x="2019300" y="10073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116840</xdr:rowOff>
    </xdr:from>
    <xdr:to>
      <xdr:col>6</xdr:col>
      <xdr:colOff>38100</xdr:colOff>
      <xdr:row>59</xdr:row>
      <xdr:rowOff>46990</xdr:rowOff>
    </xdr:to>
    <xdr:sp macro="" textlink="">
      <xdr:nvSpPr>
        <xdr:cNvPr id="192" name="楕円 191"/>
        <xdr:cNvSpPr/>
      </xdr:nvSpPr>
      <xdr:spPr>
        <a:xfrm>
          <a:off x="1079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129540</xdr:rowOff>
    </xdr:from>
    <xdr:to>
      <xdr:col>10</xdr:col>
      <xdr:colOff>114300</xdr:colOff>
      <xdr:row>58</xdr:row>
      <xdr:rowOff>167640</xdr:rowOff>
    </xdr:to>
    <xdr:cxnSp macro="">
      <xdr:nvCxnSpPr>
        <xdr:cNvPr id="193" name="直線コネクタ 192"/>
        <xdr:cNvCxnSpPr/>
      </xdr:nvCxnSpPr>
      <xdr:spPr>
        <a:xfrm flipV="1">
          <a:off x="1130300" y="10073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4" name="n_1aveValue【橋りょう・トンネル】&#10;有形固定資産減価償却率"/>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148607</xdr:rowOff>
    </xdr:from>
    <xdr:ext cx="405111" cy="259045"/>
    <xdr:sp macro="" textlink="">
      <xdr:nvSpPr>
        <xdr:cNvPr id="195" name="n_2aveValue【橋りょう・トンネル】&#10;有形固定資産減価償却率"/>
        <xdr:cNvSpPr txBox="1"/>
      </xdr:nvSpPr>
      <xdr:spPr>
        <a:xfrm>
          <a:off x="2705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196" name="n_3aveValue【橋りょう・トンネル】&#10;有形固定資産減価償却率"/>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97" name="n_4aveValue【橋りょう・トンネル】&#10;有形固定資産減価償却率"/>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21607</xdr:rowOff>
    </xdr:from>
    <xdr:ext cx="405111" cy="259045"/>
    <xdr:sp macro="" textlink="">
      <xdr:nvSpPr>
        <xdr:cNvPr id="198" name="n_1mainValue【橋りょう・トンネル】&#10;有形固定資産減価償却率"/>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116857</xdr:rowOff>
    </xdr:from>
    <xdr:ext cx="405111" cy="259045"/>
    <xdr:sp macro="" textlink="">
      <xdr:nvSpPr>
        <xdr:cNvPr id="199" name="n_2mainValue【橋りょう・トンネル】&#10;有形固定資産減価償却率"/>
        <xdr:cNvSpPr txBox="1"/>
      </xdr:nvSpPr>
      <xdr:spPr>
        <a:xfrm>
          <a:off x="2705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25417</xdr:rowOff>
    </xdr:from>
    <xdr:ext cx="405111" cy="259045"/>
    <xdr:sp macro="" textlink="">
      <xdr:nvSpPr>
        <xdr:cNvPr id="200" name="n_3mainValue【橋りょう・トンネル】&#10;有形固定資産減価償却率"/>
        <xdr:cNvSpPr txBox="1"/>
      </xdr:nvSpPr>
      <xdr:spPr>
        <a:xfrm>
          <a:off x="1816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63517</xdr:rowOff>
    </xdr:from>
    <xdr:ext cx="405111" cy="259045"/>
    <xdr:sp macro="" textlink="">
      <xdr:nvSpPr>
        <xdr:cNvPr id="201" name="n_4mainValue【橋りょう・トンネル】&#10;有形固定資産減価償却率"/>
        <xdr:cNvSpPr txBox="1"/>
      </xdr:nvSpPr>
      <xdr:spPr>
        <a:xfrm>
          <a:off x="927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8396</xdr:rowOff>
    </xdr:from>
    <xdr:to>
      <xdr:col>54</xdr:col>
      <xdr:colOff>189865</xdr:colOff>
      <xdr:row>64</xdr:row>
      <xdr:rowOff>7172</xdr:rowOff>
    </xdr:to>
    <xdr:cxnSp macro="">
      <xdr:nvCxnSpPr>
        <xdr:cNvPr id="227" name="直線コネクタ 226"/>
        <xdr:cNvCxnSpPr/>
      </xdr:nvCxnSpPr>
      <xdr:spPr>
        <a:xfrm flipV="1">
          <a:off x="10476865" y="9609596"/>
          <a:ext cx="0" cy="137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10999</xdr:rowOff>
    </xdr:from>
    <xdr:ext cx="534377" cy="259045"/>
    <xdr:sp macro="" textlink="">
      <xdr:nvSpPr>
        <xdr:cNvPr id="228" name="【橋りょう・トンネル】&#10;一人当たり有形固定資産（償却資産）額最小値テキスト"/>
        <xdr:cNvSpPr txBox="1"/>
      </xdr:nvSpPr>
      <xdr:spPr>
        <a:xfrm>
          <a:off x="10515600" y="109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xdr:rowOff>
    </xdr:from>
    <xdr:to>
      <xdr:col>55</xdr:col>
      <xdr:colOff>88900</xdr:colOff>
      <xdr:row>64</xdr:row>
      <xdr:rowOff>7172</xdr:rowOff>
    </xdr:to>
    <xdr:cxnSp macro="">
      <xdr:nvCxnSpPr>
        <xdr:cNvPr id="229" name="直線コネクタ 228"/>
        <xdr:cNvCxnSpPr/>
      </xdr:nvCxnSpPr>
      <xdr:spPr>
        <a:xfrm>
          <a:off x="10388600" y="1097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126523</xdr:rowOff>
    </xdr:from>
    <xdr:ext cx="599010" cy="259045"/>
    <xdr:sp macro="" textlink="">
      <xdr:nvSpPr>
        <xdr:cNvPr id="230" name="【橋りょう・トンネル】&#10;一人当たり有形固定資産（償却資産）額最大値テキスト"/>
        <xdr:cNvSpPr txBox="1"/>
      </xdr:nvSpPr>
      <xdr:spPr>
        <a:xfrm>
          <a:off x="10515600" y="938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8396</xdr:rowOff>
    </xdr:from>
    <xdr:to>
      <xdr:col>55</xdr:col>
      <xdr:colOff>88900</xdr:colOff>
      <xdr:row>56</xdr:row>
      <xdr:rowOff>8396</xdr:rowOff>
    </xdr:to>
    <xdr:cxnSp macro="">
      <xdr:nvCxnSpPr>
        <xdr:cNvPr id="231" name="直線コネクタ 230"/>
        <xdr:cNvCxnSpPr/>
      </xdr:nvCxnSpPr>
      <xdr:spPr>
        <a:xfrm>
          <a:off x="10388600" y="9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159519</xdr:rowOff>
    </xdr:from>
    <xdr:ext cx="599010" cy="259045"/>
    <xdr:sp macro="" textlink="">
      <xdr:nvSpPr>
        <xdr:cNvPr id="232" name="【橋りょう・トンネル】&#10;一人当たり有形固定資産（償却資産）額平均値テキスト"/>
        <xdr:cNvSpPr txBox="1"/>
      </xdr:nvSpPr>
      <xdr:spPr>
        <a:xfrm>
          <a:off x="10515600" y="1027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136642</xdr:rowOff>
    </xdr:from>
    <xdr:to>
      <xdr:col>55</xdr:col>
      <xdr:colOff>50800</xdr:colOff>
      <xdr:row>61</xdr:row>
      <xdr:rowOff>66792</xdr:rowOff>
    </xdr:to>
    <xdr:sp macro="" textlink="">
      <xdr:nvSpPr>
        <xdr:cNvPr id="233" name="フローチャート: 判断 232"/>
        <xdr:cNvSpPr/>
      </xdr:nvSpPr>
      <xdr:spPr>
        <a:xfrm>
          <a:off x="10426700" y="1042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142220</xdr:rowOff>
    </xdr:from>
    <xdr:to>
      <xdr:col>50</xdr:col>
      <xdr:colOff>165100</xdr:colOff>
      <xdr:row>61</xdr:row>
      <xdr:rowOff>72370</xdr:rowOff>
    </xdr:to>
    <xdr:sp macro="" textlink="">
      <xdr:nvSpPr>
        <xdr:cNvPr id="234" name="フローチャート: 判断 233"/>
        <xdr:cNvSpPr/>
      </xdr:nvSpPr>
      <xdr:spPr>
        <a:xfrm>
          <a:off x="95885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146015</xdr:rowOff>
    </xdr:from>
    <xdr:to>
      <xdr:col>46</xdr:col>
      <xdr:colOff>38100</xdr:colOff>
      <xdr:row>61</xdr:row>
      <xdr:rowOff>76165</xdr:rowOff>
    </xdr:to>
    <xdr:sp macro="" textlink="">
      <xdr:nvSpPr>
        <xdr:cNvPr id="235" name="フローチャート: 判断 234"/>
        <xdr:cNvSpPr/>
      </xdr:nvSpPr>
      <xdr:spPr>
        <a:xfrm>
          <a:off x="8699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5795</xdr:rowOff>
    </xdr:from>
    <xdr:to>
      <xdr:col>41</xdr:col>
      <xdr:colOff>101600</xdr:colOff>
      <xdr:row>60</xdr:row>
      <xdr:rowOff>107395</xdr:rowOff>
    </xdr:to>
    <xdr:sp macro="" textlink="">
      <xdr:nvSpPr>
        <xdr:cNvPr id="236" name="フローチャート: 判断 235"/>
        <xdr:cNvSpPr/>
      </xdr:nvSpPr>
      <xdr:spPr>
        <a:xfrm>
          <a:off x="7810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170769</xdr:rowOff>
    </xdr:from>
    <xdr:to>
      <xdr:col>36</xdr:col>
      <xdr:colOff>165100</xdr:colOff>
      <xdr:row>60</xdr:row>
      <xdr:rowOff>100919</xdr:rowOff>
    </xdr:to>
    <xdr:sp macro="" textlink="">
      <xdr:nvSpPr>
        <xdr:cNvPr id="237" name="フローチャート: 判断 236"/>
        <xdr:cNvSpPr/>
      </xdr:nvSpPr>
      <xdr:spPr>
        <a:xfrm>
          <a:off x="6921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103218</xdr:rowOff>
    </xdr:from>
    <xdr:to>
      <xdr:col>55</xdr:col>
      <xdr:colOff>50800</xdr:colOff>
      <xdr:row>62</xdr:row>
      <xdr:rowOff>33368</xdr:rowOff>
    </xdr:to>
    <xdr:sp macro="" textlink="">
      <xdr:nvSpPr>
        <xdr:cNvPr id="243" name="楕円 242"/>
        <xdr:cNvSpPr/>
      </xdr:nvSpPr>
      <xdr:spPr>
        <a:xfrm>
          <a:off x="10426700" y="105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81645</xdr:rowOff>
    </xdr:from>
    <xdr:ext cx="599010" cy="259045"/>
    <xdr:sp macro="" textlink="">
      <xdr:nvSpPr>
        <xdr:cNvPr id="244" name="【橋りょう・トンネル】&#10;一人当たり有形固定資産（償却資産）額該当値テキスト"/>
        <xdr:cNvSpPr txBox="1"/>
      </xdr:nvSpPr>
      <xdr:spPr>
        <a:xfrm>
          <a:off x="10515600" y="1054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108139</xdr:rowOff>
    </xdr:from>
    <xdr:to>
      <xdr:col>50</xdr:col>
      <xdr:colOff>165100</xdr:colOff>
      <xdr:row>62</xdr:row>
      <xdr:rowOff>38289</xdr:rowOff>
    </xdr:to>
    <xdr:sp macro="" textlink="">
      <xdr:nvSpPr>
        <xdr:cNvPr id="245" name="楕円 244"/>
        <xdr:cNvSpPr/>
      </xdr:nvSpPr>
      <xdr:spPr>
        <a:xfrm>
          <a:off x="9588500" y="1056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154018</xdr:rowOff>
    </xdr:from>
    <xdr:to>
      <xdr:col>55</xdr:col>
      <xdr:colOff>0</xdr:colOff>
      <xdr:row>61</xdr:row>
      <xdr:rowOff>158939</xdr:rowOff>
    </xdr:to>
    <xdr:cxnSp macro="">
      <xdr:nvCxnSpPr>
        <xdr:cNvPr id="246" name="直線コネクタ 245"/>
        <xdr:cNvCxnSpPr/>
      </xdr:nvCxnSpPr>
      <xdr:spPr>
        <a:xfrm flipV="1">
          <a:off x="9639300" y="10612468"/>
          <a:ext cx="838200" cy="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112506</xdr:rowOff>
    </xdr:from>
    <xdr:to>
      <xdr:col>46</xdr:col>
      <xdr:colOff>38100</xdr:colOff>
      <xdr:row>62</xdr:row>
      <xdr:rowOff>42656</xdr:rowOff>
    </xdr:to>
    <xdr:sp macro="" textlink="">
      <xdr:nvSpPr>
        <xdr:cNvPr id="247" name="楕円 246"/>
        <xdr:cNvSpPr/>
      </xdr:nvSpPr>
      <xdr:spPr>
        <a:xfrm>
          <a:off x="8699500" y="105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158939</xdr:rowOff>
    </xdr:from>
    <xdr:to>
      <xdr:col>50</xdr:col>
      <xdr:colOff>114300</xdr:colOff>
      <xdr:row>61</xdr:row>
      <xdr:rowOff>163306</xdr:rowOff>
    </xdr:to>
    <xdr:cxnSp macro="">
      <xdr:nvCxnSpPr>
        <xdr:cNvPr id="248" name="直線コネクタ 247"/>
        <xdr:cNvCxnSpPr/>
      </xdr:nvCxnSpPr>
      <xdr:spPr>
        <a:xfrm flipV="1">
          <a:off x="8750300" y="10617389"/>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103113</xdr:rowOff>
    </xdr:from>
    <xdr:to>
      <xdr:col>41</xdr:col>
      <xdr:colOff>101600</xdr:colOff>
      <xdr:row>62</xdr:row>
      <xdr:rowOff>33263</xdr:rowOff>
    </xdr:to>
    <xdr:sp macro="" textlink="">
      <xdr:nvSpPr>
        <xdr:cNvPr id="249" name="楕円 248"/>
        <xdr:cNvSpPr/>
      </xdr:nvSpPr>
      <xdr:spPr>
        <a:xfrm>
          <a:off x="7810500" y="105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153913</xdr:rowOff>
    </xdr:from>
    <xdr:to>
      <xdr:col>45</xdr:col>
      <xdr:colOff>177800</xdr:colOff>
      <xdr:row>61</xdr:row>
      <xdr:rowOff>163306</xdr:rowOff>
    </xdr:to>
    <xdr:cxnSp macro="">
      <xdr:nvCxnSpPr>
        <xdr:cNvPr id="250" name="直線コネクタ 249"/>
        <xdr:cNvCxnSpPr/>
      </xdr:nvCxnSpPr>
      <xdr:spPr>
        <a:xfrm>
          <a:off x="7861300" y="10612363"/>
          <a:ext cx="889000" cy="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122182</xdr:rowOff>
    </xdr:from>
    <xdr:to>
      <xdr:col>36</xdr:col>
      <xdr:colOff>165100</xdr:colOff>
      <xdr:row>62</xdr:row>
      <xdr:rowOff>52332</xdr:rowOff>
    </xdr:to>
    <xdr:sp macro="" textlink="">
      <xdr:nvSpPr>
        <xdr:cNvPr id="251" name="楕円 250"/>
        <xdr:cNvSpPr/>
      </xdr:nvSpPr>
      <xdr:spPr>
        <a:xfrm>
          <a:off x="6921500" y="1058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153913</xdr:rowOff>
    </xdr:from>
    <xdr:to>
      <xdr:col>41</xdr:col>
      <xdr:colOff>50800</xdr:colOff>
      <xdr:row>62</xdr:row>
      <xdr:rowOff>1532</xdr:rowOff>
    </xdr:to>
    <xdr:cxnSp macro="">
      <xdr:nvCxnSpPr>
        <xdr:cNvPr id="252" name="直線コネクタ 251"/>
        <xdr:cNvCxnSpPr/>
      </xdr:nvCxnSpPr>
      <xdr:spPr>
        <a:xfrm flipV="1">
          <a:off x="6972300" y="10612363"/>
          <a:ext cx="8890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88897</xdr:rowOff>
    </xdr:from>
    <xdr:ext cx="599010" cy="259045"/>
    <xdr:sp macro="" textlink="">
      <xdr:nvSpPr>
        <xdr:cNvPr id="253" name="n_1aveValue【橋りょう・トンネル】&#10;一人当たり有形固定資産（償却資産）額"/>
        <xdr:cNvSpPr txBox="1"/>
      </xdr:nvSpPr>
      <xdr:spPr>
        <a:xfrm>
          <a:off x="9327095" y="1020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92692</xdr:rowOff>
    </xdr:from>
    <xdr:ext cx="599010" cy="259045"/>
    <xdr:sp macro="" textlink="">
      <xdr:nvSpPr>
        <xdr:cNvPr id="254" name="n_2aveValue【橋りょう・トンネル】&#10;一人当たり有形固定資産（償却資産）額"/>
        <xdr:cNvSpPr txBox="1"/>
      </xdr:nvSpPr>
      <xdr:spPr>
        <a:xfrm>
          <a:off x="8450795" y="1020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123922</xdr:rowOff>
    </xdr:from>
    <xdr:ext cx="599010" cy="259045"/>
    <xdr:sp macro="" textlink="">
      <xdr:nvSpPr>
        <xdr:cNvPr id="255" name="n_3aveValue【橋りょう・トンネル】&#10;一人当たり有形固定資産（償却資産）額"/>
        <xdr:cNvSpPr txBox="1"/>
      </xdr:nvSpPr>
      <xdr:spPr>
        <a:xfrm>
          <a:off x="75617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117446</xdr:rowOff>
    </xdr:from>
    <xdr:ext cx="599010" cy="259045"/>
    <xdr:sp macro="" textlink="">
      <xdr:nvSpPr>
        <xdr:cNvPr id="256" name="n_4aveValue【橋りょう・トンネル】&#10;一人当たり有形固定資産（償却資産）額"/>
        <xdr:cNvSpPr txBox="1"/>
      </xdr:nvSpPr>
      <xdr:spPr>
        <a:xfrm>
          <a:off x="6672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29416</xdr:rowOff>
    </xdr:from>
    <xdr:ext cx="599010" cy="259045"/>
    <xdr:sp macro="" textlink="">
      <xdr:nvSpPr>
        <xdr:cNvPr id="257" name="n_1mainValue【橋りょう・トンネル】&#10;一人当たり有形固定資産（償却資産）額"/>
        <xdr:cNvSpPr txBox="1"/>
      </xdr:nvSpPr>
      <xdr:spPr>
        <a:xfrm>
          <a:off x="9327095" y="1065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33783</xdr:rowOff>
    </xdr:from>
    <xdr:ext cx="599010" cy="259045"/>
    <xdr:sp macro="" textlink="">
      <xdr:nvSpPr>
        <xdr:cNvPr id="258" name="n_2mainValue【橋りょう・トンネル】&#10;一人当たり有形固定資産（償却資産）額"/>
        <xdr:cNvSpPr txBox="1"/>
      </xdr:nvSpPr>
      <xdr:spPr>
        <a:xfrm>
          <a:off x="8450795" y="1066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24390</xdr:rowOff>
    </xdr:from>
    <xdr:ext cx="599010" cy="259045"/>
    <xdr:sp macro="" textlink="">
      <xdr:nvSpPr>
        <xdr:cNvPr id="259" name="n_3mainValue【橋りょう・トンネル】&#10;一人当たり有形固定資産（償却資産）額"/>
        <xdr:cNvSpPr txBox="1"/>
      </xdr:nvSpPr>
      <xdr:spPr>
        <a:xfrm>
          <a:off x="7561795" y="1065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43459</xdr:rowOff>
    </xdr:from>
    <xdr:ext cx="599010" cy="259045"/>
    <xdr:sp macro="" textlink="">
      <xdr:nvSpPr>
        <xdr:cNvPr id="260" name="n_4mainValue【橋りょう・トンネル】&#10;一人当たり有形固定資産（償却資産）額"/>
        <xdr:cNvSpPr txBox="1"/>
      </xdr:nvSpPr>
      <xdr:spPr>
        <a:xfrm>
          <a:off x="6672795" y="1067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3" name="テキスト ボックス 27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129539</xdr:rowOff>
    </xdr:from>
    <xdr:to>
      <xdr:col>24</xdr:col>
      <xdr:colOff>62865</xdr:colOff>
      <xdr:row>86</xdr:row>
      <xdr:rowOff>53339</xdr:rowOff>
    </xdr:to>
    <xdr:cxnSp macro="">
      <xdr:nvCxnSpPr>
        <xdr:cNvPr id="285" name="直線コネクタ 284"/>
        <xdr:cNvCxnSpPr/>
      </xdr:nvCxnSpPr>
      <xdr:spPr>
        <a:xfrm flipV="1">
          <a:off x="4634865" y="13845539"/>
          <a:ext cx="0" cy="952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57166</xdr:rowOff>
    </xdr:from>
    <xdr:ext cx="405111" cy="259045"/>
    <xdr:sp macro="" textlink="">
      <xdr:nvSpPr>
        <xdr:cNvPr id="286" name="【公営住宅】&#10;有形固定資産減価償却率最小値テキスト"/>
        <xdr:cNvSpPr txBox="1"/>
      </xdr:nvSpPr>
      <xdr:spPr>
        <a:xfrm>
          <a:off x="4673600"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53339</xdr:rowOff>
    </xdr:from>
    <xdr:to>
      <xdr:col>24</xdr:col>
      <xdr:colOff>152400</xdr:colOff>
      <xdr:row>86</xdr:row>
      <xdr:rowOff>53339</xdr:rowOff>
    </xdr:to>
    <xdr:cxnSp macro="">
      <xdr:nvCxnSpPr>
        <xdr:cNvPr id="287" name="直線コネクタ 286"/>
        <xdr:cNvCxnSpPr/>
      </xdr:nvCxnSpPr>
      <xdr:spPr>
        <a:xfrm>
          <a:off x="4546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76216</xdr:rowOff>
    </xdr:from>
    <xdr:ext cx="405111" cy="259045"/>
    <xdr:sp macro="" textlink="">
      <xdr:nvSpPr>
        <xdr:cNvPr id="288" name="【公営住宅】&#10;有形固定資産減価償却率最大値テキスト"/>
        <xdr:cNvSpPr txBox="1"/>
      </xdr:nvSpPr>
      <xdr:spPr>
        <a:xfrm>
          <a:off x="4673600" y="13620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129539</xdr:rowOff>
    </xdr:from>
    <xdr:to>
      <xdr:col>24</xdr:col>
      <xdr:colOff>152400</xdr:colOff>
      <xdr:row>80</xdr:row>
      <xdr:rowOff>129539</xdr:rowOff>
    </xdr:to>
    <xdr:cxnSp macro="">
      <xdr:nvCxnSpPr>
        <xdr:cNvPr id="289" name="直線コネクタ 288"/>
        <xdr:cNvCxnSpPr/>
      </xdr:nvCxnSpPr>
      <xdr:spPr>
        <a:xfrm>
          <a:off x="4546600" y="1384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152416</xdr:rowOff>
    </xdr:from>
    <xdr:ext cx="405111" cy="259045"/>
    <xdr:sp macro="" textlink="">
      <xdr:nvSpPr>
        <xdr:cNvPr id="290" name="【公営住宅】&#10;有形固定資産減価償却率平均値テキスト"/>
        <xdr:cNvSpPr txBox="1"/>
      </xdr:nvSpPr>
      <xdr:spPr>
        <a:xfrm>
          <a:off x="4673600" y="1421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291" name="フローチャート: 判断 290"/>
        <xdr:cNvSpPr/>
      </xdr:nvSpPr>
      <xdr:spPr>
        <a:xfrm>
          <a:off x="4584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139700</xdr:rowOff>
    </xdr:from>
    <xdr:to>
      <xdr:col>20</xdr:col>
      <xdr:colOff>38100</xdr:colOff>
      <xdr:row>83</xdr:row>
      <xdr:rowOff>69850</xdr:rowOff>
    </xdr:to>
    <xdr:sp macro="" textlink="">
      <xdr:nvSpPr>
        <xdr:cNvPr id="292" name="フローチャート: 判断 291"/>
        <xdr:cNvSpPr/>
      </xdr:nvSpPr>
      <xdr:spPr>
        <a:xfrm>
          <a:off x="3746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3" name="フローチャート: 判断 292"/>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94" name="フローチャート: 判断 293"/>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5" name="フローチャート: 判断 294"/>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301" name="楕円 300"/>
        <xdr:cNvSpPr/>
      </xdr:nvSpPr>
      <xdr:spPr>
        <a:xfrm>
          <a:off x="45847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69866</xdr:rowOff>
    </xdr:from>
    <xdr:ext cx="405111" cy="259045"/>
    <xdr:sp macro="" textlink="">
      <xdr:nvSpPr>
        <xdr:cNvPr id="302" name="【公営住宅】&#10;有形固定資産減価償却率該当値テキスト"/>
        <xdr:cNvSpPr txBox="1"/>
      </xdr:nvSpPr>
      <xdr:spPr>
        <a:xfrm>
          <a:off x="4673600" y="13785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44450</xdr:rowOff>
    </xdr:from>
    <xdr:to>
      <xdr:col>20</xdr:col>
      <xdr:colOff>38100</xdr:colOff>
      <xdr:row>80</xdr:row>
      <xdr:rowOff>146050</xdr:rowOff>
    </xdr:to>
    <xdr:sp macro="" textlink="">
      <xdr:nvSpPr>
        <xdr:cNvPr id="303" name="楕円 302"/>
        <xdr:cNvSpPr/>
      </xdr:nvSpPr>
      <xdr:spPr>
        <a:xfrm>
          <a:off x="3746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95250</xdr:rowOff>
    </xdr:from>
    <xdr:to>
      <xdr:col>24</xdr:col>
      <xdr:colOff>63500</xdr:colOff>
      <xdr:row>81</xdr:row>
      <xdr:rowOff>34289</xdr:rowOff>
    </xdr:to>
    <xdr:cxnSp macro="">
      <xdr:nvCxnSpPr>
        <xdr:cNvPr id="304" name="直線コネクタ 303"/>
        <xdr:cNvCxnSpPr/>
      </xdr:nvCxnSpPr>
      <xdr:spPr>
        <a:xfrm>
          <a:off x="3797300" y="13811250"/>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48261</xdr:rowOff>
    </xdr:from>
    <xdr:to>
      <xdr:col>15</xdr:col>
      <xdr:colOff>101600</xdr:colOff>
      <xdr:row>79</xdr:row>
      <xdr:rowOff>149861</xdr:rowOff>
    </xdr:to>
    <xdr:sp macro="" textlink="">
      <xdr:nvSpPr>
        <xdr:cNvPr id="305" name="楕円 304"/>
        <xdr:cNvSpPr/>
      </xdr:nvSpPr>
      <xdr:spPr>
        <a:xfrm>
          <a:off x="2857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99061</xdr:rowOff>
    </xdr:from>
    <xdr:to>
      <xdr:col>19</xdr:col>
      <xdr:colOff>177800</xdr:colOff>
      <xdr:row>80</xdr:row>
      <xdr:rowOff>95250</xdr:rowOff>
    </xdr:to>
    <xdr:cxnSp macro="">
      <xdr:nvCxnSpPr>
        <xdr:cNvPr id="306" name="直線コネクタ 305"/>
        <xdr:cNvCxnSpPr/>
      </xdr:nvCxnSpPr>
      <xdr:spPr>
        <a:xfrm>
          <a:off x="2908300" y="1364361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105411</xdr:rowOff>
    </xdr:from>
    <xdr:to>
      <xdr:col>10</xdr:col>
      <xdr:colOff>165100</xdr:colOff>
      <xdr:row>80</xdr:row>
      <xdr:rowOff>35561</xdr:rowOff>
    </xdr:to>
    <xdr:sp macro="" textlink="">
      <xdr:nvSpPr>
        <xdr:cNvPr id="307" name="楕円 306"/>
        <xdr:cNvSpPr/>
      </xdr:nvSpPr>
      <xdr:spPr>
        <a:xfrm>
          <a:off x="1968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99061</xdr:rowOff>
    </xdr:from>
    <xdr:to>
      <xdr:col>15</xdr:col>
      <xdr:colOff>50800</xdr:colOff>
      <xdr:row>79</xdr:row>
      <xdr:rowOff>156211</xdr:rowOff>
    </xdr:to>
    <xdr:cxnSp macro="">
      <xdr:nvCxnSpPr>
        <xdr:cNvPr id="308" name="直線コネクタ 307"/>
        <xdr:cNvCxnSpPr/>
      </xdr:nvCxnSpPr>
      <xdr:spPr>
        <a:xfrm flipV="1">
          <a:off x="2019300" y="136436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116839</xdr:rowOff>
    </xdr:from>
    <xdr:to>
      <xdr:col>6</xdr:col>
      <xdr:colOff>38100</xdr:colOff>
      <xdr:row>79</xdr:row>
      <xdr:rowOff>46989</xdr:rowOff>
    </xdr:to>
    <xdr:sp macro="" textlink="">
      <xdr:nvSpPr>
        <xdr:cNvPr id="309" name="楕円 308"/>
        <xdr:cNvSpPr/>
      </xdr:nvSpPr>
      <xdr:spPr>
        <a:xfrm>
          <a:off x="1079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167639</xdr:rowOff>
    </xdr:from>
    <xdr:to>
      <xdr:col>10</xdr:col>
      <xdr:colOff>114300</xdr:colOff>
      <xdr:row>79</xdr:row>
      <xdr:rowOff>156211</xdr:rowOff>
    </xdr:to>
    <xdr:cxnSp macro="">
      <xdr:nvCxnSpPr>
        <xdr:cNvPr id="310" name="直線コネクタ 309"/>
        <xdr:cNvCxnSpPr/>
      </xdr:nvCxnSpPr>
      <xdr:spPr>
        <a:xfrm>
          <a:off x="1130300" y="135407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60977</xdr:rowOff>
    </xdr:from>
    <xdr:ext cx="405111" cy="259045"/>
    <xdr:sp macro="" textlink="">
      <xdr:nvSpPr>
        <xdr:cNvPr id="311" name="n_1aveValue【公営住宅】&#10;有形固定資産減価償却率"/>
        <xdr:cNvSpPr txBox="1"/>
      </xdr:nvSpPr>
      <xdr:spPr>
        <a:xfrm>
          <a:off x="35820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2" name="n_2aveValue【公営住宅】&#10;有形固定資産減価償却率"/>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13" name="n_3aveValue【公営住宅】&#10;有形固定資産減価償却率"/>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4" name="n_4aveValue【公営住宅】&#10;有形固定資産減価償却率"/>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162577</xdr:rowOff>
    </xdr:from>
    <xdr:ext cx="405111" cy="259045"/>
    <xdr:sp macro="" textlink="">
      <xdr:nvSpPr>
        <xdr:cNvPr id="315" name="n_1mainValue【公営住宅】&#10;有形固定資産減価償却率"/>
        <xdr:cNvSpPr txBox="1"/>
      </xdr:nvSpPr>
      <xdr:spPr>
        <a:xfrm>
          <a:off x="35820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166388</xdr:rowOff>
    </xdr:from>
    <xdr:ext cx="405111" cy="259045"/>
    <xdr:sp macro="" textlink="">
      <xdr:nvSpPr>
        <xdr:cNvPr id="316" name="n_2mainValue【公営住宅】&#10;有形固定資産減価償却率"/>
        <xdr:cNvSpPr txBox="1"/>
      </xdr:nvSpPr>
      <xdr:spPr>
        <a:xfrm>
          <a:off x="27057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52088</xdr:rowOff>
    </xdr:from>
    <xdr:ext cx="405111" cy="259045"/>
    <xdr:sp macro="" textlink="">
      <xdr:nvSpPr>
        <xdr:cNvPr id="317" name="n_3mainValue【公営住宅】&#10;有形固定資産減価償却率"/>
        <xdr:cNvSpPr txBox="1"/>
      </xdr:nvSpPr>
      <xdr:spPr>
        <a:xfrm>
          <a:off x="1816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63516</xdr:rowOff>
    </xdr:from>
    <xdr:ext cx="405111" cy="259045"/>
    <xdr:sp macro="" textlink="">
      <xdr:nvSpPr>
        <xdr:cNvPr id="318" name="n_4mainValue【公営住宅】&#10;有形固定資産減価償却率"/>
        <xdr:cNvSpPr txBox="1"/>
      </xdr:nvSpPr>
      <xdr:spPr>
        <a:xfrm>
          <a:off x="927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94706</xdr:rowOff>
    </xdr:from>
    <xdr:to>
      <xdr:col>54</xdr:col>
      <xdr:colOff>189865</xdr:colOff>
      <xdr:row>85</xdr:row>
      <xdr:rowOff>148589</xdr:rowOff>
    </xdr:to>
    <xdr:cxnSp macro="">
      <xdr:nvCxnSpPr>
        <xdr:cNvPr id="344" name="直線コネクタ 343"/>
        <xdr:cNvCxnSpPr/>
      </xdr:nvCxnSpPr>
      <xdr:spPr>
        <a:xfrm flipV="1">
          <a:off x="10476865" y="134678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45" name="【公営住宅】&#10;一人当たり面積最小値テキスト"/>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46" name="直線コネクタ 345"/>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41383</xdr:rowOff>
    </xdr:from>
    <xdr:ext cx="469744" cy="259045"/>
    <xdr:sp macro="" textlink="">
      <xdr:nvSpPr>
        <xdr:cNvPr id="347" name="【公営住宅】&#10;一人当たり面積最大値テキスト"/>
        <xdr:cNvSpPr txBox="1"/>
      </xdr:nvSpPr>
      <xdr:spPr>
        <a:xfrm>
          <a:off x="10515600" y="1324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94706</xdr:rowOff>
    </xdr:from>
    <xdr:to>
      <xdr:col>55</xdr:col>
      <xdr:colOff>88900</xdr:colOff>
      <xdr:row>78</xdr:row>
      <xdr:rowOff>94706</xdr:rowOff>
    </xdr:to>
    <xdr:cxnSp macro="">
      <xdr:nvCxnSpPr>
        <xdr:cNvPr id="348" name="直線コネクタ 347"/>
        <xdr:cNvCxnSpPr/>
      </xdr:nvCxnSpPr>
      <xdr:spPr>
        <a:xfrm>
          <a:off x="10388600" y="1346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59707</xdr:rowOff>
    </xdr:from>
    <xdr:ext cx="469744" cy="259045"/>
    <xdr:sp macro="" textlink="">
      <xdr:nvSpPr>
        <xdr:cNvPr id="349" name="【公営住宅】&#10;一人当たり面積平均値テキスト"/>
        <xdr:cNvSpPr txBox="1"/>
      </xdr:nvSpPr>
      <xdr:spPr>
        <a:xfrm>
          <a:off x="10515600" y="1411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36830</xdr:rowOff>
    </xdr:from>
    <xdr:to>
      <xdr:col>55</xdr:col>
      <xdr:colOff>50800</xdr:colOff>
      <xdr:row>83</xdr:row>
      <xdr:rowOff>138430</xdr:rowOff>
    </xdr:to>
    <xdr:sp macro="" textlink="">
      <xdr:nvSpPr>
        <xdr:cNvPr id="350" name="フローチャート: 判断 349"/>
        <xdr:cNvSpPr/>
      </xdr:nvSpPr>
      <xdr:spPr>
        <a:xfrm>
          <a:off x="10426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42273</xdr:rowOff>
    </xdr:from>
    <xdr:to>
      <xdr:col>50</xdr:col>
      <xdr:colOff>165100</xdr:colOff>
      <xdr:row>83</xdr:row>
      <xdr:rowOff>143873</xdr:rowOff>
    </xdr:to>
    <xdr:sp macro="" textlink="">
      <xdr:nvSpPr>
        <xdr:cNvPr id="351" name="フローチャート: 判断 350"/>
        <xdr:cNvSpPr/>
      </xdr:nvSpPr>
      <xdr:spPr>
        <a:xfrm>
          <a:off x="95885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40095</xdr:rowOff>
    </xdr:from>
    <xdr:to>
      <xdr:col>46</xdr:col>
      <xdr:colOff>38100</xdr:colOff>
      <xdr:row>83</xdr:row>
      <xdr:rowOff>141695</xdr:rowOff>
    </xdr:to>
    <xdr:sp macro="" textlink="">
      <xdr:nvSpPr>
        <xdr:cNvPr id="352" name="フローチャート: 判断 351"/>
        <xdr:cNvSpPr/>
      </xdr:nvSpPr>
      <xdr:spPr>
        <a:xfrm>
          <a:off x="8699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71664</xdr:rowOff>
    </xdr:from>
    <xdr:to>
      <xdr:col>41</xdr:col>
      <xdr:colOff>101600</xdr:colOff>
      <xdr:row>84</xdr:row>
      <xdr:rowOff>1814</xdr:rowOff>
    </xdr:to>
    <xdr:sp macro="" textlink="">
      <xdr:nvSpPr>
        <xdr:cNvPr id="353" name="フローチャート: 判断 352"/>
        <xdr:cNvSpPr/>
      </xdr:nvSpPr>
      <xdr:spPr>
        <a:xfrm>
          <a:off x="7810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74930</xdr:rowOff>
    </xdr:from>
    <xdr:to>
      <xdr:col>36</xdr:col>
      <xdr:colOff>165100</xdr:colOff>
      <xdr:row>84</xdr:row>
      <xdr:rowOff>5080</xdr:rowOff>
    </xdr:to>
    <xdr:sp macro="" textlink="">
      <xdr:nvSpPr>
        <xdr:cNvPr id="354" name="フローチャート: 判断 353"/>
        <xdr:cNvSpPr/>
      </xdr:nvSpPr>
      <xdr:spPr>
        <a:xfrm>
          <a:off x="6921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58601</xdr:rowOff>
    </xdr:from>
    <xdr:to>
      <xdr:col>55</xdr:col>
      <xdr:colOff>50800</xdr:colOff>
      <xdr:row>83</xdr:row>
      <xdr:rowOff>160201</xdr:rowOff>
    </xdr:to>
    <xdr:sp macro="" textlink="">
      <xdr:nvSpPr>
        <xdr:cNvPr id="360" name="楕円 359"/>
        <xdr:cNvSpPr/>
      </xdr:nvSpPr>
      <xdr:spPr>
        <a:xfrm>
          <a:off x="10426700" y="1428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37028</xdr:rowOff>
    </xdr:from>
    <xdr:ext cx="469744" cy="259045"/>
    <xdr:sp macro="" textlink="">
      <xdr:nvSpPr>
        <xdr:cNvPr id="361" name="【公営住宅】&#10;一人当たり面積該当値テキスト"/>
        <xdr:cNvSpPr txBox="1"/>
      </xdr:nvSpPr>
      <xdr:spPr>
        <a:xfrm>
          <a:off x="10515600" y="1426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65132</xdr:rowOff>
    </xdr:from>
    <xdr:to>
      <xdr:col>50</xdr:col>
      <xdr:colOff>165100</xdr:colOff>
      <xdr:row>83</xdr:row>
      <xdr:rowOff>166732</xdr:rowOff>
    </xdr:to>
    <xdr:sp macro="" textlink="">
      <xdr:nvSpPr>
        <xdr:cNvPr id="362" name="楕円 361"/>
        <xdr:cNvSpPr/>
      </xdr:nvSpPr>
      <xdr:spPr>
        <a:xfrm>
          <a:off x="9588500" y="142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109401</xdr:rowOff>
    </xdr:from>
    <xdr:to>
      <xdr:col>55</xdr:col>
      <xdr:colOff>0</xdr:colOff>
      <xdr:row>83</xdr:row>
      <xdr:rowOff>115932</xdr:rowOff>
    </xdr:to>
    <xdr:cxnSp macro="">
      <xdr:nvCxnSpPr>
        <xdr:cNvPr id="363" name="直線コネクタ 362"/>
        <xdr:cNvCxnSpPr/>
      </xdr:nvCxnSpPr>
      <xdr:spPr>
        <a:xfrm flipV="1">
          <a:off x="9639300" y="143397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69487</xdr:rowOff>
    </xdr:from>
    <xdr:to>
      <xdr:col>46</xdr:col>
      <xdr:colOff>38100</xdr:colOff>
      <xdr:row>83</xdr:row>
      <xdr:rowOff>171087</xdr:rowOff>
    </xdr:to>
    <xdr:sp macro="" textlink="">
      <xdr:nvSpPr>
        <xdr:cNvPr id="364" name="楕円 363"/>
        <xdr:cNvSpPr/>
      </xdr:nvSpPr>
      <xdr:spPr>
        <a:xfrm>
          <a:off x="8699500" y="1429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115932</xdr:rowOff>
    </xdr:from>
    <xdr:to>
      <xdr:col>50</xdr:col>
      <xdr:colOff>114300</xdr:colOff>
      <xdr:row>83</xdr:row>
      <xdr:rowOff>120287</xdr:rowOff>
    </xdr:to>
    <xdr:cxnSp macro="">
      <xdr:nvCxnSpPr>
        <xdr:cNvPr id="365" name="直線コネクタ 364"/>
        <xdr:cNvCxnSpPr/>
      </xdr:nvCxnSpPr>
      <xdr:spPr>
        <a:xfrm flipV="1">
          <a:off x="8750300" y="14346282"/>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76019</xdr:rowOff>
    </xdr:from>
    <xdr:to>
      <xdr:col>41</xdr:col>
      <xdr:colOff>101600</xdr:colOff>
      <xdr:row>84</xdr:row>
      <xdr:rowOff>6169</xdr:rowOff>
    </xdr:to>
    <xdr:sp macro="" textlink="">
      <xdr:nvSpPr>
        <xdr:cNvPr id="366" name="楕円 365"/>
        <xdr:cNvSpPr/>
      </xdr:nvSpPr>
      <xdr:spPr>
        <a:xfrm>
          <a:off x="7810500" y="143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120287</xdr:rowOff>
    </xdr:from>
    <xdr:to>
      <xdr:col>45</xdr:col>
      <xdr:colOff>177800</xdr:colOff>
      <xdr:row>83</xdr:row>
      <xdr:rowOff>126819</xdr:rowOff>
    </xdr:to>
    <xdr:cxnSp macro="">
      <xdr:nvCxnSpPr>
        <xdr:cNvPr id="367" name="直線コネクタ 366"/>
        <xdr:cNvCxnSpPr/>
      </xdr:nvCxnSpPr>
      <xdr:spPr>
        <a:xfrm flipV="1">
          <a:off x="7861300" y="143506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78195</xdr:rowOff>
    </xdr:from>
    <xdr:to>
      <xdr:col>36</xdr:col>
      <xdr:colOff>165100</xdr:colOff>
      <xdr:row>84</xdr:row>
      <xdr:rowOff>8345</xdr:rowOff>
    </xdr:to>
    <xdr:sp macro="" textlink="">
      <xdr:nvSpPr>
        <xdr:cNvPr id="368" name="楕円 367"/>
        <xdr:cNvSpPr/>
      </xdr:nvSpPr>
      <xdr:spPr>
        <a:xfrm>
          <a:off x="6921500" y="1430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126819</xdr:rowOff>
    </xdr:from>
    <xdr:to>
      <xdr:col>41</xdr:col>
      <xdr:colOff>50800</xdr:colOff>
      <xdr:row>83</xdr:row>
      <xdr:rowOff>128995</xdr:rowOff>
    </xdr:to>
    <xdr:cxnSp macro="">
      <xdr:nvCxnSpPr>
        <xdr:cNvPr id="369" name="直線コネクタ 368"/>
        <xdr:cNvCxnSpPr/>
      </xdr:nvCxnSpPr>
      <xdr:spPr>
        <a:xfrm flipV="1">
          <a:off x="6972300" y="14357169"/>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160400</xdr:rowOff>
    </xdr:from>
    <xdr:ext cx="469744" cy="259045"/>
    <xdr:sp macro="" textlink="">
      <xdr:nvSpPr>
        <xdr:cNvPr id="370" name="n_1aveValue【公営住宅】&#10;一人当たり面積"/>
        <xdr:cNvSpPr txBox="1"/>
      </xdr:nvSpPr>
      <xdr:spPr>
        <a:xfrm>
          <a:off x="9391727" y="140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158222</xdr:rowOff>
    </xdr:from>
    <xdr:ext cx="469744" cy="259045"/>
    <xdr:sp macro="" textlink="">
      <xdr:nvSpPr>
        <xdr:cNvPr id="371" name="n_2aveValue【公営住宅】&#10;一人当たり面積"/>
        <xdr:cNvSpPr txBox="1"/>
      </xdr:nvSpPr>
      <xdr:spPr>
        <a:xfrm>
          <a:off x="8515427" y="140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18341</xdr:rowOff>
    </xdr:from>
    <xdr:ext cx="469744" cy="259045"/>
    <xdr:sp macro="" textlink="">
      <xdr:nvSpPr>
        <xdr:cNvPr id="372" name="n_3aveValue【公営住宅】&#10;一人当たり面積"/>
        <xdr:cNvSpPr txBox="1"/>
      </xdr:nvSpPr>
      <xdr:spPr>
        <a:xfrm>
          <a:off x="762642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21607</xdr:rowOff>
    </xdr:from>
    <xdr:ext cx="469744" cy="259045"/>
    <xdr:sp macro="" textlink="">
      <xdr:nvSpPr>
        <xdr:cNvPr id="373" name="n_4aveValue【公営住宅】&#10;一人当たり面積"/>
        <xdr:cNvSpPr txBox="1"/>
      </xdr:nvSpPr>
      <xdr:spPr>
        <a:xfrm>
          <a:off x="6737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157859</xdr:rowOff>
    </xdr:from>
    <xdr:ext cx="469744" cy="259045"/>
    <xdr:sp macro="" textlink="">
      <xdr:nvSpPr>
        <xdr:cNvPr id="374" name="n_1mainValue【公営住宅】&#10;一人当たり面積"/>
        <xdr:cNvSpPr txBox="1"/>
      </xdr:nvSpPr>
      <xdr:spPr>
        <a:xfrm>
          <a:off x="9391727" y="143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162214</xdr:rowOff>
    </xdr:from>
    <xdr:ext cx="469744" cy="259045"/>
    <xdr:sp macro="" textlink="">
      <xdr:nvSpPr>
        <xdr:cNvPr id="375" name="n_2mainValue【公営住宅】&#10;一人当たり面積"/>
        <xdr:cNvSpPr txBox="1"/>
      </xdr:nvSpPr>
      <xdr:spPr>
        <a:xfrm>
          <a:off x="8515427" y="1439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168746</xdr:rowOff>
    </xdr:from>
    <xdr:ext cx="469744" cy="259045"/>
    <xdr:sp macro="" textlink="">
      <xdr:nvSpPr>
        <xdr:cNvPr id="376" name="n_3mainValue【公営住宅】&#10;一人当たり面積"/>
        <xdr:cNvSpPr txBox="1"/>
      </xdr:nvSpPr>
      <xdr:spPr>
        <a:xfrm>
          <a:off x="7626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170922</xdr:rowOff>
    </xdr:from>
    <xdr:ext cx="469744" cy="259045"/>
    <xdr:sp macro="" textlink="">
      <xdr:nvSpPr>
        <xdr:cNvPr id="377" name="n_4mainValue【公営住宅】&#10;一人当たり面積"/>
        <xdr:cNvSpPr txBox="1"/>
      </xdr:nvSpPr>
      <xdr:spPr>
        <a:xfrm>
          <a:off x="6737427" y="1440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4" name="テキスト ボックス 40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6" name="テキスト ボックス 405"/>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6" name="テキスト ボックス 415"/>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8" name="テキスト ボックス 41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115389</xdr:rowOff>
    </xdr:from>
    <xdr:to>
      <xdr:col>85</xdr:col>
      <xdr:colOff>126364</xdr:colOff>
      <xdr:row>42</xdr:row>
      <xdr:rowOff>63137</xdr:rowOff>
    </xdr:to>
    <xdr:cxnSp macro="">
      <xdr:nvCxnSpPr>
        <xdr:cNvPr id="420" name="直線コネクタ 419"/>
        <xdr:cNvCxnSpPr/>
      </xdr:nvCxnSpPr>
      <xdr:spPr>
        <a:xfrm flipV="1">
          <a:off x="16318864" y="5944689"/>
          <a:ext cx="0" cy="131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421" name="【認定こども園・幼稚園・保育所】&#10;有形固定資産減価償却率最小値テキスト"/>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422" name="直線コネクタ 421"/>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62066</xdr:rowOff>
    </xdr:from>
    <xdr:ext cx="405111" cy="259045"/>
    <xdr:sp macro="" textlink="">
      <xdr:nvSpPr>
        <xdr:cNvPr id="423" name="【認定こども園・幼稚園・保育所】&#10;有形固定資産減価償却率最大値テキスト"/>
        <xdr:cNvSpPr txBox="1"/>
      </xdr:nvSpPr>
      <xdr:spPr>
        <a:xfrm>
          <a:off x="16357600" y="571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115389</xdr:rowOff>
    </xdr:from>
    <xdr:to>
      <xdr:col>86</xdr:col>
      <xdr:colOff>25400</xdr:colOff>
      <xdr:row>34</xdr:row>
      <xdr:rowOff>115389</xdr:rowOff>
    </xdr:to>
    <xdr:cxnSp macro="">
      <xdr:nvCxnSpPr>
        <xdr:cNvPr id="424" name="直線コネクタ 423"/>
        <xdr:cNvCxnSpPr/>
      </xdr:nvCxnSpPr>
      <xdr:spPr>
        <a:xfrm>
          <a:off x="16230600" y="594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139354</xdr:rowOff>
    </xdr:from>
    <xdr:ext cx="405111" cy="259045"/>
    <xdr:sp macro="" textlink="">
      <xdr:nvSpPr>
        <xdr:cNvPr id="425" name="【認定こども園・幼稚園・保育所】&#10;有形固定資産減価償却率平均値テキスト"/>
        <xdr:cNvSpPr txBox="1"/>
      </xdr:nvSpPr>
      <xdr:spPr>
        <a:xfrm>
          <a:off x="16357600" y="648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160927</xdr:rowOff>
    </xdr:from>
    <xdr:to>
      <xdr:col>85</xdr:col>
      <xdr:colOff>177800</xdr:colOff>
      <xdr:row>38</xdr:row>
      <xdr:rowOff>91077</xdr:rowOff>
    </xdr:to>
    <xdr:sp macro="" textlink="">
      <xdr:nvSpPr>
        <xdr:cNvPr id="426" name="フローチャート: 判断 425"/>
        <xdr:cNvSpPr/>
      </xdr:nvSpPr>
      <xdr:spPr>
        <a:xfrm>
          <a:off x="162687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125004</xdr:rowOff>
    </xdr:from>
    <xdr:to>
      <xdr:col>81</xdr:col>
      <xdr:colOff>101600</xdr:colOff>
      <xdr:row>38</xdr:row>
      <xdr:rowOff>55155</xdr:rowOff>
    </xdr:to>
    <xdr:sp macro="" textlink="">
      <xdr:nvSpPr>
        <xdr:cNvPr id="427" name="フローチャート: 判断 426"/>
        <xdr:cNvSpPr/>
      </xdr:nvSpPr>
      <xdr:spPr>
        <a:xfrm>
          <a:off x="15430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62956</xdr:rowOff>
    </xdr:from>
    <xdr:to>
      <xdr:col>76</xdr:col>
      <xdr:colOff>165100</xdr:colOff>
      <xdr:row>37</xdr:row>
      <xdr:rowOff>164556</xdr:rowOff>
    </xdr:to>
    <xdr:sp macro="" textlink="">
      <xdr:nvSpPr>
        <xdr:cNvPr id="428" name="フローチャート: 判断 427"/>
        <xdr:cNvSpPr/>
      </xdr:nvSpPr>
      <xdr:spPr>
        <a:xfrm>
          <a:off x="14541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56424</xdr:rowOff>
    </xdr:from>
    <xdr:to>
      <xdr:col>72</xdr:col>
      <xdr:colOff>38100</xdr:colOff>
      <xdr:row>37</xdr:row>
      <xdr:rowOff>158024</xdr:rowOff>
    </xdr:to>
    <xdr:sp macro="" textlink="">
      <xdr:nvSpPr>
        <xdr:cNvPr id="429" name="フローチャート: 判断 428"/>
        <xdr:cNvSpPr/>
      </xdr:nvSpPr>
      <xdr:spPr>
        <a:xfrm>
          <a:off x="13652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128270</xdr:rowOff>
    </xdr:from>
    <xdr:to>
      <xdr:col>67</xdr:col>
      <xdr:colOff>101600</xdr:colOff>
      <xdr:row>38</xdr:row>
      <xdr:rowOff>58420</xdr:rowOff>
    </xdr:to>
    <xdr:sp macro="" textlink="">
      <xdr:nvSpPr>
        <xdr:cNvPr id="430" name="フローチャート: 判断 429"/>
        <xdr:cNvSpPr/>
      </xdr:nvSpPr>
      <xdr:spPr>
        <a:xfrm>
          <a:off x="12763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xdr:rowOff>
    </xdr:from>
    <xdr:to>
      <xdr:col>85</xdr:col>
      <xdr:colOff>177800</xdr:colOff>
      <xdr:row>35</xdr:row>
      <xdr:rowOff>115570</xdr:rowOff>
    </xdr:to>
    <xdr:sp macro="" textlink="">
      <xdr:nvSpPr>
        <xdr:cNvPr id="436" name="楕円 435"/>
        <xdr:cNvSpPr/>
      </xdr:nvSpPr>
      <xdr:spPr>
        <a:xfrm>
          <a:off x="16268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100347</xdr:rowOff>
    </xdr:from>
    <xdr:ext cx="405111" cy="259045"/>
    <xdr:sp macro="" textlink="">
      <xdr:nvSpPr>
        <xdr:cNvPr id="437" name="【認定こども園・幼稚園・保育所】&#10;有形固定資産減価償却率該当値テキスト"/>
        <xdr:cNvSpPr txBox="1"/>
      </xdr:nvSpPr>
      <xdr:spPr>
        <a:xfrm>
          <a:off x="16357600" y="592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87449</xdr:rowOff>
    </xdr:from>
    <xdr:to>
      <xdr:col>81</xdr:col>
      <xdr:colOff>101600</xdr:colOff>
      <xdr:row>35</xdr:row>
      <xdr:rowOff>17599</xdr:rowOff>
    </xdr:to>
    <xdr:sp macro="" textlink="">
      <xdr:nvSpPr>
        <xdr:cNvPr id="438" name="楕円 437"/>
        <xdr:cNvSpPr/>
      </xdr:nvSpPr>
      <xdr:spPr>
        <a:xfrm>
          <a:off x="15430500" y="59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138249</xdr:rowOff>
    </xdr:from>
    <xdr:to>
      <xdr:col>85</xdr:col>
      <xdr:colOff>127000</xdr:colOff>
      <xdr:row>35</xdr:row>
      <xdr:rowOff>64770</xdr:rowOff>
    </xdr:to>
    <xdr:cxnSp macro="">
      <xdr:nvCxnSpPr>
        <xdr:cNvPr id="439" name="直線コネクタ 438"/>
        <xdr:cNvCxnSpPr/>
      </xdr:nvCxnSpPr>
      <xdr:spPr>
        <a:xfrm>
          <a:off x="15481300" y="5967549"/>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167458</xdr:rowOff>
    </xdr:from>
    <xdr:to>
      <xdr:col>76</xdr:col>
      <xdr:colOff>165100</xdr:colOff>
      <xdr:row>34</xdr:row>
      <xdr:rowOff>97608</xdr:rowOff>
    </xdr:to>
    <xdr:sp macro="" textlink="">
      <xdr:nvSpPr>
        <xdr:cNvPr id="440" name="楕円 439"/>
        <xdr:cNvSpPr/>
      </xdr:nvSpPr>
      <xdr:spPr>
        <a:xfrm>
          <a:off x="14541500" y="58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46808</xdr:rowOff>
    </xdr:from>
    <xdr:to>
      <xdr:col>81</xdr:col>
      <xdr:colOff>50800</xdr:colOff>
      <xdr:row>34</xdr:row>
      <xdr:rowOff>138249</xdr:rowOff>
    </xdr:to>
    <xdr:cxnSp macro="">
      <xdr:nvCxnSpPr>
        <xdr:cNvPr id="441" name="直線コネクタ 440"/>
        <xdr:cNvCxnSpPr/>
      </xdr:nvCxnSpPr>
      <xdr:spPr>
        <a:xfrm>
          <a:off x="14592300" y="587610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167458</xdr:rowOff>
    </xdr:from>
    <xdr:to>
      <xdr:col>72</xdr:col>
      <xdr:colOff>38100</xdr:colOff>
      <xdr:row>34</xdr:row>
      <xdr:rowOff>97608</xdr:rowOff>
    </xdr:to>
    <xdr:sp macro="" textlink="">
      <xdr:nvSpPr>
        <xdr:cNvPr id="442" name="楕円 441"/>
        <xdr:cNvSpPr/>
      </xdr:nvSpPr>
      <xdr:spPr>
        <a:xfrm>
          <a:off x="13652500" y="58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46808</xdr:rowOff>
    </xdr:from>
    <xdr:to>
      <xdr:col>76</xdr:col>
      <xdr:colOff>114300</xdr:colOff>
      <xdr:row>34</xdr:row>
      <xdr:rowOff>46808</xdr:rowOff>
    </xdr:to>
    <xdr:cxnSp macro="">
      <xdr:nvCxnSpPr>
        <xdr:cNvPr id="443" name="直線コネクタ 442"/>
        <xdr:cNvCxnSpPr/>
      </xdr:nvCxnSpPr>
      <xdr:spPr>
        <a:xfrm>
          <a:off x="13703300" y="5876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28666</xdr:rowOff>
    </xdr:from>
    <xdr:to>
      <xdr:col>67</xdr:col>
      <xdr:colOff>101600</xdr:colOff>
      <xdr:row>34</xdr:row>
      <xdr:rowOff>130266</xdr:rowOff>
    </xdr:to>
    <xdr:sp macro="" textlink="">
      <xdr:nvSpPr>
        <xdr:cNvPr id="444" name="楕円 443"/>
        <xdr:cNvSpPr/>
      </xdr:nvSpPr>
      <xdr:spPr>
        <a:xfrm>
          <a:off x="12763500" y="5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46808</xdr:rowOff>
    </xdr:from>
    <xdr:to>
      <xdr:col>71</xdr:col>
      <xdr:colOff>177800</xdr:colOff>
      <xdr:row>34</xdr:row>
      <xdr:rowOff>79466</xdr:rowOff>
    </xdr:to>
    <xdr:cxnSp macro="">
      <xdr:nvCxnSpPr>
        <xdr:cNvPr id="445" name="直線コネクタ 444"/>
        <xdr:cNvCxnSpPr/>
      </xdr:nvCxnSpPr>
      <xdr:spPr>
        <a:xfrm flipV="1">
          <a:off x="12814300" y="58761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46281</xdr:rowOff>
    </xdr:from>
    <xdr:ext cx="405111" cy="259045"/>
    <xdr:sp macro="" textlink="">
      <xdr:nvSpPr>
        <xdr:cNvPr id="446" name="n_1aveValue【認定こども園・幼稚園・保育所】&#10;有形固定資産減価償却率"/>
        <xdr:cNvSpPr txBox="1"/>
      </xdr:nvSpPr>
      <xdr:spPr>
        <a:xfrm>
          <a:off x="152660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155683</xdr:rowOff>
    </xdr:from>
    <xdr:ext cx="405111" cy="259045"/>
    <xdr:sp macro="" textlink="">
      <xdr:nvSpPr>
        <xdr:cNvPr id="447" name="n_2aveValue【認定こども園・幼稚園・保育所】&#10;有形固定資産減価償却率"/>
        <xdr:cNvSpPr txBox="1"/>
      </xdr:nvSpPr>
      <xdr:spPr>
        <a:xfrm>
          <a:off x="143897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149151</xdr:rowOff>
    </xdr:from>
    <xdr:ext cx="405111" cy="259045"/>
    <xdr:sp macro="" textlink="">
      <xdr:nvSpPr>
        <xdr:cNvPr id="448" name="n_3aveValue【認定こども園・幼稚園・保育所】&#10;有形固定資産減価償却率"/>
        <xdr:cNvSpPr txBox="1"/>
      </xdr:nvSpPr>
      <xdr:spPr>
        <a:xfrm>
          <a:off x="13500744" y="64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49547</xdr:rowOff>
    </xdr:from>
    <xdr:ext cx="405111" cy="259045"/>
    <xdr:sp macro="" textlink="">
      <xdr:nvSpPr>
        <xdr:cNvPr id="449" name="n_4aveValue【認定こども園・幼稚園・保育所】&#10;有形固定資産減価償却率"/>
        <xdr:cNvSpPr txBox="1"/>
      </xdr:nvSpPr>
      <xdr:spPr>
        <a:xfrm>
          <a:off x="12611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34126</xdr:rowOff>
    </xdr:from>
    <xdr:ext cx="405111" cy="259045"/>
    <xdr:sp macro="" textlink="">
      <xdr:nvSpPr>
        <xdr:cNvPr id="450" name="n_1mainValue【認定こども園・幼稚園・保育所】&#10;有形固定資産減価償却率"/>
        <xdr:cNvSpPr txBox="1"/>
      </xdr:nvSpPr>
      <xdr:spPr>
        <a:xfrm>
          <a:off x="15266044" y="569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114135</xdr:rowOff>
    </xdr:from>
    <xdr:ext cx="405111" cy="259045"/>
    <xdr:sp macro="" textlink="">
      <xdr:nvSpPr>
        <xdr:cNvPr id="451" name="n_2mainValue【認定こども園・幼稚園・保育所】&#10;有形固定資産減価償却率"/>
        <xdr:cNvSpPr txBox="1"/>
      </xdr:nvSpPr>
      <xdr:spPr>
        <a:xfrm>
          <a:off x="14389744" y="560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114135</xdr:rowOff>
    </xdr:from>
    <xdr:ext cx="405111" cy="259045"/>
    <xdr:sp macro="" textlink="">
      <xdr:nvSpPr>
        <xdr:cNvPr id="452" name="n_3mainValue【認定こども園・幼稚園・保育所】&#10;有形固定資産減価償却率"/>
        <xdr:cNvSpPr txBox="1"/>
      </xdr:nvSpPr>
      <xdr:spPr>
        <a:xfrm>
          <a:off x="13500744" y="560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146793</xdr:rowOff>
    </xdr:from>
    <xdr:ext cx="405111" cy="259045"/>
    <xdr:sp macro="" textlink="">
      <xdr:nvSpPr>
        <xdr:cNvPr id="453" name="n_4mainValue【認定こども園・幼稚園・保育所】&#10;有形固定資産減価償却率"/>
        <xdr:cNvSpPr txBox="1"/>
      </xdr:nvSpPr>
      <xdr:spPr>
        <a:xfrm>
          <a:off x="12611744" y="563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475" name="直線コネクタ 474"/>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476" name="【認定こども園・幼稚園・保育所】&#10;一人当たり面積最小値テキスト"/>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477" name="直線コネクタ 476"/>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478" name="【認定こども園・幼稚園・保育所】&#10;一人当たり面積最大値テキスト"/>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479" name="直線コネクタ 478"/>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137431</xdr:rowOff>
    </xdr:from>
    <xdr:ext cx="469744" cy="259045"/>
    <xdr:sp macro="" textlink="">
      <xdr:nvSpPr>
        <xdr:cNvPr id="480" name="【認定こども園・幼稚園・保育所】&#10;一人当たり面積平均値テキスト"/>
        <xdr:cNvSpPr txBox="1"/>
      </xdr:nvSpPr>
      <xdr:spPr>
        <a:xfrm>
          <a:off x="22199600" y="6309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114554</xdr:rowOff>
    </xdr:from>
    <xdr:to>
      <xdr:col>116</xdr:col>
      <xdr:colOff>114300</xdr:colOff>
      <xdr:row>38</xdr:row>
      <xdr:rowOff>44704</xdr:rowOff>
    </xdr:to>
    <xdr:sp macro="" textlink="">
      <xdr:nvSpPr>
        <xdr:cNvPr id="481" name="フローチャート: 判断 480"/>
        <xdr:cNvSpPr/>
      </xdr:nvSpPr>
      <xdr:spPr>
        <a:xfrm>
          <a:off x="22110700" y="645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119126</xdr:rowOff>
    </xdr:from>
    <xdr:to>
      <xdr:col>112</xdr:col>
      <xdr:colOff>38100</xdr:colOff>
      <xdr:row>38</xdr:row>
      <xdr:rowOff>49276</xdr:rowOff>
    </xdr:to>
    <xdr:sp macro="" textlink="">
      <xdr:nvSpPr>
        <xdr:cNvPr id="482" name="フローチャート: 判断 481"/>
        <xdr:cNvSpPr/>
      </xdr:nvSpPr>
      <xdr:spPr>
        <a:xfrm>
          <a:off x="212725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105410</xdr:rowOff>
    </xdr:from>
    <xdr:to>
      <xdr:col>107</xdr:col>
      <xdr:colOff>101600</xdr:colOff>
      <xdr:row>38</xdr:row>
      <xdr:rowOff>35560</xdr:rowOff>
    </xdr:to>
    <xdr:sp macro="" textlink="">
      <xdr:nvSpPr>
        <xdr:cNvPr id="483" name="フローチャート: 判断 482"/>
        <xdr:cNvSpPr/>
      </xdr:nvSpPr>
      <xdr:spPr>
        <a:xfrm>
          <a:off x="2038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484" name="フローチャート: 判断 483"/>
        <xdr:cNvSpPr/>
      </xdr:nvSpPr>
      <xdr:spPr>
        <a:xfrm>
          <a:off x="19494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485" name="フローチャート: 判断 484"/>
        <xdr:cNvSpPr/>
      </xdr:nvSpPr>
      <xdr:spPr>
        <a:xfrm>
          <a:off x="18605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41402</xdr:rowOff>
    </xdr:from>
    <xdr:to>
      <xdr:col>116</xdr:col>
      <xdr:colOff>114300</xdr:colOff>
      <xdr:row>39</xdr:row>
      <xdr:rowOff>143002</xdr:rowOff>
    </xdr:to>
    <xdr:sp macro="" textlink="">
      <xdr:nvSpPr>
        <xdr:cNvPr id="491" name="楕円 490"/>
        <xdr:cNvSpPr/>
      </xdr:nvSpPr>
      <xdr:spPr>
        <a:xfrm>
          <a:off x="221107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19829</xdr:rowOff>
    </xdr:from>
    <xdr:ext cx="469744" cy="259045"/>
    <xdr:sp macro="" textlink="">
      <xdr:nvSpPr>
        <xdr:cNvPr id="492" name="【認定こども園・幼稚園・保育所】&#10;一人当たり面積該当値テキスト"/>
        <xdr:cNvSpPr txBox="1"/>
      </xdr:nvSpPr>
      <xdr:spPr>
        <a:xfrm>
          <a:off x="22199600"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45974</xdr:rowOff>
    </xdr:from>
    <xdr:to>
      <xdr:col>112</xdr:col>
      <xdr:colOff>38100</xdr:colOff>
      <xdr:row>39</xdr:row>
      <xdr:rowOff>147574</xdr:rowOff>
    </xdr:to>
    <xdr:sp macro="" textlink="">
      <xdr:nvSpPr>
        <xdr:cNvPr id="493" name="楕円 492"/>
        <xdr:cNvSpPr/>
      </xdr:nvSpPr>
      <xdr:spPr>
        <a:xfrm>
          <a:off x="21272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92202</xdr:rowOff>
    </xdr:from>
    <xdr:to>
      <xdr:col>116</xdr:col>
      <xdr:colOff>63500</xdr:colOff>
      <xdr:row>39</xdr:row>
      <xdr:rowOff>96774</xdr:rowOff>
    </xdr:to>
    <xdr:cxnSp macro="">
      <xdr:nvCxnSpPr>
        <xdr:cNvPr id="494" name="直線コネクタ 493"/>
        <xdr:cNvCxnSpPr/>
      </xdr:nvCxnSpPr>
      <xdr:spPr>
        <a:xfrm flipV="1">
          <a:off x="21323300" y="67787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50546</xdr:rowOff>
    </xdr:from>
    <xdr:to>
      <xdr:col>107</xdr:col>
      <xdr:colOff>101600</xdr:colOff>
      <xdr:row>39</xdr:row>
      <xdr:rowOff>152146</xdr:rowOff>
    </xdr:to>
    <xdr:sp macro="" textlink="">
      <xdr:nvSpPr>
        <xdr:cNvPr id="495" name="楕円 494"/>
        <xdr:cNvSpPr/>
      </xdr:nvSpPr>
      <xdr:spPr>
        <a:xfrm>
          <a:off x="20383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96774</xdr:rowOff>
    </xdr:from>
    <xdr:to>
      <xdr:col>111</xdr:col>
      <xdr:colOff>177800</xdr:colOff>
      <xdr:row>39</xdr:row>
      <xdr:rowOff>101346</xdr:rowOff>
    </xdr:to>
    <xdr:cxnSp macro="">
      <xdr:nvCxnSpPr>
        <xdr:cNvPr id="496" name="直線コネクタ 495"/>
        <xdr:cNvCxnSpPr/>
      </xdr:nvCxnSpPr>
      <xdr:spPr>
        <a:xfrm flipV="1">
          <a:off x="20434300" y="6783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497" name="楕円 496"/>
        <xdr:cNvSpPr/>
      </xdr:nvSpPr>
      <xdr:spPr>
        <a:xfrm>
          <a:off x="19494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101346</xdr:rowOff>
    </xdr:from>
    <xdr:to>
      <xdr:col>107</xdr:col>
      <xdr:colOff>50800</xdr:colOff>
      <xdr:row>39</xdr:row>
      <xdr:rowOff>105918</xdr:rowOff>
    </xdr:to>
    <xdr:cxnSp macro="">
      <xdr:nvCxnSpPr>
        <xdr:cNvPr id="498" name="直線コネクタ 497"/>
        <xdr:cNvCxnSpPr/>
      </xdr:nvCxnSpPr>
      <xdr:spPr>
        <a:xfrm flipV="1">
          <a:off x="19545300" y="678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99" name="楕円 498"/>
        <xdr:cNvSpPr/>
      </xdr:nvSpPr>
      <xdr:spPr>
        <a:xfrm>
          <a:off x="18605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105918</xdr:rowOff>
    </xdr:from>
    <xdr:to>
      <xdr:col>102</xdr:col>
      <xdr:colOff>114300</xdr:colOff>
      <xdr:row>39</xdr:row>
      <xdr:rowOff>110490</xdr:rowOff>
    </xdr:to>
    <xdr:cxnSp macro="">
      <xdr:nvCxnSpPr>
        <xdr:cNvPr id="500" name="直線コネクタ 499"/>
        <xdr:cNvCxnSpPr/>
      </xdr:nvCxnSpPr>
      <xdr:spPr>
        <a:xfrm flipV="1">
          <a:off x="18656300" y="6792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65803</xdr:rowOff>
    </xdr:from>
    <xdr:ext cx="469744" cy="259045"/>
    <xdr:sp macro="" textlink="">
      <xdr:nvSpPr>
        <xdr:cNvPr id="501" name="n_1aveValue【認定こども園・幼稚園・保育所】&#10;一人当たり面積"/>
        <xdr:cNvSpPr txBox="1"/>
      </xdr:nvSpPr>
      <xdr:spPr>
        <a:xfrm>
          <a:off x="210757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52087</xdr:rowOff>
    </xdr:from>
    <xdr:ext cx="469744" cy="259045"/>
    <xdr:sp macro="" textlink="">
      <xdr:nvSpPr>
        <xdr:cNvPr id="502" name="n_2aveValue【認定こども園・幼稚園・保育所】&#10;一人当たり面積"/>
        <xdr:cNvSpPr txBox="1"/>
      </xdr:nvSpPr>
      <xdr:spPr>
        <a:xfrm>
          <a:off x="20199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111523</xdr:rowOff>
    </xdr:from>
    <xdr:ext cx="469744" cy="259045"/>
    <xdr:sp macro="" textlink="">
      <xdr:nvSpPr>
        <xdr:cNvPr id="503" name="n_3aveValue【認定こども園・幼稚園・保育所】&#10;一人当たり面積"/>
        <xdr:cNvSpPr txBox="1"/>
      </xdr:nvSpPr>
      <xdr:spPr>
        <a:xfrm>
          <a:off x="19310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134383</xdr:rowOff>
    </xdr:from>
    <xdr:ext cx="469744" cy="259045"/>
    <xdr:sp macro="" textlink="">
      <xdr:nvSpPr>
        <xdr:cNvPr id="504" name="n_4aveValue【認定こども園・幼稚園・保育所】&#10;一人当たり面積"/>
        <xdr:cNvSpPr txBox="1"/>
      </xdr:nvSpPr>
      <xdr:spPr>
        <a:xfrm>
          <a:off x="18421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138701</xdr:rowOff>
    </xdr:from>
    <xdr:ext cx="469744" cy="259045"/>
    <xdr:sp macro="" textlink="">
      <xdr:nvSpPr>
        <xdr:cNvPr id="505" name="n_1mainValue【認定こども園・幼稚園・保育所】&#10;一人当たり面積"/>
        <xdr:cNvSpPr txBox="1"/>
      </xdr:nvSpPr>
      <xdr:spPr>
        <a:xfrm>
          <a:off x="210757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143273</xdr:rowOff>
    </xdr:from>
    <xdr:ext cx="469744" cy="259045"/>
    <xdr:sp macro="" textlink="">
      <xdr:nvSpPr>
        <xdr:cNvPr id="506" name="n_2mainValue【認定こども園・幼稚園・保育所】&#10;一人当たり面積"/>
        <xdr:cNvSpPr txBox="1"/>
      </xdr:nvSpPr>
      <xdr:spPr>
        <a:xfrm>
          <a:off x="20199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147845</xdr:rowOff>
    </xdr:from>
    <xdr:ext cx="469744" cy="259045"/>
    <xdr:sp macro="" textlink="">
      <xdr:nvSpPr>
        <xdr:cNvPr id="507" name="n_3mainValue【認定こども園・幼稚園・保育所】&#10;一人当たり面積"/>
        <xdr:cNvSpPr txBox="1"/>
      </xdr:nvSpPr>
      <xdr:spPr>
        <a:xfrm>
          <a:off x="19310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508" name="n_4mainValue【認定こども園・幼稚園・保育所】&#10;一人当たり面積"/>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9" name="テキスト ボックス 51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1" name="テキスト ボックス 52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75438</xdr:rowOff>
    </xdr:from>
    <xdr:to>
      <xdr:col>85</xdr:col>
      <xdr:colOff>126364</xdr:colOff>
      <xdr:row>63</xdr:row>
      <xdr:rowOff>80010</xdr:rowOff>
    </xdr:to>
    <xdr:cxnSp macro="">
      <xdr:nvCxnSpPr>
        <xdr:cNvPr id="531" name="直線コネクタ 530"/>
        <xdr:cNvCxnSpPr/>
      </xdr:nvCxnSpPr>
      <xdr:spPr>
        <a:xfrm flipV="1">
          <a:off x="16318864" y="98480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532"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33" name="直線コネクタ 532"/>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22115</xdr:rowOff>
    </xdr:from>
    <xdr:ext cx="405111" cy="259045"/>
    <xdr:sp macro="" textlink="">
      <xdr:nvSpPr>
        <xdr:cNvPr id="534" name="【学校施設】&#10;有形固定資産減価償却率最大値テキスト"/>
        <xdr:cNvSpPr txBox="1"/>
      </xdr:nvSpPr>
      <xdr:spPr>
        <a:xfrm>
          <a:off x="16357600" y="962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75438</xdr:rowOff>
    </xdr:from>
    <xdr:to>
      <xdr:col>86</xdr:col>
      <xdr:colOff>25400</xdr:colOff>
      <xdr:row>57</xdr:row>
      <xdr:rowOff>75438</xdr:rowOff>
    </xdr:to>
    <xdr:cxnSp macro="">
      <xdr:nvCxnSpPr>
        <xdr:cNvPr id="535" name="直線コネクタ 534"/>
        <xdr:cNvCxnSpPr/>
      </xdr:nvCxnSpPr>
      <xdr:spPr>
        <a:xfrm>
          <a:off x="16230600" y="984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125239</xdr:rowOff>
    </xdr:from>
    <xdr:ext cx="405111" cy="259045"/>
    <xdr:sp macro="" textlink="">
      <xdr:nvSpPr>
        <xdr:cNvPr id="536" name="【学校施設】&#10;有形固定資産減価償却率平均値テキスト"/>
        <xdr:cNvSpPr txBox="1"/>
      </xdr:nvSpPr>
      <xdr:spPr>
        <a:xfrm>
          <a:off x="16357600" y="10069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102362</xdr:rowOff>
    </xdr:from>
    <xdr:to>
      <xdr:col>85</xdr:col>
      <xdr:colOff>177800</xdr:colOff>
      <xdr:row>60</xdr:row>
      <xdr:rowOff>32512</xdr:rowOff>
    </xdr:to>
    <xdr:sp macro="" textlink="">
      <xdr:nvSpPr>
        <xdr:cNvPr id="537" name="フローチャート: 判断 536"/>
        <xdr:cNvSpPr/>
      </xdr:nvSpPr>
      <xdr:spPr>
        <a:xfrm>
          <a:off x="16268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70358</xdr:rowOff>
    </xdr:from>
    <xdr:to>
      <xdr:col>81</xdr:col>
      <xdr:colOff>101600</xdr:colOff>
      <xdr:row>60</xdr:row>
      <xdr:rowOff>508</xdr:rowOff>
    </xdr:to>
    <xdr:sp macro="" textlink="">
      <xdr:nvSpPr>
        <xdr:cNvPr id="538" name="フローチャート: 判断 537"/>
        <xdr:cNvSpPr/>
      </xdr:nvSpPr>
      <xdr:spPr>
        <a:xfrm>
          <a:off x="15430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24638</xdr:rowOff>
    </xdr:from>
    <xdr:to>
      <xdr:col>76</xdr:col>
      <xdr:colOff>165100</xdr:colOff>
      <xdr:row>59</xdr:row>
      <xdr:rowOff>126238</xdr:rowOff>
    </xdr:to>
    <xdr:sp macro="" textlink="">
      <xdr:nvSpPr>
        <xdr:cNvPr id="539" name="フローチャート: 判断 538"/>
        <xdr:cNvSpPr/>
      </xdr:nvSpPr>
      <xdr:spPr>
        <a:xfrm>
          <a:off x="14541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540" name="フローチャート: 判断 539"/>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1778</xdr:rowOff>
    </xdr:from>
    <xdr:to>
      <xdr:col>67</xdr:col>
      <xdr:colOff>101600</xdr:colOff>
      <xdr:row>59</xdr:row>
      <xdr:rowOff>103378</xdr:rowOff>
    </xdr:to>
    <xdr:sp macro="" textlink="">
      <xdr:nvSpPr>
        <xdr:cNvPr id="541" name="フローチャート: 判断 540"/>
        <xdr:cNvSpPr/>
      </xdr:nvSpPr>
      <xdr:spPr>
        <a:xfrm>
          <a:off x="12763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547" name="楕円 546"/>
        <xdr:cNvSpPr/>
      </xdr:nvSpPr>
      <xdr:spPr>
        <a:xfrm>
          <a:off x="162687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112793</xdr:rowOff>
    </xdr:from>
    <xdr:ext cx="405111" cy="259045"/>
    <xdr:sp macro="" textlink="">
      <xdr:nvSpPr>
        <xdr:cNvPr id="548" name="【学校施設】&#10;有形固定資産減価償却率該当値テキスト"/>
        <xdr:cNvSpPr txBox="1"/>
      </xdr:nvSpPr>
      <xdr:spPr>
        <a:xfrm>
          <a:off x="16357600"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159512</xdr:rowOff>
    </xdr:from>
    <xdr:to>
      <xdr:col>81</xdr:col>
      <xdr:colOff>101600</xdr:colOff>
      <xdr:row>59</xdr:row>
      <xdr:rowOff>89662</xdr:rowOff>
    </xdr:to>
    <xdr:sp macro="" textlink="">
      <xdr:nvSpPr>
        <xdr:cNvPr id="549" name="楕円 548"/>
        <xdr:cNvSpPr/>
      </xdr:nvSpPr>
      <xdr:spPr>
        <a:xfrm>
          <a:off x="154305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38862</xdr:rowOff>
    </xdr:from>
    <xdr:to>
      <xdr:col>85</xdr:col>
      <xdr:colOff>127000</xdr:colOff>
      <xdr:row>60</xdr:row>
      <xdr:rowOff>13716</xdr:rowOff>
    </xdr:to>
    <xdr:cxnSp macro="">
      <xdr:nvCxnSpPr>
        <xdr:cNvPr id="550" name="直線コネクタ 549"/>
        <xdr:cNvCxnSpPr/>
      </xdr:nvCxnSpPr>
      <xdr:spPr>
        <a:xfrm>
          <a:off x="15481300" y="1015441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51" name="楕円 550"/>
        <xdr:cNvSpPr/>
      </xdr:nvSpPr>
      <xdr:spPr>
        <a:xfrm>
          <a:off x="14541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xdr:rowOff>
    </xdr:from>
    <xdr:to>
      <xdr:col>81</xdr:col>
      <xdr:colOff>50800</xdr:colOff>
      <xdr:row>59</xdr:row>
      <xdr:rowOff>38862</xdr:rowOff>
    </xdr:to>
    <xdr:cxnSp macro="">
      <xdr:nvCxnSpPr>
        <xdr:cNvPr id="552" name="直線コネクタ 551"/>
        <xdr:cNvCxnSpPr/>
      </xdr:nvCxnSpPr>
      <xdr:spPr>
        <a:xfrm>
          <a:off x="14592300" y="101269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77216</xdr:rowOff>
    </xdr:from>
    <xdr:to>
      <xdr:col>72</xdr:col>
      <xdr:colOff>38100</xdr:colOff>
      <xdr:row>59</xdr:row>
      <xdr:rowOff>7366</xdr:rowOff>
    </xdr:to>
    <xdr:sp macro="" textlink="">
      <xdr:nvSpPr>
        <xdr:cNvPr id="553" name="楕円 552"/>
        <xdr:cNvSpPr/>
      </xdr:nvSpPr>
      <xdr:spPr>
        <a:xfrm>
          <a:off x="136525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128016</xdr:rowOff>
    </xdr:from>
    <xdr:to>
      <xdr:col>76</xdr:col>
      <xdr:colOff>114300</xdr:colOff>
      <xdr:row>59</xdr:row>
      <xdr:rowOff>11430</xdr:rowOff>
    </xdr:to>
    <xdr:cxnSp macro="">
      <xdr:nvCxnSpPr>
        <xdr:cNvPr id="554" name="直線コネクタ 553"/>
        <xdr:cNvCxnSpPr/>
      </xdr:nvCxnSpPr>
      <xdr:spPr>
        <a:xfrm>
          <a:off x="13703300" y="100721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31496</xdr:rowOff>
    </xdr:from>
    <xdr:to>
      <xdr:col>67</xdr:col>
      <xdr:colOff>101600</xdr:colOff>
      <xdr:row>58</xdr:row>
      <xdr:rowOff>133096</xdr:rowOff>
    </xdr:to>
    <xdr:sp macro="" textlink="">
      <xdr:nvSpPr>
        <xdr:cNvPr id="555" name="楕円 554"/>
        <xdr:cNvSpPr/>
      </xdr:nvSpPr>
      <xdr:spPr>
        <a:xfrm>
          <a:off x="12763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82296</xdr:rowOff>
    </xdr:from>
    <xdr:to>
      <xdr:col>71</xdr:col>
      <xdr:colOff>177800</xdr:colOff>
      <xdr:row>58</xdr:row>
      <xdr:rowOff>128016</xdr:rowOff>
    </xdr:to>
    <xdr:cxnSp macro="">
      <xdr:nvCxnSpPr>
        <xdr:cNvPr id="556" name="直線コネクタ 555"/>
        <xdr:cNvCxnSpPr/>
      </xdr:nvCxnSpPr>
      <xdr:spPr>
        <a:xfrm>
          <a:off x="12814300" y="100263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163085</xdr:rowOff>
    </xdr:from>
    <xdr:ext cx="405111" cy="259045"/>
    <xdr:sp macro="" textlink="">
      <xdr:nvSpPr>
        <xdr:cNvPr id="557" name="n_1aveValue【学校施設】&#10;有形固定資産減価償却率"/>
        <xdr:cNvSpPr txBox="1"/>
      </xdr:nvSpPr>
      <xdr:spPr>
        <a:xfrm>
          <a:off x="152660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117365</xdr:rowOff>
    </xdr:from>
    <xdr:ext cx="405111" cy="259045"/>
    <xdr:sp macro="" textlink="">
      <xdr:nvSpPr>
        <xdr:cNvPr id="558" name="n_2aveValue【学校施設】&#10;有形固定資産減価償却率"/>
        <xdr:cNvSpPr txBox="1"/>
      </xdr:nvSpPr>
      <xdr:spPr>
        <a:xfrm>
          <a:off x="14389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76217</xdr:rowOff>
    </xdr:from>
    <xdr:ext cx="405111" cy="259045"/>
    <xdr:sp macro="" textlink="">
      <xdr:nvSpPr>
        <xdr:cNvPr id="559" name="n_3aveValue【学校施設】&#10;有形固定資産減価償却率"/>
        <xdr:cNvSpPr txBox="1"/>
      </xdr:nvSpPr>
      <xdr:spPr>
        <a:xfrm>
          <a:off x="13500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94505</xdr:rowOff>
    </xdr:from>
    <xdr:ext cx="405111" cy="259045"/>
    <xdr:sp macro="" textlink="">
      <xdr:nvSpPr>
        <xdr:cNvPr id="560" name="n_4aveValue【学校施設】&#10;有形固定資産減価償却率"/>
        <xdr:cNvSpPr txBox="1"/>
      </xdr:nvSpPr>
      <xdr:spPr>
        <a:xfrm>
          <a:off x="12611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106189</xdr:rowOff>
    </xdr:from>
    <xdr:ext cx="405111" cy="259045"/>
    <xdr:sp macro="" textlink="">
      <xdr:nvSpPr>
        <xdr:cNvPr id="561" name="n_1mainValue【学校施設】&#10;有形固定資産減価償却率"/>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562" name="n_2mainValue【学校施設】&#10;有形固定資産減価償却率"/>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23893</xdr:rowOff>
    </xdr:from>
    <xdr:ext cx="405111" cy="259045"/>
    <xdr:sp macro="" textlink="">
      <xdr:nvSpPr>
        <xdr:cNvPr id="563" name="n_3mainValue【学校施設】&#10;有形固定資産減価償却率"/>
        <xdr:cNvSpPr txBox="1"/>
      </xdr:nvSpPr>
      <xdr:spPr>
        <a:xfrm>
          <a:off x="13500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149623</xdr:rowOff>
    </xdr:from>
    <xdr:ext cx="405111" cy="259045"/>
    <xdr:sp macro="" textlink="">
      <xdr:nvSpPr>
        <xdr:cNvPr id="564" name="n_4mainValue【学校施設】&#10;有形固定資産減価償却率"/>
        <xdr:cNvSpPr txBox="1"/>
      </xdr:nvSpPr>
      <xdr:spPr>
        <a:xfrm>
          <a:off x="12611744" y="975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108585</xdr:rowOff>
    </xdr:from>
    <xdr:to>
      <xdr:col>116</xdr:col>
      <xdr:colOff>62864</xdr:colOff>
      <xdr:row>63</xdr:row>
      <xdr:rowOff>141446</xdr:rowOff>
    </xdr:to>
    <xdr:cxnSp macro="">
      <xdr:nvCxnSpPr>
        <xdr:cNvPr id="593" name="直線コネクタ 592"/>
        <xdr:cNvCxnSpPr/>
      </xdr:nvCxnSpPr>
      <xdr:spPr>
        <a:xfrm flipV="1">
          <a:off x="22160864" y="9538335"/>
          <a:ext cx="0" cy="140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145273</xdr:rowOff>
    </xdr:from>
    <xdr:ext cx="469744" cy="259045"/>
    <xdr:sp macro="" textlink="">
      <xdr:nvSpPr>
        <xdr:cNvPr id="594" name="【学校施設】&#10;一人当たり面積最小値テキスト"/>
        <xdr:cNvSpPr txBox="1"/>
      </xdr:nvSpPr>
      <xdr:spPr>
        <a:xfrm>
          <a:off x="22199600" y="109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141446</xdr:rowOff>
    </xdr:from>
    <xdr:to>
      <xdr:col>116</xdr:col>
      <xdr:colOff>152400</xdr:colOff>
      <xdr:row>63</xdr:row>
      <xdr:rowOff>141446</xdr:rowOff>
    </xdr:to>
    <xdr:cxnSp macro="">
      <xdr:nvCxnSpPr>
        <xdr:cNvPr id="595" name="直線コネクタ 594"/>
        <xdr:cNvCxnSpPr/>
      </xdr:nvCxnSpPr>
      <xdr:spPr>
        <a:xfrm>
          <a:off x="22072600" y="1094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55262</xdr:rowOff>
    </xdr:from>
    <xdr:ext cx="469744" cy="259045"/>
    <xdr:sp macro="" textlink="">
      <xdr:nvSpPr>
        <xdr:cNvPr id="596" name="【学校施設】&#10;一人当たり面積最大値テキスト"/>
        <xdr:cNvSpPr txBox="1"/>
      </xdr:nvSpPr>
      <xdr:spPr>
        <a:xfrm>
          <a:off x="22199600" y="931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108585</xdr:rowOff>
    </xdr:from>
    <xdr:to>
      <xdr:col>116</xdr:col>
      <xdr:colOff>152400</xdr:colOff>
      <xdr:row>55</xdr:row>
      <xdr:rowOff>108585</xdr:rowOff>
    </xdr:to>
    <xdr:cxnSp macro="">
      <xdr:nvCxnSpPr>
        <xdr:cNvPr id="597" name="直線コネクタ 596"/>
        <xdr:cNvCxnSpPr/>
      </xdr:nvCxnSpPr>
      <xdr:spPr>
        <a:xfrm>
          <a:off x="22072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10495</xdr:rowOff>
    </xdr:from>
    <xdr:ext cx="469744" cy="259045"/>
    <xdr:sp macro="" textlink="">
      <xdr:nvSpPr>
        <xdr:cNvPr id="598" name="【学校施設】&#10;一人当たり面積平均値テキスト"/>
        <xdr:cNvSpPr txBox="1"/>
      </xdr:nvSpPr>
      <xdr:spPr>
        <a:xfrm>
          <a:off x="22199600" y="10297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32068</xdr:rowOff>
    </xdr:from>
    <xdr:to>
      <xdr:col>116</xdr:col>
      <xdr:colOff>114300</xdr:colOff>
      <xdr:row>60</xdr:row>
      <xdr:rowOff>133668</xdr:rowOff>
    </xdr:to>
    <xdr:sp macro="" textlink="">
      <xdr:nvSpPr>
        <xdr:cNvPr id="599" name="フローチャート: 判断 598"/>
        <xdr:cNvSpPr/>
      </xdr:nvSpPr>
      <xdr:spPr>
        <a:xfrm>
          <a:off x="22110700" y="103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29210</xdr:rowOff>
    </xdr:from>
    <xdr:to>
      <xdr:col>112</xdr:col>
      <xdr:colOff>38100</xdr:colOff>
      <xdr:row>60</xdr:row>
      <xdr:rowOff>130810</xdr:rowOff>
    </xdr:to>
    <xdr:sp macro="" textlink="">
      <xdr:nvSpPr>
        <xdr:cNvPr id="600" name="フローチャート: 判断 599"/>
        <xdr:cNvSpPr/>
      </xdr:nvSpPr>
      <xdr:spPr>
        <a:xfrm>
          <a:off x="2127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xdr:rowOff>
    </xdr:from>
    <xdr:to>
      <xdr:col>107</xdr:col>
      <xdr:colOff>101600</xdr:colOff>
      <xdr:row>60</xdr:row>
      <xdr:rowOff>107950</xdr:rowOff>
    </xdr:to>
    <xdr:sp macro="" textlink="">
      <xdr:nvSpPr>
        <xdr:cNvPr id="601" name="フローチャート: 判断 600"/>
        <xdr:cNvSpPr/>
      </xdr:nvSpPr>
      <xdr:spPr>
        <a:xfrm>
          <a:off x="20383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24924</xdr:rowOff>
    </xdr:from>
    <xdr:to>
      <xdr:col>102</xdr:col>
      <xdr:colOff>165100</xdr:colOff>
      <xdr:row>60</xdr:row>
      <xdr:rowOff>126524</xdr:rowOff>
    </xdr:to>
    <xdr:sp macro="" textlink="">
      <xdr:nvSpPr>
        <xdr:cNvPr id="602" name="フローチャート: 判断 601"/>
        <xdr:cNvSpPr/>
      </xdr:nvSpPr>
      <xdr:spPr>
        <a:xfrm>
          <a:off x="19494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03" name="フローチャート: 判断 602"/>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92075</xdr:rowOff>
    </xdr:from>
    <xdr:to>
      <xdr:col>116</xdr:col>
      <xdr:colOff>114300</xdr:colOff>
      <xdr:row>60</xdr:row>
      <xdr:rowOff>22225</xdr:rowOff>
    </xdr:to>
    <xdr:sp macro="" textlink="">
      <xdr:nvSpPr>
        <xdr:cNvPr id="609" name="楕円 608"/>
        <xdr:cNvSpPr/>
      </xdr:nvSpPr>
      <xdr:spPr>
        <a:xfrm>
          <a:off x="221107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114952</xdr:rowOff>
    </xdr:from>
    <xdr:ext cx="469744" cy="259045"/>
    <xdr:sp macro="" textlink="">
      <xdr:nvSpPr>
        <xdr:cNvPr id="610" name="【学校施設】&#10;一人当たり面積該当値テキスト"/>
        <xdr:cNvSpPr txBox="1"/>
      </xdr:nvSpPr>
      <xdr:spPr>
        <a:xfrm>
          <a:off x="22199600" y="1005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114935</xdr:rowOff>
    </xdr:from>
    <xdr:to>
      <xdr:col>112</xdr:col>
      <xdr:colOff>38100</xdr:colOff>
      <xdr:row>60</xdr:row>
      <xdr:rowOff>45085</xdr:rowOff>
    </xdr:to>
    <xdr:sp macro="" textlink="">
      <xdr:nvSpPr>
        <xdr:cNvPr id="611" name="楕円 610"/>
        <xdr:cNvSpPr/>
      </xdr:nvSpPr>
      <xdr:spPr>
        <a:xfrm>
          <a:off x="21272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142875</xdr:rowOff>
    </xdr:from>
    <xdr:to>
      <xdr:col>116</xdr:col>
      <xdr:colOff>63500</xdr:colOff>
      <xdr:row>59</xdr:row>
      <xdr:rowOff>165735</xdr:rowOff>
    </xdr:to>
    <xdr:cxnSp macro="">
      <xdr:nvCxnSpPr>
        <xdr:cNvPr id="612" name="直線コネクタ 611"/>
        <xdr:cNvCxnSpPr/>
      </xdr:nvCxnSpPr>
      <xdr:spPr>
        <a:xfrm flipV="1">
          <a:off x="21323300" y="102584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136366</xdr:rowOff>
    </xdr:from>
    <xdr:to>
      <xdr:col>107</xdr:col>
      <xdr:colOff>101600</xdr:colOff>
      <xdr:row>60</xdr:row>
      <xdr:rowOff>66516</xdr:rowOff>
    </xdr:to>
    <xdr:sp macro="" textlink="">
      <xdr:nvSpPr>
        <xdr:cNvPr id="613" name="楕円 612"/>
        <xdr:cNvSpPr/>
      </xdr:nvSpPr>
      <xdr:spPr>
        <a:xfrm>
          <a:off x="20383500" y="1025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165735</xdr:rowOff>
    </xdr:from>
    <xdr:to>
      <xdr:col>111</xdr:col>
      <xdr:colOff>177800</xdr:colOff>
      <xdr:row>60</xdr:row>
      <xdr:rowOff>15716</xdr:rowOff>
    </xdr:to>
    <xdr:cxnSp macro="">
      <xdr:nvCxnSpPr>
        <xdr:cNvPr id="614" name="直線コネクタ 613"/>
        <xdr:cNvCxnSpPr/>
      </xdr:nvCxnSpPr>
      <xdr:spPr>
        <a:xfrm flipV="1">
          <a:off x="20434300" y="10281285"/>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159226</xdr:rowOff>
    </xdr:from>
    <xdr:to>
      <xdr:col>102</xdr:col>
      <xdr:colOff>165100</xdr:colOff>
      <xdr:row>60</xdr:row>
      <xdr:rowOff>89376</xdr:rowOff>
    </xdr:to>
    <xdr:sp macro="" textlink="">
      <xdr:nvSpPr>
        <xdr:cNvPr id="615" name="楕円 614"/>
        <xdr:cNvSpPr/>
      </xdr:nvSpPr>
      <xdr:spPr>
        <a:xfrm>
          <a:off x="19494500" y="1027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15716</xdr:rowOff>
    </xdr:from>
    <xdr:to>
      <xdr:col>107</xdr:col>
      <xdr:colOff>50800</xdr:colOff>
      <xdr:row>60</xdr:row>
      <xdr:rowOff>38576</xdr:rowOff>
    </xdr:to>
    <xdr:cxnSp macro="">
      <xdr:nvCxnSpPr>
        <xdr:cNvPr id="616" name="直線コネクタ 615"/>
        <xdr:cNvCxnSpPr/>
      </xdr:nvCxnSpPr>
      <xdr:spPr>
        <a:xfrm flipV="1">
          <a:off x="19545300" y="103027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7779</xdr:rowOff>
    </xdr:from>
    <xdr:to>
      <xdr:col>98</xdr:col>
      <xdr:colOff>38100</xdr:colOff>
      <xdr:row>60</xdr:row>
      <xdr:rowOff>109379</xdr:rowOff>
    </xdr:to>
    <xdr:sp macro="" textlink="">
      <xdr:nvSpPr>
        <xdr:cNvPr id="617" name="楕円 616"/>
        <xdr:cNvSpPr/>
      </xdr:nvSpPr>
      <xdr:spPr>
        <a:xfrm>
          <a:off x="18605500" y="102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38576</xdr:rowOff>
    </xdr:from>
    <xdr:to>
      <xdr:col>102</xdr:col>
      <xdr:colOff>114300</xdr:colOff>
      <xdr:row>60</xdr:row>
      <xdr:rowOff>58579</xdr:rowOff>
    </xdr:to>
    <xdr:cxnSp macro="">
      <xdr:nvCxnSpPr>
        <xdr:cNvPr id="618" name="直線コネクタ 617"/>
        <xdr:cNvCxnSpPr/>
      </xdr:nvCxnSpPr>
      <xdr:spPr>
        <a:xfrm flipV="1">
          <a:off x="18656300" y="10325576"/>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121937</xdr:rowOff>
    </xdr:from>
    <xdr:ext cx="469744" cy="259045"/>
    <xdr:sp macro="" textlink="">
      <xdr:nvSpPr>
        <xdr:cNvPr id="619" name="n_1aveValue【学校施設】&#10;一人当たり面積"/>
        <xdr:cNvSpPr txBox="1"/>
      </xdr:nvSpPr>
      <xdr:spPr>
        <a:xfrm>
          <a:off x="21075727"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99077</xdr:rowOff>
    </xdr:from>
    <xdr:ext cx="469744" cy="259045"/>
    <xdr:sp macro="" textlink="">
      <xdr:nvSpPr>
        <xdr:cNvPr id="620" name="n_2aveValue【学校施設】&#10;一人当たり面積"/>
        <xdr:cNvSpPr txBox="1"/>
      </xdr:nvSpPr>
      <xdr:spPr>
        <a:xfrm>
          <a:off x="2019942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117651</xdr:rowOff>
    </xdr:from>
    <xdr:ext cx="469744" cy="259045"/>
    <xdr:sp macro="" textlink="">
      <xdr:nvSpPr>
        <xdr:cNvPr id="621" name="n_3aveValue【学校施設】&#10;一人当たり面積"/>
        <xdr:cNvSpPr txBox="1"/>
      </xdr:nvSpPr>
      <xdr:spPr>
        <a:xfrm>
          <a:off x="19310427" y="1040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622" name="n_4aveValue【学校施設】&#10;一人当たり面積"/>
        <xdr:cNvSpPr txBox="1"/>
      </xdr:nvSpPr>
      <xdr:spPr>
        <a:xfrm>
          <a:off x="18421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61612</xdr:rowOff>
    </xdr:from>
    <xdr:ext cx="469744" cy="259045"/>
    <xdr:sp macro="" textlink="">
      <xdr:nvSpPr>
        <xdr:cNvPr id="623" name="n_1mainValue【学校施設】&#10;一人当たり面積"/>
        <xdr:cNvSpPr txBox="1"/>
      </xdr:nvSpPr>
      <xdr:spPr>
        <a:xfrm>
          <a:off x="21075727" y="1000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83043</xdr:rowOff>
    </xdr:from>
    <xdr:ext cx="469744" cy="259045"/>
    <xdr:sp macro="" textlink="">
      <xdr:nvSpPr>
        <xdr:cNvPr id="624" name="n_2mainValue【学校施設】&#10;一人当たり面積"/>
        <xdr:cNvSpPr txBox="1"/>
      </xdr:nvSpPr>
      <xdr:spPr>
        <a:xfrm>
          <a:off x="20199427" y="1002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105903</xdr:rowOff>
    </xdr:from>
    <xdr:ext cx="469744" cy="259045"/>
    <xdr:sp macro="" textlink="">
      <xdr:nvSpPr>
        <xdr:cNvPr id="625" name="n_3mainValue【学校施設】&#10;一人当たり面積"/>
        <xdr:cNvSpPr txBox="1"/>
      </xdr:nvSpPr>
      <xdr:spPr>
        <a:xfrm>
          <a:off x="19310427" y="1005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125906</xdr:rowOff>
    </xdr:from>
    <xdr:ext cx="469744" cy="259045"/>
    <xdr:sp macro="" textlink="">
      <xdr:nvSpPr>
        <xdr:cNvPr id="626" name="n_4mainValue【学校施設】&#10;一人当たり面積"/>
        <xdr:cNvSpPr txBox="1"/>
      </xdr:nvSpPr>
      <xdr:spPr>
        <a:xfrm>
          <a:off x="18421427" y="100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8" name="直線コネクタ 63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9" name="テキスト ボックス 638"/>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0" name="直線コネクタ 63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1" name="テキスト ボックス 64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2" name="直線コネクタ 64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3" name="テキスト ボックス 64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4" name="直線コネクタ 64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5" name="テキスト ボックス 64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7" name="テキスト ボックス 64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38100</xdr:rowOff>
    </xdr:to>
    <xdr:cxnSp macro="">
      <xdr:nvCxnSpPr>
        <xdr:cNvPr id="649" name="直線コネクタ 648"/>
        <xdr:cNvCxnSpPr/>
      </xdr:nvCxnSpPr>
      <xdr:spPr>
        <a:xfrm flipV="1">
          <a:off x="16318864" y="13502639"/>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50"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51" name="直線コネクタ 650"/>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652" name="【児童館】&#10;有形固定資産減価償却率最大値テキスト"/>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53" name="直線コネクタ 652"/>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21607</xdr:rowOff>
    </xdr:from>
    <xdr:ext cx="405111" cy="259045"/>
    <xdr:sp macro="" textlink="">
      <xdr:nvSpPr>
        <xdr:cNvPr id="654" name="【児童館】&#10;有形固定資産減価償却率平均値テキスト"/>
        <xdr:cNvSpPr txBox="1"/>
      </xdr:nvSpPr>
      <xdr:spPr>
        <a:xfrm>
          <a:off x="16357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655" name="フローチャート: 判断 654"/>
        <xdr:cNvSpPr/>
      </xdr:nvSpPr>
      <xdr:spPr>
        <a:xfrm>
          <a:off x="16268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110744</xdr:rowOff>
    </xdr:from>
    <xdr:to>
      <xdr:col>81</xdr:col>
      <xdr:colOff>101600</xdr:colOff>
      <xdr:row>81</xdr:row>
      <xdr:rowOff>40894</xdr:rowOff>
    </xdr:to>
    <xdr:sp macro="" textlink="">
      <xdr:nvSpPr>
        <xdr:cNvPr id="656" name="フローチャート: 判断 655"/>
        <xdr:cNvSpPr/>
      </xdr:nvSpPr>
      <xdr:spPr>
        <a:xfrm>
          <a:off x="154305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69596</xdr:rowOff>
    </xdr:from>
    <xdr:to>
      <xdr:col>76</xdr:col>
      <xdr:colOff>165100</xdr:colOff>
      <xdr:row>80</xdr:row>
      <xdr:rowOff>171196</xdr:rowOff>
    </xdr:to>
    <xdr:sp macro="" textlink="">
      <xdr:nvSpPr>
        <xdr:cNvPr id="657" name="フローチャート: 判断 656"/>
        <xdr:cNvSpPr/>
      </xdr:nvSpPr>
      <xdr:spPr>
        <a:xfrm>
          <a:off x="14541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133604</xdr:rowOff>
    </xdr:from>
    <xdr:to>
      <xdr:col>72</xdr:col>
      <xdr:colOff>38100</xdr:colOff>
      <xdr:row>80</xdr:row>
      <xdr:rowOff>63754</xdr:rowOff>
    </xdr:to>
    <xdr:sp macro="" textlink="">
      <xdr:nvSpPr>
        <xdr:cNvPr id="658" name="フローチャート: 判断 657"/>
        <xdr:cNvSpPr/>
      </xdr:nvSpPr>
      <xdr:spPr>
        <a:xfrm>
          <a:off x="13652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122174</xdr:rowOff>
    </xdr:from>
    <xdr:to>
      <xdr:col>67</xdr:col>
      <xdr:colOff>101600</xdr:colOff>
      <xdr:row>80</xdr:row>
      <xdr:rowOff>52324</xdr:rowOff>
    </xdr:to>
    <xdr:sp macro="" textlink="">
      <xdr:nvSpPr>
        <xdr:cNvPr id="659" name="フローチャート: 判断 658"/>
        <xdr:cNvSpPr/>
      </xdr:nvSpPr>
      <xdr:spPr>
        <a:xfrm>
          <a:off x="12763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103887</xdr:rowOff>
    </xdr:from>
    <xdr:to>
      <xdr:col>85</xdr:col>
      <xdr:colOff>177800</xdr:colOff>
      <xdr:row>82</xdr:row>
      <xdr:rowOff>34037</xdr:rowOff>
    </xdr:to>
    <xdr:sp macro="" textlink="">
      <xdr:nvSpPr>
        <xdr:cNvPr id="665" name="楕円 664"/>
        <xdr:cNvSpPr/>
      </xdr:nvSpPr>
      <xdr:spPr>
        <a:xfrm>
          <a:off x="162687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82314</xdr:rowOff>
    </xdr:from>
    <xdr:ext cx="405111" cy="259045"/>
    <xdr:sp macro="" textlink="">
      <xdr:nvSpPr>
        <xdr:cNvPr id="666" name="【児童館】&#10;有形固定資産減価償却率該当値テキスト"/>
        <xdr:cNvSpPr txBox="1"/>
      </xdr:nvSpPr>
      <xdr:spPr>
        <a:xfrm>
          <a:off x="16357600"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110744</xdr:rowOff>
    </xdr:from>
    <xdr:to>
      <xdr:col>81</xdr:col>
      <xdr:colOff>101600</xdr:colOff>
      <xdr:row>82</xdr:row>
      <xdr:rowOff>40894</xdr:rowOff>
    </xdr:to>
    <xdr:sp macro="" textlink="">
      <xdr:nvSpPr>
        <xdr:cNvPr id="667" name="楕円 666"/>
        <xdr:cNvSpPr/>
      </xdr:nvSpPr>
      <xdr:spPr>
        <a:xfrm>
          <a:off x="15430500" y="13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154687</xdr:rowOff>
    </xdr:from>
    <xdr:to>
      <xdr:col>85</xdr:col>
      <xdr:colOff>127000</xdr:colOff>
      <xdr:row>81</xdr:row>
      <xdr:rowOff>161544</xdr:rowOff>
    </xdr:to>
    <xdr:cxnSp macro="">
      <xdr:nvCxnSpPr>
        <xdr:cNvPr id="668" name="直線コネクタ 667"/>
        <xdr:cNvCxnSpPr/>
      </xdr:nvCxnSpPr>
      <xdr:spPr>
        <a:xfrm flipV="1">
          <a:off x="15481300" y="14042137"/>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87885</xdr:rowOff>
    </xdr:from>
    <xdr:to>
      <xdr:col>76</xdr:col>
      <xdr:colOff>165100</xdr:colOff>
      <xdr:row>79</xdr:row>
      <xdr:rowOff>18035</xdr:rowOff>
    </xdr:to>
    <xdr:sp macro="" textlink="">
      <xdr:nvSpPr>
        <xdr:cNvPr id="669" name="楕円 668"/>
        <xdr:cNvSpPr/>
      </xdr:nvSpPr>
      <xdr:spPr>
        <a:xfrm>
          <a:off x="14541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138685</xdr:rowOff>
    </xdr:from>
    <xdr:to>
      <xdr:col>81</xdr:col>
      <xdr:colOff>50800</xdr:colOff>
      <xdr:row>81</xdr:row>
      <xdr:rowOff>161544</xdr:rowOff>
    </xdr:to>
    <xdr:cxnSp macro="">
      <xdr:nvCxnSpPr>
        <xdr:cNvPr id="670" name="直線コネクタ 669"/>
        <xdr:cNvCxnSpPr/>
      </xdr:nvCxnSpPr>
      <xdr:spPr>
        <a:xfrm>
          <a:off x="14592300" y="13511785"/>
          <a:ext cx="889000" cy="53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69596</xdr:rowOff>
    </xdr:from>
    <xdr:to>
      <xdr:col>72</xdr:col>
      <xdr:colOff>38100</xdr:colOff>
      <xdr:row>78</xdr:row>
      <xdr:rowOff>171196</xdr:rowOff>
    </xdr:to>
    <xdr:sp macro="" textlink="">
      <xdr:nvSpPr>
        <xdr:cNvPr id="671" name="楕円 670"/>
        <xdr:cNvSpPr/>
      </xdr:nvSpPr>
      <xdr:spPr>
        <a:xfrm>
          <a:off x="13652500" y="134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120396</xdr:rowOff>
    </xdr:from>
    <xdr:to>
      <xdr:col>76</xdr:col>
      <xdr:colOff>114300</xdr:colOff>
      <xdr:row>78</xdr:row>
      <xdr:rowOff>138685</xdr:rowOff>
    </xdr:to>
    <xdr:cxnSp macro="">
      <xdr:nvCxnSpPr>
        <xdr:cNvPr id="672" name="直線コネクタ 671"/>
        <xdr:cNvCxnSpPr/>
      </xdr:nvCxnSpPr>
      <xdr:spPr>
        <a:xfrm>
          <a:off x="13703300" y="13493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17018</xdr:rowOff>
    </xdr:from>
    <xdr:to>
      <xdr:col>67</xdr:col>
      <xdr:colOff>101600</xdr:colOff>
      <xdr:row>78</xdr:row>
      <xdr:rowOff>118618</xdr:rowOff>
    </xdr:to>
    <xdr:sp macro="" textlink="">
      <xdr:nvSpPr>
        <xdr:cNvPr id="673" name="楕円 672"/>
        <xdr:cNvSpPr/>
      </xdr:nvSpPr>
      <xdr:spPr>
        <a:xfrm>
          <a:off x="12763500" y="1339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67818</xdr:rowOff>
    </xdr:from>
    <xdr:to>
      <xdr:col>71</xdr:col>
      <xdr:colOff>177800</xdr:colOff>
      <xdr:row>78</xdr:row>
      <xdr:rowOff>120396</xdr:rowOff>
    </xdr:to>
    <xdr:cxnSp macro="">
      <xdr:nvCxnSpPr>
        <xdr:cNvPr id="674" name="直線コネクタ 673"/>
        <xdr:cNvCxnSpPr/>
      </xdr:nvCxnSpPr>
      <xdr:spPr>
        <a:xfrm>
          <a:off x="12814300" y="1344091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57421</xdr:rowOff>
    </xdr:from>
    <xdr:ext cx="405111" cy="259045"/>
    <xdr:sp macro="" textlink="">
      <xdr:nvSpPr>
        <xdr:cNvPr id="675" name="n_1aveValue【児童館】&#10;有形固定資産減価償却率"/>
        <xdr:cNvSpPr txBox="1"/>
      </xdr:nvSpPr>
      <xdr:spPr>
        <a:xfrm>
          <a:off x="15266044" y="1360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162323</xdr:rowOff>
    </xdr:from>
    <xdr:ext cx="405111" cy="259045"/>
    <xdr:sp macro="" textlink="">
      <xdr:nvSpPr>
        <xdr:cNvPr id="676" name="n_2aveValue【児童館】&#10;有形固定資産減価償却率"/>
        <xdr:cNvSpPr txBox="1"/>
      </xdr:nvSpPr>
      <xdr:spPr>
        <a:xfrm>
          <a:off x="14389744" y="1387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54881</xdr:rowOff>
    </xdr:from>
    <xdr:ext cx="405111" cy="259045"/>
    <xdr:sp macro="" textlink="">
      <xdr:nvSpPr>
        <xdr:cNvPr id="677" name="n_3aveValue【児童館】&#10;有形固定資産減価償却率"/>
        <xdr:cNvSpPr txBox="1"/>
      </xdr:nvSpPr>
      <xdr:spPr>
        <a:xfrm>
          <a:off x="13500744" y="1377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43451</xdr:rowOff>
    </xdr:from>
    <xdr:ext cx="405111" cy="259045"/>
    <xdr:sp macro="" textlink="">
      <xdr:nvSpPr>
        <xdr:cNvPr id="678" name="n_4aveValue【児童館】&#10;有形固定資産減価償却率"/>
        <xdr:cNvSpPr txBox="1"/>
      </xdr:nvSpPr>
      <xdr:spPr>
        <a:xfrm>
          <a:off x="12611744" y="1375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32021</xdr:rowOff>
    </xdr:from>
    <xdr:ext cx="405111" cy="259045"/>
    <xdr:sp macro="" textlink="">
      <xdr:nvSpPr>
        <xdr:cNvPr id="679" name="n_1mainValue【児童館】&#10;有形固定資産減価償却率"/>
        <xdr:cNvSpPr txBox="1"/>
      </xdr:nvSpPr>
      <xdr:spPr>
        <a:xfrm>
          <a:off x="15266044" y="1409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34562</xdr:rowOff>
    </xdr:from>
    <xdr:ext cx="405111" cy="259045"/>
    <xdr:sp macro="" textlink="">
      <xdr:nvSpPr>
        <xdr:cNvPr id="680" name="n_2mainValue【児童館】&#10;有形固定資産減価償却率"/>
        <xdr:cNvSpPr txBox="1"/>
      </xdr:nvSpPr>
      <xdr:spPr>
        <a:xfrm>
          <a:off x="14389744" y="1323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16273</xdr:rowOff>
    </xdr:from>
    <xdr:ext cx="405111" cy="259045"/>
    <xdr:sp macro="" textlink="">
      <xdr:nvSpPr>
        <xdr:cNvPr id="681" name="n_3mainValue【児童館】&#10;有形固定資産減価償却率"/>
        <xdr:cNvSpPr txBox="1"/>
      </xdr:nvSpPr>
      <xdr:spPr>
        <a:xfrm>
          <a:off x="13500744" y="1321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135145</xdr:rowOff>
    </xdr:from>
    <xdr:ext cx="405111" cy="259045"/>
    <xdr:sp macro="" textlink="">
      <xdr:nvSpPr>
        <xdr:cNvPr id="682" name="n_4mainValue【児童館】&#10;有形固定資産減価償却率"/>
        <xdr:cNvSpPr txBox="1"/>
      </xdr:nvSpPr>
      <xdr:spPr>
        <a:xfrm>
          <a:off x="12611744" y="1316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708" name="直線コネクタ 707"/>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09"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10" name="直線コネクタ 709"/>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11"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12" name="直線コネクタ 711"/>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13" name="【児童館】&#10;一人当たり面積平均値テキスト"/>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14" name="フローチャート: 判断 713"/>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15" name="フローチャート: 判断 714"/>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716" name="フローチャート: 判断 715"/>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7" name="フローチャート: 判断 716"/>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8" name="フローチャート: 判断 717"/>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724" name="楕円 723"/>
        <xdr:cNvSpPr/>
      </xdr:nvSpPr>
      <xdr:spPr>
        <a:xfrm>
          <a:off x="221107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34670</xdr:rowOff>
    </xdr:from>
    <xdr:ext cx="469744" cy="259045"/>
    <xdr:sp macro="" textlink="">
      <xdr:nvSpPr>
        <xdr:cNvPr id="725" name="【児童館】&#10;一人当たり面積該当値テキスト"/>
        <xdr:cNvSpPr txBox="1"/>
      </xdr:nvSpPr>
      <xdr:spPr>
        <a:xfrm>
          <a:off x="22199600"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11793</xdr:rowOff>
    </xdr:from>
    <xdr:to>
      <xdr:col>112</xdr:col>
      <xdr:colOff>38100</xdr:colOff>
      <xdr:row>83</xdr:row>
      <xdr:rowOff>113393</xdr:rowOff>
    </xdr:to>
    <xdr:sp macro="" textlink="">
      <xdr:nvSpPr>
        <xdr:cNvPr id="726" name="楕円 725"/>
        <xdr:cNvSpPr/>
      </xdr:nvSpPr>
      <xdr:spPr>
        <a:xfrm>
          <a:off x="21272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62593</xdr:rowOff>
    </xdr:from>
    <xdr:to>
      <xdr:col>116</xdr:col>
      <xdr:colOff>63500</xdr:colOff>
      <xdr:row>83</xdr:row>
      <xdr:rowOff>62593</xdr:rowOff>
    </xdr:to>
    <xdr:cxnSp macro="">
      <xdr:nvCxnSpPr>
        <xdr:cNvPr id="727" name="直線コネクタ 726"/>
        <xdr:cNvCxnSpPr/>
      </xdr:nvCxnSpPr>
      <xdr:spPr>
        <a:xfrm>
          <a:off x="21323300" y="14292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11793</xdr:rowOff>
    </xdr:from>
    <xdr:to>
      <xdr:col>107</xdr:col>
      <xdr:colOff>101600</xdr:colOff>
      <xdr:row>83</xdr:row>
      <xdr:rowOff>113393</xdr:rowOff>
    </xdr:to>
    <xdr:sp macro="" textlink="">
      <xdr:nvSpPr>
        <xdr:cNvPr id="728" name="楕円 727"/>
        <xdr:cNvSpPr/>
      </xdr:nvSpPr>
      <xdr:spPr>
        <a:xfrm>
          <a:off x="20383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62593</xdr:rowOff>
    </xdr:from>
    <xdr:to>
      <xdr:col>111</xdr:col>
      <xdr:colOff>177800</xdr:colOff>
      <xdr:row>83</xdr:row>
      <xdr:rowOff>62593</xdr:rowOff>
    </xdr:to>
    <xdr:cxnSp macro="">
      <xdr:nvCxnSpPr>
        <xdr:cNvPr id="729" name="直線コネクタ 728"/>
        <xdr:cNvCxnSpPr/>
      </xdr:nvCxnSpPr>
      <xdr:spPr>
        <a:xfrm>
          <a:off x="20434300" y="14292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30" name="楕円 729"/>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62593</xdr:rowOff>
    </xdr:from>
    <xdr:to>
      <xdr:col>107</xdr:col>
      <xdr:colOff>50800</xdr:colOff>
      <xdr:row>83</xdr:row>
      <xdr:rowOff>95250</xdr:rowOff>
    </xdr:to>
    <xdr:cxnSp macro="">
      <xdr:nvCxnSpPr>
        <xdr:cNvPr id="731" name="直線コネクタ 730"/>
        <xdr:cNvCxnSpPr/>
      </xdr:nvCxnSpPr>
      <xdr:spPr>
        <a:xfrm flipV="1">
          <a:off x="19545300" y="1429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32" name="楕円 731"/>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733" name="直線コネクタ 732"/>
        <xdr:cNvCxnSpPr/>
      </xdr:nvCxnSpPr>
      <xdr:spPr>
        <a:xfrm>
          <a:off x="18656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34" name="n_1aveValue【児童館】&#10;一人当たり面積"/>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129013</xdr:rowOff>
    </xdr:from>
    <xdr:ext cx="469744" cy="259045"/>
    <xdr:sp macro="" textlink="">
      <xdr:nvSpPr>
        <xdr:cNvPr id="735" name="n_2aveValue【児童館】&#10;一人当たり面積"/>
        <xdr:cNvSpPr txBox="1"/>
      </xdr:nvSpPr>
      <xdr:spPr>
        <a:xfrm>
          <a:off x="20199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36" name="n_3aveValue【児童館】&#10;一人当たり面積"/>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7" name="n_4aveValue【児童館】&#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129920</xdr:rowOff>
    </xdr:from>
    <xdr:ext cx="469744" cy="259045"/>
    <xdr:sp macro="" textlink="">
      <xdr:nvSpPr>
        <xdr:cNvPr id="738" name="n_1mainValue【児童館】&#10;一人当たり面積"/>
        <xdr:cNvSpPr txBox="1"/>
      </xdr:nvSpPr>
      <xdr:spPr>
        <a:xfrm>
          <a:off x="210757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129920</xdr:rowOff>
    </xdr:from>
    <xdr:ext cx="469744" cy="259045"/>
    <xdr:sp macro="" textlink="">
      <xdr:nvSpPr>
        <xdr:cNvPr id="739" name="n_2mainValue【児童館】&#10;一人当たり面積"/>
        <xdr:cNvSpPr txBox="1"/>
      </xdr:nvSpPr>
      <xdr:spPr>
        <a:xfrm>
          <a:off x="20199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40" name="n_3mainValue【児童館】&#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41" name="n_4mainValue【児童館】&#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4" name="テキスト ボックス 763"/>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6" name="テキスト ボックス 765"/>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30480</xdr:rowOff>
    </xdr:to>
    <xdr:cxnSp macro="">
      <xdr:nvCxnSpPr>
        <xdr:cNvPr id="768" name="直線コネクタ 767"/>
        <xdr:cNvCxnSpPr/>
      </xdr:nvCxnSpPr>
      <xdr:spPr>
        <a:xfrm flipV="1">
          <a:off x="16318864" y="172669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769" name="【公民館】&#10;有形固定資産減価償却率最小値テキスト"/>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770" name="直線コネクタ 769"/>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71" name="【公民館】&#10;有形固定資産減価償却率最大値テキスト"/>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72" name="直線コネクタ 771"/>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49547</xdr:rowOff>
    </xdr:from>
    <xdr:ext cx="405111" cy="259045"/>
    <xdr:sp macro="" textlink="">
      <xdr:nvSpPr>
        <xdr:cNvPr id="773" name="【公民館】&#10;有形固定資産減価償却率平均値テキスト"/>
        <xdr:cNvSpPr txBox="1"/>
      </xdr:nvSpPr>
      <xdr:spPr>
        <a:xfrm>
          <a:off x="16357600" y="1753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774" name="フローチャート: 判断 773"/>
        <xdr:cNvSpPr/>
      </xdr:nvSpPr>
      <xdr:spPr>
        <a:xfrm>
          <a:off x="162687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28666</xdr:rowOff>
    </xdr:from>
    <xdr:to>
      <xdr:col>81</xdr:col>
      <xdr:colOff>101600</xdr:colOff>
      <xdr:row>102</xdr:row>
      <xdr:rowOff>130266</xdr:rowOff>
    </xdr:to>
    <xdr:sp macro="" textlink="">
      <xdr:nvSpPr>
        <xdr:cNvPr id="775" name="フローチャート: 判断 774"/>
        <xdr:cNvSpPr/>
      </xdr:nvSpPr>
      <xdr:spPr>
        <a:xfrm>
          <a:off x="154305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167458</xdr:rowOff>
    </xdr:from>
    <xdr:to>
      <xdr:col>76</xdr:col>
      <xdr:colOff>165100</xdr:colOff>
      <xdr:row>102</xdr:row>
      <xdr:rowOff>97608</xdr:rowOff>
    </xdr:to>
    <xdr:sp macro="" textlink="">
      <xdr:nvSpPr>
        <xdr:cNvPr id="776" name="フローチャート: 判断 775"/>
        <xdr:cNvSpPr/>
      </xdr:nvSpPr>
      <xdr:spPr>
        <a:xfrm>
          <a:off x="14541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138068</xdr:rowOff>
    </xdr:from>
    <xdr:to>
      <xdr:col>72</xdr:col>
      <xdr:colOff>38100</xdr:colOff>
      <xdr:row>102</xdr:row>
      <xdr:rowOff>68218</xdr:rowOff>
    </xdr:to>
    <xdr:sp macro="" textlink="">
      <xdr:nvSpPr>
        <xdr:cNvPr id="777" name="フローチャート: 判断 776"/>
        <xdr:cNvSpPr/>
      </xdr:nvSpPr>
      <xdr:spPr>
        <a:xfrm>
          <a:off x="13652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69487</xdr:rowOff>
    </xdr:from>
    <xdr:to>
      <xdr:col>67</xdr:col>
      <xdr:colOff>101600</xdr:colOff>
      <xdr:row>101</xdr:row>
      <xdr:rowOff>171087</xdr:rowOff>
    </xdr:to>
    <xdr:sp macro="" textlink="">
      <xdr:nvSpPr>
        <xdr:cNvPr id="778" name="フローチャート: 判断 777"/>
        <xdr:cNvSpPr/>
      </xdr:nvSpPr>
      <xdr:spPr>
        <a:xfrm>
          <a:off x="127635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160927</xdr:rowOff>
    </xdr:from>
    <xdr:to>
      <xdr:col>85</xdr:col>
      <xdr:colOff>177800</xdr:colOff>
      <xdr:row>102</xdr:row>
      <xdr:rowOff>91077</xdr:rowOff>
    </xdr:to>
    <xdr:sp macro="" textlink="">
      <xdr:nvSpPr>
        <xdr:cNvPr id="784" name="楕円 783"/>
        <xdr:cNvSpPr/>
      </xdr:nvSpPr>
      <xdr:spPr>
        <a:xfrm>
          <a:off x="16268700" y="174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12354</xdr:rowOff>
    </xdr:from>
    <xdr:ext cx="405111" cy="259045"/>
    <xdr:sp macro="" textlink="">
      <xdr:nvSpPr>
        <xdr:cNvPr id="785" name="【公民館】&#10;有形固定資産減価償却率該当値テキスト"/>
        <xdr:cNvSpPr txBox="1"/>
      </xdr:nvSpPr>
      <xdr:spPr>
        <a:xfrm>
          <a:off x="16357600" y="1732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134801</xdr:rowOff>
    </xdr:from>
    <xdr:to>
      <xdr:col>81</xdr:col>
      <xdr:colOff>101600</xdr:colOff>
      <xdr:row>102</xdr:row>
      <xdr:rowOff>64951</xdr:rowOff>
    </xdr:to>
    <xdr:sp macro="" textlink="">
      <xdr:nvSpPr>
        <xdr:cNvPr id="786" name="楕円 785"/>
        <xdr:cNvSpPr/>
      </xdr:nvSpPr>
      <xdr:spPr>
        <a:xfrm>
          <a:off x="1543050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14151</xdr:rowOff>
    </xdr:from>
    <xdr:to>
      <xdr:col>85</xdr:col>
      <xdr:colOff>127000</xdr:colOff>
      <xdr:row>102</xdr:row>
      <xdr:rowOff>40277</xdr:rowOff>
    </xdr:to>
    <xdr:cxnSp macro="">
      <xdr:nvCxnSpPr>
        <xdr:cNvPr id="787" name="直線コネクタ 786"/>
        <xdr:cNvCxnSpPr/>
      </xdr:nvCxnSpPr>
      <xdr:spPr>
        <a:xfrm>
          <a:off x="15481300" y="1750205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164193</xdr:rowOff>
    </xdr:from>
    <xdr:to>
      <xdr:col>76</xdr:col>
      <xdr:colOff>165100</xdr:colOff>
      <xdr:row>102</xdr:row>
      <xdr:rowOff>94343</xdr:rowOff>
    </xdr:to>
    <xdr:sp macro="" textlink="">
      <xdr:nvSpPr>
        <xdr:cNvPr id="788" name="楕円 787"/>
        <xdr:cNvSpPr/>
      </xdr:nvSpPr>
      <xdr:spPr>
        <a:xfrm>
          <a:off x="145415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14151</xdr:rowOff>
    </xdr:from>
    <xdr:to>
      <xdr:col>81</xdr:col>
      <xdr:colOff>50800</xdr:colOff>
      <xdr:row>102</xdr:row>
      <xdr:rowOff>43543</xdr:rowOff>
    </xdr:to>
    <xdr:cxnSp macro="">
      <xdr:nvCxnSpPr>
        <xdr:cNvPr id="789" name="直線コネクタ 788"/>
        <xdr:cNvCxnSpPr/>
      </xdr:nvCxnSpPr>
      <xdr:spPr>
        <a:xfrm flipV="1">
          <a:off x="14592300" y="175020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164193</xdr:rowOff>
    </xdr:from>
    <xdr:to>
      <xdr:col>72</xdr:col>
      <xdr:colOff>38100</xdr:colOff>
      <xdr:row>102</xdr:row>
      <xdr:rowOff>94343</xdr:rowOff>
    </xdr:to>
    <xdr:sp macro="" textlink="">
      <xdr:nvSpPr>
        <xdr:cNvPr id="790" name="楕円 789"/>
        <xdr:cNvSpPr/>
      </xdr:nvSpPr>
      <xdr:spPr>
        <a:xfrm>
          <a:off x="136525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43543</xdr:rowOff>
    </xdr:from>
    <xdr:to>
      <xdr:col>76</xdr:col>
      <xdr:colOff>114300</xdr:colOff>
      <xdr:row>102</xdr:row>
      <xdr:rowOff>43543</xdr:rowOff>
    </xdr:to>
    <xdr:cxnSp macro="">
      <xdr:nvCxnSpPr>
        <xdr:cNvPr id="791" name="直線コネクタ 790"/>
        <xdr:cNvCxnSpPr/>
      </xdr:nvCxnSpPr>
      <xdr:spPr>
        <a:xfrm>
          <a:off x="13703300" y="17531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13970</xdr:rowOff>
    </xdr:from>
    <xdr:to>
      <xdr:col>67</xdr:col>
      <xdr:colOff>101600</xdr:colOff>
      <xdr:row>101</xdr:row>
      <xdr:rowOff>115570</xdr:rowOff>
    </xdr:to>
    <xdr:sp macro="" textlink="">
      <xdr:nvSpPr>
        <xdr:cNvPr id="792" name="楕円 791"/>
        <xdr:cNvSpPr/>
      </xdr:nvSpPr>
      <xdr:spPr>
        <a:xfrm>
          <a:off x="12763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64770</xdr:rowOff>
    </xdr:from>
    <xdr:to>
      <xdr:col>71</xdr:col>
      <xdr:colOff>177800</xdr:colOff>
      <xdr:row>102</xdr:row>
      <xdr:rowOff>43543</xdr:rowOff>
    </xdr:to>
    <xdr:cxnSp macro="">
      <xdr:nvCxnSpPr>
        <xdr:cNvPr id="793" name="直線コネクタ 792"/>
        <xdr:cNvCxnSpPr/>
      </xdr:nvCxnSpPr>
      <xdr:spPr>
        <a:xfrm>
          <a:off x="12814300" y="17381220"/>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121393</xdr:rowOff>
    </xdr:from>
    <xdr:ext cx="405111" cy="259045"/>
    <xdr:sp macro="" textlink="">
      <xdr:nvSpPr>
        <xdr:cNvPr id="794" name="n_1aveValue【公民館】&#10;有形固定資産減価償却率"/>
        <xdr:cNvSpPr txBox="1"/>
      </xdr:nvSpPr>
      <xdr:spPr>
        <a:xfrm>
          <a:off x="15266044" y="1760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88735</xdr:rowOff>
    </xdr:from>
    <xdr:ext cx="405111" cy="259045"/>
    <xdr:sp macro="" textlink="">
      <xdr:nvSpPr>
        <xdr:cNvPr id="795" name="n_2aveValue【公民館】&#10;有形固定資産減価償却率"/>
        <xdr:cNvSpPr txBox="1"/>
      </xdr:nvSpPr>
      <xdr:spPr>
        <a:xfrm>
          <a:off x="14389744" y="1757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84745</xdr:rowOff>
    </xdr:from>
    <xdr:ext cx="405111" cy="259045"/>
    <xdr:sp macro="" textlink="">
      <xdr:nvSpPr>
        <xdr:cNvPr id="796" name="n_3aveValue【公民館】&#10;有形固定資産減価償却率"/>
        <xdr:cNvSpPr txBox="1"/>
      </xdr:nvSpPr>
      <xdr:spPr>
        <a:xfrm>
          <a:off x="135007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162214</xdr:rowOff>
    </xdr:from>
    <xdr:ext cx="405111" cy="259045"/>
    <xdr:sp macro="" textlink="">
      <xdr:nvSpPr>
        <xdr:cNvPr id="797" name="n_4aveValue【公民館】&#10;有形固定資産減価償却率"/>
        <xdr:cNvSpPr txBox="1"/>
      </xdr:nvSpPr>
      <xdr:spPr>
        <a:xfrm>
          <a:off x="12611744" y="1747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81478</xdr:rowOff>
    </xdr:from>
    <xdr:ext cx="405111" cy="259045"/>
    <xdr:sp macro="" textlink="">
      <xdr:nvSpPr>
        <xdr:cNvPr id="798" name="n_1mainValue【公民館】&#10;有形固定資産減価償却率"/>
        <xdr:cNvSpPr txBox="1"/>
      </xdr:nvSpPr>
      <xdr:spPr>
        <a:xfrm>
          <a:off x="15266044" y="1722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110870</xdr:rowOff>
    </xdr:from>
    <xdr:ext cx="405111" cy="259045"/>
    <xdr:sp macro="" textlink="">
      <xdr:nvSpPr>
        <xdr:cNvPr id="799" name="n_2mainValue【公民館】&#10;有形固定資産減価償却率"/>
        <xdr:cNvSpPr txBox="1"/>
      </xdr:nvSpPr>
      <xdr:spPr>
        <a:xfrm>
          <a:off x="143897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85470</xdr:rowOff>
    </xdr:from>
    <xdr:ext cx="405111" cy="259045"/>
    <xdr:sp macro="" textlink="">
      <xdr:nvSpPr>
        <xdr:cNvPr id="800" name="n_3mainValue【公民館】&#10;有形固定資産減価償却率"/>
        <xdr:cNvSpPr txBox="1"/>
      </xdr:nvSpPr>
      <xdr:spPr>
        <a:xfrm>
          <a:off x="13500744" y="1757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132097</xdr:rowOff>
    </xdr:from>
    <xdr:ext cx="405111" cy="259045"/>
    <xdr:sp macro="" textlink="">
      <xdr:nvSpPr>
        <xdr:cNvPr id="801" name="n_4mainValue【公民館】&#10;有形固定資産減価償却率"/>
        <xdr:cNvSpPr txBox="1"/>
      </xdr:nvSpPr>
      <xdr:spPr>
        <a:xfrm>
          <a:off x="12611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2" name="直線コネクタ 811"/>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3" name="テキスト ボックス 812"/>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6" name="直線コネクタ 81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7" name="テキスト ボックス 81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41911</xdr:rowOff>
    </xdr:from>
    <xdr:to>
      <xdr:col>116</xdr:col>
      <xdr:colOff>62864</xdr:colOff>
      <xdr:row>107</xdr:row>
      <xdr:rowOff>36195</xdr:rowOff>
    </xdr:to>
    <xdr:cxnSp macro="">
      <xdr:nvCxnSpPr>
        <xdr:cNvPr id="821" name="直線コネクタ 820"/>
        <xdr:cNvCxnSpPr/>
      </xdr:nvCxnSpPr>
      <xdr:spPr>
        <a:xfrm flipV="1">
          <a:off x="22160864" y="17186911"/>
          <a:ext cx="0" cy="1194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822" name="【公民館】&#10;一人当たり面積最小値テキスト"/>
        <xdr:cNvSpPr txBox="1"/>
      </xdr:nvSpPr>
      <xdr:spPr>
        <a:xfrm>
          <a:off x="22199600" y="183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823" name="直線コネクタ 822"/>
        <xdr:cNvCxnSpPr/>
      </xdr:nvCxnSpPr>
      <xdr:spPr>
        <a:xfrm>
          <a:off x="22072600" y="1838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160038</xdr:rowOff>
    </xdr:from>
    <xdr:ext cx="469744" cy="259045"/>
    <xdr:sp macro="" textlink="">
      <xdr:nvSpPr>
        <xdr:cNvPr id="824" name="【公民館】&#10;一人当たり面積最大値テキスト"/>
        <xdr:cNvSpPr txBox="1"/>
      </xdr:nvSpPr>
      <xdr:spPr>
        <a:xfrm>
          <a:off x="22199600" y="1696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41911</xdr:rowOff>
    </xdr:from>
    <xdr:to>
      <xdr:col>116</xdr:col>
      <xdr:colOff>152400</xdr:colOff>
      <xdr:row>100</xdr:row>
      <xdr:rowOff>41911</xdr:rowOff>
    </xdr:to>
    <xdr:cxnSp macro="">
      <xdr:nvCxnSpPr>
        <xdr:cNvPr id="825" name="直線コネクタ 824"/>
        <xdr:cNvCxnSpPr/>
      </xdr:nvCxnSpPr>
      <xdr:spPr>
        <a:xfrm>
          <a:off x="22072600" y="1718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32402</xdr:rowOff>
    </xdr:from>
    <xdr:ext cx="469744" cy="259045"/>
    <xdr:sp macro="" textlink="">
      <xdr:nvSpPr>
        <xdr:cNvPr id="826" name="【公民館】&#10;一人当たり面積平均値テキスト"/>
        <xdr:cNvSpPr txBox="1"/>
      </xdr:nvSpPr>
      <xdr:spPr>
        <a:xfrm>
          <a:off x="22199600" y="17863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53975</xdr:rowOff>
    </xdr:from>
    <xdr:to>
      <xdr:col>116</xdr:col>
      <xdr:colOff>114300</xdr:colOff>
      <xdr:row>104</xdr:row>
      <xdr:rowOff>155575</xdr:rowOff>
    </xdr:to>
    <xdr:sp macro="" textlink="">
      <xdr:nvSpPr>
        <xdr:cNvPr id="827" name="フローチャート: 判断 826"/>
        <xdr:cNvSpPr/>
      </xdr:nvSpPr>
      <xdr:spPr>
        <a:xfrm>
          <a:off x="22110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48261</xdr:rowOff>
    </xdr:from>
    <xdr:to>
      <xdr:col>112</xdr:col>
      <xdr:colOff>38100</xdr:colOff>
      <xdr:row>104</xdr:row>
      <xdr:rowOff>149861</xdr:rowOff>
    </xdr:to>
    <xdr:sp macro="" textlink="">
      <xdr:nvSpPr>
        <xdr:cNvPr id="828" name="フローチャート: 判断 827"/>
        <xdr:cNvSpPr/>
      </xdr:nvSpPr>
      <xdr:spPr>
        <a:xfrm>
          <a:off x="2127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139700</xdr:rowOff>
    </xdr:from>
    <xdr:to>
      <xdr:col>107</xdr:col>
      <xdr:colOff>101600</xdr:colOff>
      <xdr:row>104</xdr:row>
      <xdr:rowOff>69850</xdr:rowOff>
    </xdr:to>
    <xdr:sp macro="" textlink="">
      <xdr:nvSpPr>
        <xdr:cNvPr id="829" name="フローチャート: 判断 828"/>
        <xdr:cNvSpPr/>
      </xdr:nvSpPr>
      <xdr:spPr>
        <a:xfrm>
          <a:off x="2038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8255</xdr:rowOff>
    </xdr:from>
    <xdr:to>
      <xdr:col>102</xdr:col>
      <xdr:colOff>165100</xdr:colOff>
      <xdr:row>104</xdr:row>
      <xdr:rowOff>109855</xdr:rowOff>
    </xdr:to>
    <xdr:sp macro="" textlink="">
      <xdr:nvSpPr>
        <xdr:cNvPr id="830" name="フローチャート: 判断 829"/>
        <xdr:cNvSpPr/>
      </xdr:nvSpPr>
      <xdr:spPr>
        <a:xfrm>
          <a:off x="19494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156845</xdr:rowOff>
    </xdr:from>
    <xdr:to>
      <xdr:col>98</xdr:col>
      <xdr:colOff>38100</xdr:colOff>
      <xdr:row>104</xdr:row>
      <xdr:rowOff>86995</xdr:rowOff>
    </xdr:to>
    <xdr:sp macro="" textlink="">
      <xdr:nvSpPr>
        <xdr:cNvPr id="831" name="フローチャート: 判断 830"/>
        <xdr:cNvSpPr/>
      </xdr:nvSpPr>
      <xdr:spPr>
        <a:xfrm>
          <a:off x="18605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36830</xdr:rowOff>
    </xdr:from>
    <xdr:to>
      <xdr:col>116</xdr:col>
      <xdr:colOff>114300</xdr:colOff>
      <xdr:row>101</xdr:row>
      <xdr:rowOff>138430</xdr:rowOff>
    </xdr:to>
    <xdr:sp macro="" textlink="">
      <xdr:nvSpPr>
        <xdr:cNvPr id="837" name="楕円 836"/>
        <xdr:cNvSpPr/>
      </xdr:nvSpPr>
      <xdr:spPr>
        <a:xfrm>
          <a:off x="221107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59707</xdr:rowOff>
    </xdr:from>
    <xdr:ext cx="469744" cy="259045"/>
    <xdr:sp macro="" textlink="">
      <xdr:nvSpPr>
        <xdr:cNvPr id="838" name="【公民館】&#10;一人当たり面積該当値テキスト"/>
        <xdr:cNvSpPr txBox="1"/>
      </xdr:nvSpPr>
      <xdr:spPr>
        <a:xfrm>
          <a:off x="22199600"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48261</xdr:rowOff>
    </xdr:from>
    <xdr:to>
      <xdr:col>112</xdr:col>
      <xdr:colOff>38100</xdr:colOff>
      <xdr:row>101</xdr:row>
      <xdr:rowOff>149861</xdr:rowOff>
    </xdr:to>
    <xdr:sp macro="" textlink="">
      <xdr:nvSpPr>
        <xdr:cNvPr id="839" name="楕円 838"/>
        <xdr:cNvSpPr/>
      </xdr:nvSpPr>
      <xdr:spPr>
        <a:xfrm>
          <a:off x="21272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87630</xdr:rowOff>
    </xdr:from>
    <xdr:to>
      <xdr:col>116</xdr:col>
      <xdr:colOff>63500</xdr:colOff>
      <xdr:row>101</xdr:row>
      <xdr:rowOff>99061</xdr:rowOff>
    </xdr:to>
    <xdr:cxnSp macro="">
      <xdr:nvCxnSpPr>
        <xdr:cNvPr id="840" name="直線コネクタ 839"/>
        <xdr:cNvCxnSpPr/>
      </xdr:nvCxnSpPr>
      <xdr:spPr>
        <a:xfrm flipV="1">
          <a:off x="21323300" y="174040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59689</xdr:rowOff>
    </xdr:from>
    <xdr:to>
      <xdr:col>107</xdr:col>
      <xdr:colOff>101600</xdr:colOff>
      <xdr:row>101</xdr:row>
      <xdr:rowOff>161289</xdr:rowOff>
    </xdr:to>
    <xdr:sp macro="" textlink="">
      <xdr:nvSpPr>
        <xdr:cNvPr id="841" name="楕円 840"/>
        <xdr:cNvSpPr/>
      </xdr:nvSpPr>
      <xdr:spPr>
        <a:xfrm>
          <a:off x="20383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99061</xdr:rowOff>
    </xdr:from>
    <xdr:to>
      <xdr:col>111</xdr:col>
      <xdr:colOff>177800</xdr:colOff>
      <xdr:row>101</xdr:row>
      <xdr:rowOff>110489</xdr:rowOff>
    </xdr:to>
    <xdr:cxnSp macro="">
      <xdr:nvCxnSpPr>
        <xdr:cNvPr id="842" name="直線コネクタ 841"/>
        <xdr:cNvCxnSpPr/>
      </xdr:nvCxnSpPr>
      <xdr:spPr>
        <a:xfrm flipV="1">
          <a:off x="20434300" y="174155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71120</xdr:rowOff>
    </xdr:from>
    <xdr:to>
      <xdr:col>102</xdr:col>
      <xdr:colOff>165100</xdr:colOff>
      <xdr:row>102</xdr:row>
      <xdr:rowOff>1270</xdr:rowOff>
    </xdr:to>
    <xdr:sp macro="" textlink="">
      <xdr:nvSpPr>
        <xdr:cNvPr id="843" name="楕円 842"/>
        <xdr:cNvSpPr/>
      </xdr:nvSpPr>
      <xdr:spPr>
        <a:xfrm>
          <a:off x="19494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110489</xdr:rowOff>
    </xdr:from>
    <xdr:to>
      <xdr:col>107</xdr:col>
      <xdr:colOff>50800</xdr:colOff>
      <xdr:row>101</xdr:row>
      <xdr:rowOff>121920</xdr:rowOff>
    </xdr:to>
    <xdr:cxnSp macro="">
      <xdr:nvCxnSpPr>
        <xdr:cNvPr id="844" name="直線コネクタ 843"/>
        <xdr:cNvCxnSpPr/>
      </xdr:nvCxnSpPr>
      <xdr:spPr>
        <a:xfrm flipV="1">
          <a:off x="19545300" y="174269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76836</xdr:rowOff>
    </xdr:from>
    <xdr:to>
      <xdr:col>98</xdr:col>
      <xdr:colOff>38100</xdr:colOff>
      <xdr:row>102</xdr:row>
      <xdr:rowOff>6986</xdr:rowOff>
    </xdr:to>
    <xdr:sp macro="" textlink="">
      <xdr:nvSpPr>
        <xdr:cNvPr id="845" name="楕円 844"/>
        <xdr:cNvSpPr/>
      </xdr:nvSpPr>
      <xdr:spPr>
        <a:xfrm>
          <a:off x="18605500" y="17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121920</xdr:rowOff>
    </xdr:from>
    <xdr:to>
      <xdr:col>102</xdr:col>
      <xdr:colOff>114300</xdr:colOff>
      <xdr:row>101</xdr:row>
      <xdr:rowOff>127636</xdr:rowOff>
    </xdr:to>
    <xdr:cxnSp macro="">
      <xdr:nvCxnSpPr>
        <xdr:cNvPr id="846" name="直線コネクタ 845"/>
        <xdr:cNvCxnSpPr/>
      </xdr:nvCxnSpPr>
      <xdr:spPr>
        <a:xfrm flipV="1">
          <a:off x="18656300" y="174383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140988</xdr:rowOff>
    </xdr:from>
    <xdr:ext cx="469744" cy="259045"/>
    <xdr:sp macro="" textlink="">
      <xdr:nvSpPr>
        <xdr:cNvPr id="847" name="n_1aveValue【公民館】&#10;一人当たり面積"/>
        <xdr:cNvSpPr txBox="1"/>
      </xdr:nvSpPr>
      <xdr:spPr>
        <a:xfrm>
          <a:off x="21075727"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60977</xdr:rowOff>
    </xdr:from>
    <xdr:ext cx="469744" cy="259045"/>
    <xdr:sp macro="" textlink="">
      <xdr:nvSpPr>
        <xdr:cNvPr id="848" name="n_2aveValue【公民館】&#10;一人当たり面積"/>
        <xdr:cNvSpPr txBox="1"/>
      </xdr:nvSpPr>
      <xdr:spPr>
        <a:xfrm>
          <a:off x="20199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100982</xdr:rowOff>
    </xdr:from>
    <xdr:ext cx="469744" cy="259045"/>
    <xdr:sp macro="" textlink="">
      <xdr:nvSpPr>
        <xdr:cNvPr id="849" name="n_3aveValue【公民館】&#10;一人当たり面積"/>
        <xdr:cNvSpPr txBox="1"/>
      </xdr:nvSpPr>
      <xdr:spPr>
        <a:xfrm>
          <a:off x="19310427" y="179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78122</xdr:rowOff>
    </xdr:from>
    <xdr:ext cx="469744" cy="259045"/>
    <xdr:sp macro="" textlink="">
      <xdr:nvSpPr>
        <xdr:cNvPr id="850" name="n_4aveValue【公民館】&#10;一人当たり面積"/>
        <xdr:cNvSpPr txBox="1"/>
      </xdr:nvSpPr>
      <xdr:spPr>
        <a:xfrm>
          <a:off x="18421427" y="179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166388</xdr:rowOff>
    </xdr:from>
    <xdr:ext cx="469744" cy="259045"/>
    <xdr:sp macro="" textlink="">
      <xdr:nvSpPr>
        <xdr:cNvPr id="851" name="n_1mainValue【公民館】&#10;一人当たり面積"/>
        <xdr:cNvSpPr txBox="1"/>
      </xdr:nvSpPr>
      <xdr:spPr>
        <a:xfrm>
          <a:off x="210757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6366</xdr:rowOff>
    </xdr:from>
    <xdr:ext cx="469744" cy="259045"/>
    <xdr:sp macro="" textlink="">
      <xdr:nvSpPr>
        <xdr:cNvPr id="852" name="n_2mainValue【公民館】&#10;一人当たり面積"/>
        <xdr:cNvSpPr txBox="1"/>
      </xdr:nvSpPr>
      <xdr:spPr>
        <a:xfrm>
          <a:off x="201994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17797</xdr:rowOff>
    </xdr:from>
    <xdr:ext cx="469744" cy="259045"/>
    <xdr:sp macro="" textlink="">
      <xdr:nvSpPr>
        <xdr:cNvPr id="853" name="n_3mainValue【公民館】&#10;一人当たり面積"/>
        <xdr:cNvSpPr txBox="1"/>
      </xdr:nvSpPr>
      <xdr:spPr>
        <a:xfrm>
          <a:off x="19310427" y="1716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23513</xdr:rowOff>
    </xdr:from>
    <xdr:ext cx="469744" cy="259045"/>
    <xdr:sp macro="" textlink="">
      <xdr:nvSpPr>
        <xdr:cNvPr id="854" name="n_4mainValue【公民館】&#10;一人当たり面積"/>
        <xdr:cNvSpPr txBox="1"/>
      </xdr:nvSpPr>
      <xdr:spPr>
        <a:xfrm>
          <a:off x="18421427" y="1716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類似団体と比較して有形固定資産減価償却率が大幅に高い施設は、庁舎である。</a:t>
          </a:r>
          <a:endParaRPr lang="ja-JP" altLang="ja-JP" sz="1400">
            <a:effectLst/>
          </a:endParaRPr>
        </a:p>
        <a:p>
          <a:r>
            <a:rPr kumimoji="1" lang="ja-JP" altLang="ja-JP" sz="1100">
              <a:solidFill>
                <a:schemeClr val="dk1"/>
              </a:solidFill>
              <a:effectLst/>
              <a:latin typeface="+mn-lt"/>
              <a:ea typeface="+mn-ea"/>
              <a:cs typeface="+mn-cs"/>
            </a:rPr>
            <a:t>また、保健センター・保健所は類似団体の中で最も低くなっている。</a:t>
          </a:r>
          <a:endParaRPr lang="ja-JP" altLang="ja-JP" sz="1400">
            <a:effectLst/>
          </a:endParaRPr>
        </a:p>
        <a:p>
          <a:r>
            <a:rPr kumimoji="1" lang="ja-JP" altLang="ja-JP" sz="1100">
              <a:solidFill>
                <a:schemeClr val="dk1"/>
              </a:solidFill>
              <a:effectLst/>
              <a:latin typeface="+mn-lt"/>
              <a:ea typeface="+mn-ea"/>
              <a:cs typeface="+mn-cs"/>
            </a:rPr>
            <a:t>令和５年度の庁舎の有形固定資産減価償却率は、類似団体に比べ</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ポイント高くなっており、老朽化が進んでいる。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164,053
160,031
209.58
77,127,126
74,732,580
1,526,711
40,526,432
89,179,176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67056</xdr:rowOff>
    </xdr:from>
    <xdr:to>
      <xdr:col>24</xdr:col>
      <xdr:colOff>62865</xdr:colOff>
      <xdr:row>41</xdr:row>
      <xdr:rowOff>140208</xdr:rowOff>
    </xdr:to>
    <xdr:cxnSp macro="">
      <xdr:nvCxnSpPr>
        <xdr:cNvPr id="55" name="直線コネクタ 54"/>
        <xdr:cNvCxnSpPr/>
      </xdr:nvCxnSpPr>
      <xdr:spPr>
        <a:xfrm flipV="1">
          <a:off x="4634865" y="589635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144035</xdr:rowOff>
    </xdr:from>
    <xdr:ext cx="405111" cy="259045"/>
    <xdr:sp macro="" textlink="">
      <xdr:nvSpPr>
        <xdr:cNvPr id="56" name="【図書館】&#10;有形固定資産減価償却率最小値テキスト"/>
        <xdr:cNvSpPr txBox="1"/>
      </xdr:nvSpPr>
      <xdr:spPr>
        <a:xfrm>
          <a:off x="4673600" y="71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140208</xdr:rowOff>
    </xdr:from>
    <xdr:to>
      <xdr:col>24</xdr:col>
      <xdr:colOff>152400</xdr:colOff>
      <xdr:row>41</xdr:row>
      <xdr:rowOff>140208</xdr:rowOff>
    </xdr:to>
    <xdr:cxnSp macro="">
      <xdr:nvCxnSpPr>
        <xdr:cNvPr id="57" name="直線コネクタ 56"/>
        <xdr:cNvCxnSpPr/>
      </xdr:nvCxnSpPr>
      <xdr:spPr>
        <a:xfrm>
          <a:off x="4546600" y="716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13733</xdr:rowOff>
    </xdr:from>
    <xdr:ext cx="405111" cy="259045"/>
    <xdr:sp macro="" textlink="">
      <xdr:nvSpPr>
        <xdr:cNvPr id="58" name="【図書館】&#10;有形固定資産減価償却率最大値テキスト"/>
        <xdr:cNvSpPr txBox="1"/>
      </xdr:nvSpPr>
      <xdr:spPr>
        <a:xfrm>
          <a:off x="46736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67056</xdr:rowOff>
    </xdr:from>
    <xdr:to>
      <xdr:col>24</xdr:col>
      <xdr:colOff>152400</xdr:colOff>
      <xdr:row>34</xdr:row>
      <xdr:rowOff>67056</xdr:rowOff>
    </xdr:to>
    <xdr:cxnSp macro="">
      <xdr:nvCxnSpPr>
        <xdr:cNvPr id="59" name="直線コネクタ 58"/>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10685</xdr:rowOff>
    </xdr:from>
    <xdr:ext cx="405111" cy="259045"/>
    <xdr:sp macro="" textlink="">
      <xdr:nvSpPr>
        <xdr:cNvPr id="60" name="【図書館】&#10;有形固定資産減価償却率平均値テキスト"/>
        <xdr:cNvSpPr txBox="1"/>
      </xdr:nvSpPr>
      <xdr:spPr>
        <a:xfrm>
          <a:off x="4673600" y="65257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32258</xdr:rowOff>
    </xdr:from>
    <xdr:to>
      <xdr:col>24</xdr:col>
      <xdr:colOff>114300</xdr:colOff>
      <xdr:row>38</xdr:row>
      <xdr:rowOff>133858</xdr:rowOff>
    </xdr:to>
    <xdr:sp macro="" textlink="">
      <xdr:nvSpPr>
        <xdr:cNvPr id="61" name="フローチャート: 判断 60"/>
        <xdr:cNvSpPr/>
      </xdr:nvSpPr>
      <xdr:spPr>
        <a:xfrm>
          <a:off x="45847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2" name="フローチャート: 判断 61"/>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109982</xdr:rowOff>
    </xdr:from>
    <xdr:to>
      <xdr:col>15</xdr:col>
      <xdr:colOff>101600</xdr:colOff>
      <xdr:row>38</xdr:row>
      <xdr:rowOff>40132</xdr:rowOff>
    </xdr:to>
    <xdr:sp macro="" textlink="">
      <xdr:nvSpPr>
        <xdr:cNvPr id="63" name="フローチャート: 判断 62"/>
        <xdr:cNvSpPr/>
      </xdr:nvSpPr>
      <xdr:spPr>
        <a:xfrm>
          <a:off x="2857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80264</xdr:rowOff>
    </xdr:from>
    <xdr:to>
      <xdr:col>10</xdr:col>
      <xdr:colOff>165100</xdr:colOff>
      <xdr:row>38</xdr:row>
      <xdr:rowOff>10414</xdr:rowOff>
    </xdr:to>
    <xdr:sp macro="" textlink="">
      <xdr:nvSpPr>
        <xdr:cNvPr id="64" name="フローチャート: 判断 63"/>
        <xdr:cNvSpPr/>
      </xdr:nvSpPr>
      <xdr:spPr>
        <a:xfrm>
          <a:off x="1968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16256</xdr:rowOff>
    </xdr:from>
    <xdr:to>
      <xdr:col>6</xdr:col>
      <xdr:colOff>38100</xdr:colOff>
      <xdr:row>37</xdr:row>
      <xdr:rowOff>117856</xdr:rowOff>
    </xdr:to>
    <xdr:sp macro="" textlink="">
      <xdr:nvSpPr>
        <xdr:cNvPr id="65" name="フローチャート: 判断 64"/>
        <xdr:cNvSpPr/>
      </xdr:nvSpPr>
      <xdr:spPr>
        <a:xfrm>
          <a:off x="1079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xdr:rowOff>
    </xdr:from>
    <xdr:to>
      <xdr:col>24</xdr:col>
      <xdr:colOff>114300</xdr:colOff>
      <xdr:row>38</xdr:row>
      <xdr:rowOff>106426</xdr:rowOff>
    </xdr:to>
    <xdr:sp macro="" textlink="">
      <xdr:nvSpPr>
        <xdr:cNvPr id="71" name="楕円 70"/>
        <xdr:cNvSpPr/>
      </xdr:nvSpPr>
      <xdr:spPr>
        <a:xfrm>
          <a:off x="4584700" y="65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27703</xdr:rowOff>
    </xdr:from>
    <xdr:ext cx="405111" cy="259045"/>
    <xdr:sp macro="" textlink="">
      <xdr:nvSpPr>
        <xdr:cNvPr id="72" name="【図書館】&#10;有形固定資産減価償却率該当値テキスト"/>
        <xdr:cNvSpPr txBox="1"/>
      </xdr:nvSpPr>
      <xdr:spPr>
        <a:xfrm>
          <a:off x="4673600" y="637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xdr:rowOff>
    </xdr:from>
    <xdr:to>
      <xdr:col>20</xdr:col>
      <xdr:colOff>38100</xdr:colOff>
      <xdr:row>38</xdr:row>
      <xdr:rowOff>117856</xdr:rowOff>
    </xdr:to>
    <xdr:sp macro="" textlink="">
      <xdr:nvSpPr>
        <xdr:cNvPr id="73" name="楕円 72"/>
        <xdr:cNvSpPr/>
      </xdr:nvSpPr>
      <xdr:spPr>
        <a:xfrm>
          <a:off x="37465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55626</xdr:rowOff>
    </xdr:from>
    <xdr:to>
      <xdr:col>24</xdr:col>
      <xdr:colOff>63500</xdr:colOff>
      <xdr:row>38</xdr:row>
      <xdr:rowOff>67056</xdr:rowOff>
    </xdr:to>
    <xdr:cxnSp macro="">
      <xdr:nvCxnSpPr>
        <xdr:cNvPr id="74" name="直線コネクタ 73"/>
        <xdr:cNvCxnSpPr/>
      </xdr:nvCxnSpPr>
      <xdr:spPr>
        <a:xfrm flipV="1">
          <a:off x="3797300" y="657072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36830</xdr:rowOff>
    </xdr:from>
    <xdr:to>
      <xdr:col>15</xdr:col>
      <xdr:colOff>101600</xdr:colOff>
      <xdr:row>39</xdr:row>
      <xdr:rowOff>138430</xdr:rowOff>
    </xdr:to>
    <xdr:sp macro="" textlink="">
      <xdr:nvSpPr>
        <xdr:cNvPr id="75" name="楕円 74"/>
        <xdr:cNvSpPr/>
      </xdr:nvSpPr>
      <xdr:spPr>
        <a:xfrm>
          <a:off x="2857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67056</xdr:rowOff>
    </xdr:from>
    <xdr:to>
      <xdr:col>19</xdr:col>
      <xdr:colOff>177800</xdr:colOff>
      <xdr:row>39</xdr:row>
      <xdr:rowOff>87630</xdr:rowOff>
    </xdr:to>
    <xdr:cxnSp macro="">
      <xdr:nvCxnSpPr>
        <xdr:cNvPr id="76" name="直線コネクタ 75"/>
        <xdr:cNvCxnSpPr/>
      </xdr:nvCxnSpPr>
      <xdr:spPr>
        <a:xfrm flipV="1">
          <a:off x="2908300" y="65821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87122</xdr:rowOff>
    </xdr:from>
    <xdr:to>
      <xdr:col>10</xdr:col>
      <xdr:colOff>165100</xdr:colOff>
      <xdr:row>39</xdr:row>
      <xdr:rowOff>17272</xdr:rowOff>
    </xdr:to>
    <xdr:sp macro="" textlink="">
      <xdr:nvSpPr>
        <xdr:cNvPr id="77" name="楕円 76"/>
        <xdr:cNvSpPr/>
      </xdr:nvSpPr>
      <xdr:spPr>
        <a:xfrm>
          <a:off x="1968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137922</xdr:rowOff>
    </xdr:from>
    <xdr:to>
      <xdr:col>15</xdr:col>
      <xdr:colOff>50800</xdr:colOff>
      <xdr:row>39</xdr:row>
      <xdr:rowOff>87630</xdr:rowOff>
    </xdr:to>
    <xdr:cxnSp macro="">
      <xdr:nvCxnSpPr>
        <xdr:cNvPr id="78" name="直線コネクタ 77"/>
        <xdr:cNvCxnSpPr/>
      </xdr:nvCxnSpPr>
      <xdr:spPr>
        <a:xfrm>
          <a:off x="2019300" y="6653022"/>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146558</xdr:rowOff>
    </xdr:from>
    <xdr:to>
      <xdr:col>6</xdr:col>
      <xdr:colOff>38100</xdr:colOff>
      <xdr:row>40</xdr:row>
      <xdr:rowOff>76708</xdr:rowOff>
    </xdr:to>
    <xdr:sp macro="" textlink="">
      <xdr:nvSpPr>
        <xdr:cNvPr id="79" name="楕円 78"/>
        <xdr:cNvSpPr/>
      </xdr:nvSpPr>
      <xdr:spPr>
        <a:xfrm>
          <a:off x="1079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137922</xdr:rowOff>
    </xdr:from>
    <xdr:to>
      <xdr:col>10</xdr:col>
      <xdr:colOff>114300</xdr:colOff>
      <xdr:row>40</xdr:row>
      <xdr:rowOff>25908</xdr:rowOff>
    </xdr:to>
    <xdr:cxnSp macro="">
      <xdr:nvCxnSpPr>
        <xdr:cNvPr id="80" name="直線コネクタ 79"/>
        <xdr:cNvCxnSpPr/>
      </xdr:nvCxnSpPr>
      <xdr:spPr>
        <a:xfrm flipV="1">
          <a:off x="1130300" y="6653022"/>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1" name="n_1aveValue【図書館】&#10;有形固定資産減価償却率"/>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56659</xdr:rowOff>
    </xdr:from>
    <xdr:ext cx="405111" cy="259045"/>
    <xdr:sp macro="" textlink="">
      <xdr:nvSpPr>
        <xdr:cNvPr id="82" name="n_2aveValue【図書館】&#10;有形固定資産減価償却率"/>
        <xdr:cNvSpPr txBox="1"/>
      </xdr:nvSpPr>
      <xdr:spPr>
        <a:xfrm>
          <a:off x="27057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26941</xdr:rowOff>
    </xdr:from>
    <xdr:ext cx="405111" cy="259045"/>
    <xdr:sp macro="" textlink="">
      <xdr:nvSpPr>
        <xdr:cNvPr id="83" name="n_3aveValue【図書館】&#10;有形固定資産減価償却率"/>
        <xdr:cNvSpPr txBox="1"/>
      </xdr:nvSpPr>
      <xdr:spPr>
        <a:xfrm>
          <a:off x="18167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134383</xdr:rowOff>
    </xdr:from>
    <xdr:ext cx="405111" cy="259045"/>
    <xdr:sp macro="" textlink="">
      <xdr:nvSpPr>
        <xdr:cNvPr id="84" name="n_4aveValue【図書館】&#10;有形固定資産減価償却率"/>
        <xdr:cNvSpPr txBox="1"/>
      </xdr:nvSpPr>
      <xdr:spPr>
        <a:xfrm>
          <a:off x="927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108983</xdr:rowOff>
    </xdr:from>
    <xdr:ext cx="405111" cy="259045"/>
    <xdr:sp macro="" textlink="">
      <xdr:nvSpPr>
        <xdr:cNvPr id="85" name="n_1mainValue【図書館】&#10;有形固定資産減価償却率"/>
        <xdr:cNvSpPr txBox="1"/>
      </xdr:nvSpPr>
      <xdr:spPr>
        <a:xfrm>
          <a:off x="3582044" y="662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129557</xdr:rowOff>
    </xdr:from>
    <xdr:ext cx="405111" cy="259045"/>
    <xdr:sp macro="" textlink="">
      <xdr:nvSpPr>
        <xdr:cNvPr id="86" name="n_2mainValue【図書館】&#10;有形固定資産減価償却率"/>
        <xdr:cNvSpPr txBox="1"/>
      </xdr:nvSpPr>
      <xdr:spPr>
        <a:xfrm>
          <a:off x="2705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8399</xdr:rowOff>
    </xdr:from>
    <xdr:ext cx="405111" cy="259045"/>
    <xdr:sp macro="" textlink="">
      <xdr:nvSpPr>
        <xdr:cNvPr id="87" name="n_3mainValue【図書館】&#10;有形固定資産減価償却率"/>
        <xdr:cNvSpPr txBox="1"/>
      </xdr:nvSpPr>
      <xdr:spPr>
        <a:xfrm>
          <a:off x="1816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67835</xdr:rowOff>
    </xdr:from>
    <xdr:ext cx="405111" cy="259045"/>
    <xdr:sp macro="" textlink="">
      <xdr:nvSpPr>
        <xdr:cNvPr id="88" name="n_4mainValue【図書館】&#10;有形固定資産減価償却率"/>
        <xdr:cNvSpPr txBox="1"/>
      </xdr:nvSpPr>
      <xdr:spPr>
        <a:xfrm>
          <a:off x="927744" y="692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64770</xdr:rowOff>
    </xdr:to>
    <xdr:cxnSp macro="">
      <xdr:nvCxnSpPr>
        <xdr:cNvPr id="110" name="直線コネクタ 109"/>
        <xdr:cNvCxnSpPr/>
      </xdr:nvCxnSpPr>
      <xdr:spPr>
        <a:xfrm flipV="1">
          <a:off x="10476865" y="567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3"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4" name="直線コネクタ 113"/>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93997</xdr:rowOff>
    </xdr:from>
    <xdr:ext cx="469744" cy="259045"/>
    <xdr:sp macro="" textlink="">
      <xdr:nvSpPr>
        <xdr:cNvPr id="115" name="【図書館】&#10;一人当たり面積平均値テキスト"/>
        <xdr:cNvSpPr txBox="1"/>
      </xdr:nvSpPr>
      <xdr:spPr>
        <a:xfrm>
          <a:off x="10515600" y="6094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71120</xdr:rowOff>
    </xdr:from>
    <xdr:to>
      <xdr:col>50</xdr:col>
      <xdr:colOff>165100</xdr:colOff>
      <xdr:row>37</xdr:row>
      <xdr:rowOff>1270</xdr:rowOff>
    </xdr:to>
    <xdr:sp macro="" textlink="">
      <xdr:nvSpPr>
        <xdr:cNvPr id="117" name="フローチャート: 判断 116"/>
        <xdr:cNvSpPr/>
      </xdr:nvSpPr>
      <xdr:spPr>
        <a:xfrm>
          <a:off x="958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93980</xdr:rowOff>
    </xdr:from>
    <xdr:to>
      <xdr:col>46</xdr:col>
      <xdr:colOff>38100</xdr:colOff>
      <xdr:row>37</xdr:row>
      <xdr:rowOff>24130</xdr:rowOff>
    </xdr:to>
    <xdr:sp macro="" textlink="">
      <xdr:nvSpPr>
        <xdr:cNvPr id="118" name="フローチャート: 判断 117"/>
        <xdr:cNvSpPr/>
      </xdr:nvSpPr>
      <xdr:spPr>
        <a:xfrm>
          <a:off x="869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116840</xdr:rowOff>
    </xdr:from>
    <xdr:to>
      <xdr:col>41</xdr:col>
      <xdr:colOff>101600</xdr:colOff>
      <xdr:row>37</xdr:row>
      <xdr:rowOff>46990</xdr:rowOff>
    </xdr:to>
    <xdr:sp macro="" textlink="">
      <xdr:nvSpPr>
        <xdr:cNvPr id="119" name="フローチャート: 判断 118"/>
        <xdr:cNvSpPr/>
      </xdr:nvSpPr>
      <xdr:spPr>
        <a:xfrm>
          <a:off x="7810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13970</xdr:rowOff>
    </xdr:from>
    <xdr:to>
      <xdr:col>55</xdr:col>
      <xdr:colOff>50800</xdr:colOff>
      <xdr:row>41</xdr:row>
      <xdr:rowOff>115570</xdr:rowOff>
    </xdr:to>
    <xdr:sp macro="" textlink="">
      <xdr:nvSpPr>
        <xdr:cNvPr id="126" name="楕円 125"/>
        <xdr:cNvSpPr/>
      </xdr:nvSpPr>
      <xdr:spPr>
        <a:xfrm>
          <a:off x="10426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100347</xdr:rowOff>
    </xdr:from>
    <xdr:ext cx="469744" cy="259045"/>
    <xdr:sp macro="" textlink="">
      <xdr:nvSpPr>
        <xdr:cNvPr id="127" name="【図書館】&#10;一人当たり面積該当値テキスト"/>
        <xdr:cNvSpPr txBox="1"/>
      </xdr:nvSpPr>
      <xdr:spPr>
        <a:xfrm>
          <a:off x="10515600" y="69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13970</xdr:rowOff>
    </xdr:from>
    <xdr:to>
      <xdr:col>50</xdr:col>
      <xdr:colOff>165100</xdr:colOff>
      <xdr:row>41</xdr:row>
      <xdr:rowOff>115570</xdr:rowOff>
    </xdr:to>
    <xdr:sp macro="" textlink="">
      <xdr:nvSpPr>
        <xdr:cNvPr id="128" name="楕円 127"/>
        <xdr:cNvSpPr/>
      </xdr:nvSpPr>
      <xdr:spPr>
        <a:xfrm>
          <a:off x="9588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64770</xdr:rowOff>
    </xdr:from>
    <xdr:to>
      <xdr:col>55</xdr:col>
      <xdr:colOff>0</xdr:colOff>
      <xdr:row>41</xdr:row>
      <xdr:rowOff>64770</xdr:rowOff>
    </xdr:to>
    <xdr:cxnSp macro="">
      <xdr:nvCxnSpPr>
        <xdr:cNvPr id="129" name="直線コネクタ 128"/>
        <xdr:cNvCxnSpPr/>
      </xdr:nvCxnSpPr>
      <xdr:spPr>
        <a:xfrm>
          <a:off x="9639300" y="709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13970</xdr:rowOff>
    </xdr:from>
    <xdr:to>
      <xdr:col>46</xdr:col>
      <xdr:colOff>38100</xdr:colOff>
      <xdr:row>41</xdr:row>
      <xdr:rowOff>115570</xdr:rowOff>
    </xdr:to>
    <xdr:sp macro="" textlink="">
      <xdr:nvSpPr>
        <xdr:cNvPr id="130" name="楕円 129"/>
        <xdr:cNvSpPr/>
      </xdr:nvSpPr>
      <xdr:spPr>
        <a:xfrm>
          <a:off x="8699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64770</xdr:rowOff>
    </xdr:from>
    <xdr:to>
      <xdr:col>50</xdr:col>
      <xdr:colOff>114300</xdr:colOff>
      <xdr:row>41</xdr:row>
      <xdr:rowOff>64770</xdr:rowOff>
    </xdr:to>
    <xdr:cxnSp macro="">
      <xdr:nvCxnSpPr>
        <xdr:cNvPr id="131" name="直線コネクタ 130"/>
        <xdr:cNvCxnSpPr/>
      </xdr:nvCxnSpPr>
      <xdr:spPr>
        <a:xfrm>
          <a:off x="8750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13970</xdr:rowOff>
    </xdr:from>
    <xdr:to>
      <xdr:col>41</xdr:col>
      <xdr:colOff>101600</xdr:colOff>
      <xdr:row>41</xdr:row>
      <xdr:rowOff>115570</xdr:rowOff>
    </xdr:to>
    <xdr:sp macro="" textlink="">
      <xdr:nvSpPr>
        <xdr:cNvPr id="132" name="楕円 131"/>
        <xdr:cNvSpPr/>
      </xdr:nvSpPr>
      <xdr:spPr>
        <a:xfrm>
          <a:off x="7810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64770</xdr:rowOff>
    </xdr:from>
    <xdr:to>
      <xdr:col>45</xdr:col>
      <xdr:colOff>177800</xdr:colOff>
      <xdr:row>41</xdr:row>
      <xdr:rowOff>64770</xdr:rowOff>
    </xdr:to>
    <xdr:cxnSp macro="">
      <xdr:nvCxnSpPr>
        <xdr:cNvPr id="133" name="直線コネクタ 132"/>
        <xdr:cNvCxnSpPr/>
      </xdr:nvCxnSpPr>
      <xdr:spPr>
        <a:xfrm>
          <a:off x="7861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13970</xdr:rowOff>
    </xdr:from>
    <xdr:to>
      <xdr:col>36</xdr:col>
      <xdr:colOff>165100</xdr:colOff>
      <xdr:row>41</xdr:row>
      <xdr:rowOff>115570</xdr:rowOff>
    </xdr:to>
    <xdr:sp macro="" textlink="">
      <xdr:nvSpPr>
        <xdr:cNvPr id="134" name="楕円 133"/>
        <xdr:cNvSpPr/>
      </xdr:nvSpPr>
      <xdr:spPr>
        <a:xfrm>
          <a:off x="6921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64770</xdr:rowOff>
    </xdr:from>
    <xdr:to>
      <xdr:col>41</xdr:col>
      <xdr:colOff>50800</xdr:colOff>
      <xdr:row>41</xdr:row>
      <xdr:rowOff>64770</xdr:rowOff>
    </xdr:to>
    <xdr:cxnSp macro="">
      <xdr:nvCxnSpPr>
        <xdr:cNvPr id="135" name="直線コネクタ 134"/>
        <xdr:cNvCxnSpPr/>
      </xdr:nvCxnSpPr>
      <xdr:spPr>
        <a:xfrm>
          <a:off x="6972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17797</xdr:rowOff>
    </xdr:from>
    <xdr:ext cx="469744" cy="259045"/>
    <xdr:sp macro="" textlink="">
      <xdr:nvSpPr>
        <xdr:cNvPr id="136" name="n_1aveValue【図書館】&#10;一人当たり面積"/>
        <xdr:cNvSpPr txBox="1"/>
      </xdr:nvSpPr>
      <xdr:spPr>
        <a:xfrm>
          <a:off x="93917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40657</xdr:rowOff>
    </xdr:from>
    <xdr:ext cx="469744" cy="259045"/>
    <xdr:sp macro="" textlink="">
      <xdr:nvSpPr>
        <xdr:cNvPr id="137" name="n_2aveValue【図書館】&#10;一人当たり面積"/>
        <xdr:cNvSpPr txBox="1"/>
      </xdr:nvSpPr>
      <xdr:spPr>
        <a:xfrm>
          <a:off x="8515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38" name="n_3aveValue【図書館】&#10;一人当たり面積"/>
        <xdr:cNvSpPr txBox="1"/>
      </xdr:nvSpPr>
      <xdr:spPr>
        <a:xfrm>
          <a:off x="7626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39" name="n_4ave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106697</xdr:rowOff>
    </xdr:from>
    <xdr:ext cx="469744" cy="259045"/>
    <xdr:sp macro="" textlink="">
      <xdr:nvSpPr>
        <xdr:cNvPr id="140" name="n_1mainValue【図書館】&#10;一人当たり面積"/>
        <xdr:cNvSpPr txBox="1"/>
      </xdr:nvSpPr>
      <xdr:spPr>
        <a:xfrm>
          <a:off x="93917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106697</xdr:rowOff>
    </xdr:from>
    <xdr:ext cx="469744" cy="259045"/>
    <xdr:sp macro="" textlink="">
      <xdr:nvSpPr>
        <xdr:cNvPr id="141" name="n_2mainValue【図書館】&#10;一人当たり面積"/>
        <xdr:cNvSpPr txBox="1"/>
      </xdr:nvSpPr>
      <xdr:spPr>
        <a:xfrm>
          <a:off x="8515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106697</xdr:rowOff>
    </xdr:from>
    <xdr:ext cx="469744" cy="259045"/>
    <xdr:sp macro="" textlink="">
      <xdr:nvSpPr>
        <xdr:cNvPr id="142" name="n_3mainValue【図書館】&#10;一人当たり面積"/>
        <xdr:cNvSpPr txBox="1"/>
      </xdr:nvSpPr>
      <xdr:spPr>
        <a:xfrm>
          <a:off x="7626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106697</xdr:rowOff>
    </xdr:from>
    <xdr:ext cx="469744" cy="259045"/>
    <xdr:sp macro="" textlink="">
      <xdr:nvSpPr>
        <xdr:cNvPr id="143" name="n_4mainValue【図書館】&#10;一人当たり面積"/>
        <xdr:cNvSpPr txBox="1"/>
      </xdr:nvSpPr>
      <xdr:spPr>
        <a:xfrm>
          <a:off x="6737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164919</xdr:rowOff>
    </xdr:from>
    <xdr:to>
      <xdr:col>24</xdr:col>
      <xdr:colOff>62865</xdr:colOff>
      <xdr:row>63</xdr:row>
      <xdr:rowOff>133894</xdr:rowOff>
    </xdr:to>
    <xdr:cxnSp macro="">
      <xdr:nvCxnSpPr>
        <xdr:cNvPr id="169" name="直線コネクタ 168"/>
        <xdr:cNvCxnSpPr/>
      </xdr:nvCxnSpPr>
      <xdr:spPr>
        <a:xfrm flipV="1">
          <a:off x="4634865" y="9594669"/>
          <a:ext cx="0" cy="134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137721</xdr:rowOff>
    </xdr:from>
    <xdr:ext cx="405111" cy="259045"/>
    <xdr:sp macro="" textlink="">
      <xdr:nvSpPr>
        <xdr:cNvPr id="170" name="【体育館・プール】&#10;有形固定資産減価償却率最小値テキスト"/>
        <xdr:cNvSpPr txBox="1"/>
      </xdr:nvSpPr>
      <xdr:spPr>
        <a:xfrm>
          <a:off x="4673600" y="109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133894</xdr:rowOff>
    </xdr:from>
    <xdr:to>
      <xdr:col>24</xdr:col>
      <xdr:colOff>152400</xdr:colOff>
      <xdr:row>63</xdr:row>
      <xdr:rowOff>133894</xdr:rowOff>
    </xdr:to>
    <xdr:cxnSp macro="">
      <xdr:nvCxnSpPr>
        <xdr:cNvPr id="171" name="直線コネクタ 170"/>
        <xdr:cNvCxnSpPr/>
      </xdr:nvCxnSpPr>
      <xdr:spPr>
        <a:xfrm>
          <a:off x="4546600" y="1093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111596</xdr:rowOff>
    </xdr:from>
    <xdr:ext cx="340478" cy="259045"/>
    <xdr:sp macro="" textlink="">
      <xdr:nvSpPr>
        <xdr:cNvPr id="172" name="【体育館・プール】&#10;有形固定資産減価償却率最大値テキスト"/>
        <xdr:cNvSpPr txBox="1"/>
      </xdr:nvSpPr>
      <xdr:spPr>
        <a:xfrm>
          <a:off x="4673600" y="936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164919</xdr:rowOff>
    </xdr:from>
    <xdr:to>
      <xdr:col>24</xdr:col>
      <xdr:colOff>152400</xdr:colOff>
      <xdr:row>55</xdr:row>
      <xdr:rowOff>164919</xdr:rowOff>
    </xdr:to>
    <xdr:cxnSp macro="">
      <xdr:nvCxnSpPr>
        <xdr:cNvPr id="173" name="直線コネクタ 172"/>
        <xdr:cNvCxnSpPr/>
      </xdr:nvCxnSpPr>
      <xdr:spPr>
        <a:xfrm>
          <a:off x="4546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107242</xdr:rowOff>
    </xdr:from>
    <xdr:ext cx="405111" cy="259045"/>
    <xdr:sp macro="" textlink="">
      <xdr:nvSpPr>
        <xdr:cNvPr id="174" name="【体育館・プール】&#10;有形固定資産減価償却率平均値テキスト"/>
        <xdr:cNvSpPr txBox="1"/>
      </xdr:nvSpPr>
      <xdr:spPr>
        <a:xfrm>
          <a:off x="4673600" y="1039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6" name="フローチャート: 判断 175"/>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77" name="フローチャート: 判断 176"/>
        <xdr:cNvSpPr/>
      </xdr:nvSpPr>
      <xdr:spPr>
        <a:xfrm>
          <a:off x="2857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78" name="フローチャート: 判断 177"/>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9" name="フローチャート: 判断 178"/>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127181</xdr:rowOff>
    </xdr:from>
    <xdr:to>
      <xdr:col>24</xdr:col>
      <xdr:colOff>114300</xdr:colOff>
      <xdr:row>60</xdr:row>
      <xdr:rowOff>57331</xdr:rowOff>
    </xdr:to>
    <xdr:sp macro="" textlink="">
      <xdr:nvSpPr>
        <xdr:cNvPr id="185" name="楕円 184"/>
        <xdr:cNvSpPr/>
      </xdr:nvSpPr>
      <xdr:spPr>
        <a:xfrm>
          <a:off x="45847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150058</xdr:rowOff>
    </xdr:from>
    <xdr:ext cx="405111" cy="259045"/>
    <xdr:sp macro="" textlink="">
      <xdr:nvSpPr>
        <xdr:cNvPr id="186" name="【体育館・プール】&#10;有形固定資産減価償却率該当値テキスト"/>
        <xdr:cNvSpPr txBox="1"/>
      </xdr:nvSpPr>
      <xdr:spPr>
        <a:xfrm>
          <a:off x="4673600" y="1009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53703</xdr:rowOff>
    </xdr:from>
    <xdr:to>
      <xdr:col>20</xdr:col>
      <xdr:colOff>38100</xdr:colOff>
      <xdr:row>59</xdr:row>
      <xdr:rowOff>155303</xdr:rowOff>
    </xdr:to>
    <xdr:sp macro="" textlink="">
      <xdr:nvSpPr>
        <xdr:cNvPr id="187" name="楕円 186"/>
        <xdr:cNvSpPr/>
      </xdr:nvSpPr>
      <xdr:spPr>
        <a:xfrm>
          <a:off x="3746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104503</xdr:rowOff>
    </xdr:from>
    <xdr:to>
      <xdr:col>24</xdr:col>
      <xdr:colOff>63500</xdr:colOff>
      <xdr:row>60</xdr:row>
      <xdr:rowOff>6531</xdr:rowOff>
    </xdr:to>
    <xdr:cxnSp macro="">
      <xdr:nvCxnSpPr>
        <xdr:cNvPr id="188" name="直線コネクタ 187"/>
        <xdr:cNvCxnSpPr/>
      </xdr:nvCxnSpPr>
      <xdr:spPr>
        <a:xfrm>
          <a:off x="3797300" y="10220053"/>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153307</xdr:rowOff>
    </xdr:from>
    <xdr:to>
      <xdr:col>15</xdr:col>
      <xdr:colOff>101600</xdr:colOff>
      <xdr:row>59</xdr:row>
      <xdr:rowOff>83457</xdr:rowOff>
    </xdr:to>
    <xdr:sp macro="" textlink="">
      <xdr:nvSpPr>
        <xdr:cNvPr id="189" name="楕円 188"/>
        <xdr:cNvSpPr/>
      </xdr:nvSpPr>
      <xdr:spPr>
        <a:xfrm>
          <a:off x="2857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32657</xdr:rowOff>
    </xdr:from>
    <xdr:to>
      <xdr:col>19</xdr:col>
      <xdr:colOff>177800</xdr:colOff>
      <xdr:row>59</xdr:row>
      <xdr:rowOff>104503</xdr:rowOff>
    </xdr:to>
    <xdr:cxnSp macro="">
      <xdr:nvCxnSpPr>
        <xdr:cNvPr id="190" name="直線コネクタ 189"/>
        <xdr:cNvCxnSpPr/>
      </xdr:nvCxnSpPr>
      <xdr:spPr>
        <a:xfrm>
          <a:off x="2908300" y="1014820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123916</xdr:rowOff>
    </xdr:from>
    <xdr:to>
      <xdr:col>10</xdr:col>
      <xdr:colOff>165100</xdr:colOff>
      <xdr:row>59</xdr:row>
      <xdr:rowOff>54066</xdr:rowOff>
    </xdr:to>
    <xdr:sp macro="" textlink="">
      <xdr:nvSpPr>
        <xdr:cNvPr id="191" name="楕円 190"/>
        <xdr:cNvSpPr/>
      </xdr:nvSpPr>
      <xdr:spPr>
        <a:xfrm>
          <a:off x="1968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3266</xdr:rowOff>
    </xdr:from>
    <xdr:to>
      <xdr:col>15</xdr:col>
      <xdr:colOff>50800</xdr:colOff>
      <xdr:row>59</xdr:row>
      <xdr:rowOff>32657</xdr:rowOff>
    </xdr:to>
    <xdr:cxnSp macro="">
      <xdr:nvCxnSpPr>
        <xdr:cNvPr id="192" name="直線コネクタ 191"/>
        <xdr:cNvCxnSpPr/>
      </xdr:nvCxnSpPr>
      <xdr:spPr>
        <a:xfrm>
          <a:off x="2019300" y="101188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107587</xdr:rowOff>
    </xdr:from>
    <xdr:to>
      <xdr:col>6</xdr:col>
      <xdr:colOff>38100</xdr:colOff>
      <xdr:row>59</xdr:row>
      <xdr:rowOff>37737</xdr:rowOff>
    </xdr:to>
    <xdr:sp macro="" textlink="">
      <xdr:nvSpPr>
        <xdr:cNvPr id="193" name="楕円 192"/>
        <xdr:cNvSpPr/>
      </xdr:nvSpPr>
      <xdr:spPr>
        <a:xfrm>
          <a:off x="1079500" y="100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158387</xdr:rowOff>
    </xdr:from>
    <xdr:to>
      <xdr:col>10</xdr:col>
      <xdr:colOff>114300</xdr:colOff>
      <xdr:row>59</xdr:row>
      <xdr:rowOff>3266</xdr:rowOff>
    </xdr:to>
    <xdr:cxnSp macro="">
      <xdr:nvCxnSpPr>
        <xdr:cNvPr id="194" name="直線コネクタ 193"/>
        <xdr:cNvCxnSpPr/>
      </xdr:nvCxnSpPr>
      <xdr:spPr>
        <a:xfrm>
          <a:off x="1130300" y="1010248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5" name="n_1aveValue【体育館・プール】&#10;有形固定資産減価償却率"/>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25599</xdr:rowOff>
    </xdr:from>
    <xdr:ext cx="405111" cy="259045"/>
    <xdr:sp macro="" textlink="">
      <xdr:nvSpPr>
        <xdr:cNvPr id="196" name="n_2aveValue【体育館・プール】&#10;有形固定資産減価償却率"/>
        <xdr:cNvSpPr txBox="1"/>
      </xdr:nvSpPr>
      <xdr:spPr>
        <a:xfrm>
          <a:off x="2705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197" name="n_3aveValue【体育館・プール】&#10;有形固定資産減価償却率"/>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198" name="n_4aveValue【体育館・プール】&#10;有形固定資産減価償却率"/>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380</xdr:rowOff>
    </xdr:from>
    <xdr:ext cx="405111" cy="259045"/>
    <xdr:sp macro="" textlink="">
      <xdr:nvSpPr>
        <xdr:cNvPr id="199" name="n_1mainValue【体育館・プール】&#10;有形固定資産減価償却率"/>
        <xdr:cNvSpPr txBox="1"/>
      </xdr:nvSpPr>
      <xdr:spPr>
        <a:xfrm>
          <a:off x="35820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200" name="n_2mainValue【体育館・プール】&#10;有形固定資産減価償却率"/>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70593</xdr:rowOff>
    </xdr:from>
    <xdr:ext cx="405111" cy="259045"/>
    <xdr:sp macro="" textlink="">
      <xdr:nvSpPr>
        <xdr:cNvPr id="201" name="n_3mainValue【体育館・プール】&#10;有形固定資産減価償却率"/>
        <xdr:cNvSpPr txBox="1"/>
      </xdr:nvSpPr>
      <xdr:spPr>
        <a:xfrm>
          <a:off x="1816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54264</xdr:rowOff>
    </xdr:from>
    <xdr:ext cx="405111" cy="259045"/>
    <xdr:sp macro="" textlink="">
      <xdr:nvSpPr>
        <xdr:cNvPr id="202" name="n_4mainValue【体育館・プール】&#10;有形固定資産減価償却率"/>
        <xdr:cNvSpPr txBox="1"/>
      </xdr:nvSpPr>
      <xdr:spPr>
        <a:xfrm>
          <a:off x="927744" y="98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34290</xdr:rowOff>
    </xdr:from>
    <xdr:to>
      <xdr:col>54</xdr:col>
      <xdr:colOff>189865</xdr:colOff>
      <xdr:row>62</xdr:row>
      <xdr:rowOff>118872</xdr:rowOff>
    </xdr:to>
    <xdr:cxnSp macro="">
      <xdr:nvCxnSpPr>
        <xdr:cNvPr id="224" name="直線コネクタ 223"/>
        <xdr:cNvCxnSpPr/>
      </xdr:nvCxnSpPr>
      <xdr:spPr>
        <a:xfrm flipV="1">
          <a:off x="10476865" y="9464040"/>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5" name="【体育館・プール】&#10;一人当たり面積最小値テキスト"/>
        <xdr:cNvSpPr txBox="1"/>
      </xdr:nvSpPr>
      <xdr:spPr>
        <a:xfrm>
          <a:off x="105156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xdr:cNvCxnSpPr/>
      </xdr:nvCxnSpPr>
      <xdr:spPr>
        <a:xfrm>
          <a:off x="10388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152417</xdr:rowOff>
    </xdr:from>
    <xdr:ext cx="469744" cy="259045"/>
    <xdr:sp macro="" textlink="">
      <xdr:nvSpPr>
        <xdr:cNvPr id="227" name="【体育館・プール】&#10;一人当たり面積最大値テキスト"/>
        <xdr:cNvSpPr txBox="1"/>
      </xdr:nvSpPr>
      <xdr:spPr>
        <a:xfrm>
          <a:off x="10515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34290</xdr:rowOff>
    </xdr:from>
    <xdr:to>
      <xdr:col>55</xdr:col>
      <xdr:colOff>88900</xdr:colOff>
      <xdr:row>55</xdr:row>
      <xdr:rowOff>34290</xdr:rowOff>
    </xdr:to>
    <xdr:cxnSp macro="">
      <xdr:nvCxnSpPr>
        <xdr:cNvPr id="228" name="直線コネクタ 227"/>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70375</xdr:rowOff>
    </xdr:from>
    <xdr:ext cx="469744" cy="259045"/>
    <xdr:sp macro="" textlink="">
      <xdr:nvSpPr>
        <xdr:cNvPr id="229" name="【体育館・プール】&#10;一人当たり面積平均値テキスト"/>
        <xdr:cNvSpPr txBox="1"/>
      </xdr:nvSpPr>
      <xdr:spPr>
        <a:xfrm>
          <a:off x="10515600" y="10014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47498</xdr:rowOff>
    </xdr:from>
    <xdr:to>
      <xdr:col>55</xdr:col>
      <xdr:colOff>50800</xdr:colOff>
      <xdr:row>59</xdr:row>
      <xdr:rowOff>149098</xdr:rowOff>
    </xdr:to>
    <xdr:sp macro="" textlink="">
      <xdr:nvSpPr>
        <xdr:cNvPr id="230" name="フローチャート: 判断 229"/>
        <xdr:cNvSpPr/>
      </xdr:nvSpPr>
      <xdr:spPr>
        <a:xfrm>
          <a:off x="10426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65786</xdr:rowOff>
    </xdr:from>
    <xdr:to>
      <xdr:col>50</xdr:col>
      <xdr:colOff>165100</xdr:colOff>
      <xdr:row>59</xdr:row>
      <xdr:rowOff>167386</xdr:rowOff>
    </xdr:to>
    <xdr:sp macro="" textlink="">
      <xdr:nvSpPr>
        <xdr:cNvPr id="231" name="フローチャート: 判断 230"/>
        <xdr:cNvSpPr/>
      </xdr:nvSpPr>
      <xdr:spPr>
        <a:xfrm>
          <a:off x="9588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42926</xdr:rowOff>
    </xdr:from>
    <xdr:to>
      <xdr:col>46</xdr:col>
      <xdr:colOff>38100</xdr:colOff>
      <xdr:row>57</xdr:row>
      <xdr:rowOff>144526</xdr:rowOff>
    </xdr:to>
    <xdr:sp macro="" textlink="">
      <xdr:nvSpPr>
        <xdr:cNvPr id="232" name="フローチャート: 判断 231"/>
        <xdr:cNvSpPr/>
      </xdr:nvSpPr>
      <xdr:spPr>
        <a:xfrm>
          <a:off x="8699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102362</xdr:rowOff>
    </xdr:from>
    <xdr:to>
      <xdr:col>41</xdr:col>
      <xdr:colOff>101600</xdr:colOff>
      <xdr:row>60</xdr:row>
      <xdr:rowOff>32512</xdr:rowOff>
    </xdr:to>
    <xdr:sp macro="" textlink="">
      <xdr:nvSpPr>
        <xdr:cNvPr id="233" name="フローチャート: 判断 232"/>
        <xdr:cNvSpPr/>
      </xdr:nvSpPr>
      <xdr:spPr>
        <a:xfrm>
          <a:off x="781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93218</xdr:rowOff>
    </xdr:from>
    <xdr:to>
      <xdr:col>36</xdr:col>
      <xdr:colOff>165100</xdr:colOff>
      <xdr:row>60</xdr:row>
      <xdr:rowOff>23368</xdr:rowOff>
    </xdr:to>
    <xdr:sp macro="" textlink="">
      <xdr:nvSpPr>
        <xdr:cNvPr id="234" name="フローチャート: 判断 233"/>
        <xdr:cNvSpPr/>
      </xdr:nvSpPr>
      <xdr:spPr>
        <a:xfrm>
          <a:off x="6921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170942</xdr:rowOff>
    </xdr:from>
    <xdr:to>
      <xdr:col>55</xdr:col>
      <xdr:colOff>50800</xdr:colOff>
      <xdr:row>60</xdr:row>
      <xdr:rowOff>101092</xdr:rowOff>
    </xdr:to>
    <xdr:sp macro="" textlink="">
      <xdr:nvSpPr>
        <xdr:cNvPr id="240" name="楕円 239"/>
        <xdr:cNvSpPr/>
      </xdr:nvSpPr>
      <xdr:spPr>
        <a:xfrm>
          <a:off x="104267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149369</xdr:rowOff>
    </xdr:from>
    <xdr:ext cx="469744" cy="259045"/>
    <xdr:sp macro="" textlink="">
      <xdr:nvSpPr>
        <xdr:cNvPr id="241" name="【体育館・プール】&#10;一人当たり面積該当値テキスト"/>
        <xdr:cNvSpPr txBox="1"/>
      </xdr:nvSpPr>
      <xdr:spPr>
        <a:xfrm>
          <a:off x="10515600" y="1026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4064</xdr:rowOff>
    </xdr:from>
    <xdr:to>
      <xdr:col>50</xdr:col>
      <xdr:colOff>165100</xdr:colOff>
      <xdr:row>60</xdr:row>
      <xdr:rowOff>105664</xdr:rowOff>
    </xdr:to>
    <xdr:sp macro="" textlink="">
      <xdr:nvSpPr>
        <xdr:cNvPr id="242" name="楕円 241"/>
        <xdr:cNvSpPr/>
      </xdr:nvSpPr>
      <xdr:spPr>
        <a:xfrm>
          <a:off x="9588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50292</xdr:rowOff>
    </xdr:from>
    <xdr:to>
      <xdr:col>55</xdr:col>
      <xdr:colOff>0</xdr:colOff>
      <xdr:row>60</xdr:row>
      <xdr:rowOff>54864</xdr:rowOff>
    </xdr:to>
    <xdr:cxnSp macro="">
      <xdr:nvCxnSpPr>
        <xdr:cNvPr id="243" name="直線コネクタ 242"/>
        <xdr:cNvCxnSpPr/>
      </xdr:nvCxnSpPr>
      <xdr:spPr>
        <a:xfrm flipV="1">
          <a:off x="9639300" y="103372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8636</xdr:rowOff>
    </xdr:from>
    <xdr:to>
      <xdr:col>46</xdr:col>
      <xdr:colOff>38100</xdr:colOff>
      <xdr:row>60</xdr:row>
      <xdr:rowOff>110236</xdr:rowOff>
    </xdr:to>
    <xdr:sp macro="" textlink="">
      <xdr:nvSpPr>
        <xdr:cNvPr id="244" name="楕円 243"/>
        <xdr:cNvSpPr/>
      </xdr:nvSpPr>
      <xdr:spPr>
        <a:xfrm>
          <a:off x="8699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54864</xdr:rowOff>
    </xdr:from>
    <xdr:to>
      <xdr:col>50</xdr:col>
      <xdr:colOff>114300</xdr:colOff>
      <xdr:row>60</xdr:row>
      <xdr:rowOff>59436</xdr:rowOff>
    </xdr:to>
    <xdr:cxnSp macro="">
      <xdr:nvCxnSpPr>
        <xdr:cNvPr id="245" name="直線コネクタ 244"/>
        <xdr:cNvCxnSpPr/>
      </xdr:nvCxnSpPr>
      <xdr:spPr>
        <a:xfrm flipV="1">
          <a:off x="8750300" y="103418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17780</xdr:rowOff>
    </xdr:from>
    <xdr:to>
      <xdr:col>41</xdr:col>
      <xdr:colOff>101600</xdr:colOff>
      <xdr:row>60</xdr:row>
      <xdr:rowOff>119380</xdr:rowOff>
    </xdr:to>
    <xdr:sp macro="" textlink="">
      <xdr:nvSpPr>
        <xdr:cNvPr id="246" name="楕円 245"/>
        <xdr:cNvSpPr/>
      </xdr:nvSpPr>
      <xdr:spPr>
        <a:xfrm>
          <a:off x="7810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59436</xdr:rowOff>
    </xdr:from>
    <xdr:to>
      <xdr:col>45</xdr:col>
      <xdr:colOff>177800</xdr:colOff>
      <xdr:row>60</xdr:row>
      <xdr:rowOff>68580</xdr:rowOff>
    </xdr:to>
    <xdr:cxnSp macro="">
      <xdr:nvCxnSpPr>
        <xdr:cNvPr id="247" name="直線コネクタ 246"/>
        <xdr:cNvCxnSpPr/>
      </xdr:nvCxnSpPr>
      <xdr:spPr>
        <a:xfrm flipV="1">
          <a:off x="7861300" y="103464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22352</xdr:rowOff>
    </xdr:from>
    <xdr:to>
      <xdr:col>36</xdr:col>
      <xdr:colOff>165100</xdr:colOff>
      <xdr:row>60</xdr:row>
      <xdr:rowOff>123952</xdr:rowOff>
    </xdr:to>
    <xdr:sp macro="" textlink="">
      <xdr:nvSpPr>
        <xdr:cNvPr id="248" name="楕円 247"/>
        <xdr:cNvSpPr/>
      </xdr:nvSpPr>
      <xdr:spPr>
        <a:xfrm>
          <a:off x="6921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68580</xdr:rowOff>
    </xdr:from>
    <xdr:to>
      <xdr:col>41</xdr:col>
      <xdr:colOff>50800</xdr:colOff>
      <xdr:row>60</xdr:row>
      <xdr:rowOff>73152</xdr:rowOff>
    </xdr:to>
    <xdr:cxnSp macro="">
      <xdr:nvCxnSpPr>
        <xdr:cNvPr id="249" name="直線コネクタ 248"/>
        <xdr:cNvCxnSpPr/>
      </xdr:nvCxnSpPr>
      <xdr:spPr>
        <a:xfrm flipV="1">
          <a:off x="6972300" y="103555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12463</xdr:rowOff>
    </xdr:from>
    <xdr:ext cx="469744" cy="259045"/>
    <xdr:sp macro="" textlink="">
      <xdr:nvSpPr>
        <xdr:cNvPr id="250" name="n_1aveValue【体育館・プール】&#10;一人当たり面積"/>
        <xdr:cNvSpPr txBox="1"/>
      </xdr:nvSpPr>
      <xdr:spPr>
        <a:xfrm>
          <a:off x="9391727" y="995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161053</xdr:rowOff>
    </xdr:from>
    <xdr:ext cx="469744" cy="259045"/>
    <xdr:sp macro="" textlink="">
      <xdr:nvSpPr>
        <xdr:cNvPr id="251" name="n_2aveValue【体育館・プール】&#10;一人当たり面積"/>
        <xdr:cNvSpPr txBox="1"/>
      </xdr:nvSpPr>
      <xdr:spPr>
        <a:xfrm>
          <a:off x="8515427" y="95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49039</xdr:rowOff>
    </xdr:from>
    <xdr:ext cx="469744" cy="259045"/>
    <xdr:sp macro="" textlink="">
      <xdr:nvSpPr>
        <xdr:cNvPr id="252" name="n_3aveValue【体育館・プール】&#10;一人当たり面積"/>
        <xdr:cNvSpPr txBox="1"/>
      </xdr:nvSpPr>
      <xdr:spPr>
        <a:xfrm>
          <a:off x="7626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39895</xdr:rowOff>
    </xdr:from>
    <xdr:ext cx="469744" cy="259045"/>
    <xdr:sp macro="" textlink="">
      <xdr:nvSpPr>
        <xdr:cNvPr id="253" name="n_4aveValue【体育館・プール】&#10;一人当たり面積"/>
        <xdr:cNvSpPr txBox="1"/>
      </xdr:nvSpPr>
      <xdr:spPr>
        <a:xfrm>
          <a:off x="67374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96791</xdr:rowOff>
    </xdr:from>
    <xdr:ext cx="469744" cy="259045"/>
    <xdr:sp macro="" textlink="">
      <xdr:nvSpPr>
        <xdr:cNvPr id="254" name="n_1mainValue【体育館・プール】&#10;一人当たり面積"/>
        <xdr:cNvSpPr txBox="1"/>
      </xdr:nvSpPr>
      <xdr:spPr>
        <a:xfrm>
          <a:off x="93917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101363</xdr:rowOff>
    </xdr:from>
    <xdr:ext cx="469744" cy="259045"/>
    <xdr:sp macro="" textlink="">
      <xdr:nvSpPr>
        <xdr:cNvPr id="255" name="n_2mainValue【体育館・プール】&#10;一人当たり面積"/>
        <xdr:cNvSpPr txBox="1"/>
      </xdr:nvSpPr>
      <xdr:spPr>
        <a:xfrm>
          <a:off x="8515427" y="1038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110507</xdr:rowOff>
    </xdr:from>
    <xdr:ext cx="469744" cy="259045"/>
    <xdr:sp macro="" textlink="">
      <xdr:nvSpPr>
        <xdr:cNvPr id="256" name="n_3mainValue【体育館・プール】&#10;一人当たり面積"/>
        <xdr:cNvSpPr txBox="1"/>
      </xdr:nvSpPr>
      <xdr:spPr>
        <a:xfrm>
          <a:off x="7626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115079</xdr:rowOff>
    </xdr:from>
    <xdr:ext cx="469744" cy="259045"/>
    <xdr:sp macro="" textlink="">
      <xdr:nvSpPr>
        <xdr:cNvPr id="257" name="n_4mainValue【体育館・プール】&#10;一人当たり面積"/>
        <xdr:cNvSpPr txBox="1"/>
      </xdr:nvSpPr>
      <xdr:spPr>
        <a:xfrm>
          <a:off x="6737427" y="1040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143256</xdr:rowOff>
    </xdr:from>
    <xdr:to>
      <xdr:col>24</xdr:col>
      <xdr:colOff>62865</xdr:colOff>
      <xdr:row>85</xdr:row>
      <xdr:rowOff>6096</xdr:rowOff>
    </xdr:to>
    <xdr:cxnSp macro="">
      <xdr:nvCxnSpPr>
        <xdr:cNvPr id="280" name="直線コネクタ 279"/>
        <xdr:cNvCxnSpPr/>
      </xdr:nvCxnSpPr>
      <xdr:spPr>
        <a:xfrm flipV="1">
          <a:off x="4634865" y="13687806"/>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9923</xdr:rowOff>
    </xdr:from>
    <xdr:ext cx="405111" cy="259045"/>
    <xdr:sp macro="" textlink="">
      <xdr:nvSpPr>
        <xdr:cNvPr id="281" name="【福祉施設】&#10;有形固定資産減価償却率最小値テキスト"/>
        <xdr:cNvSpPr txBox="1"/>
      </xdr:nvSpPr>
      <xdr:spPr>
        <a:xfrm>
          <a:off x="4673600" y="1458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6096</xdr:rowOff>
    </xdr:from>
    <xdr:to>
      <xdr:col>24</xdr:col>
      <xdr:colOff>152400</xdr:colOff>
      <xdr:row>85</xdr:row>
      <xdr:rowOff>6096</xdr:rowOff>
    </xdr:to>
    <xdr:cxnSp macro="">
      <xdr:nvCxnSpPr>
        <xdr:cNvPr id="282" name="直線コネクタ 281"/>
        <xdr:cNvCxnSpPr/>
      </xdr:nvCxnSpPr>
      <xdr:spPr>
        <a:xfrm>
          <a:off x="4546600" y="1457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89933</xdr:rowOff>
    </xdr:from>
    <xdr:ext cx="405111" cy="259045"/>
    <xdr:sp macro="" textlink="">
      <xdr:nvSpPr>
        <xdr:cNvPr id="283" name="【福祉施設】&#10;有形固定資産減価償却率最大値テキスト"/>
        <xdr:cNvSpPr txBox="1"/>
      </xdr:nvSpPr>
      <xdr:spPr>
        <a:xfrm>
          <a:off x="4673600" y="13463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143256</xdr:rowOff>
    </xdr:from>
    <xdr:to>
      <xdr:col>24</xdr:col>
      <xdr:colOff>152400</xdr:colOff>
      <xdr:row>79</xdr:row>
      <xdr:rowOff>143256</xdr:rowOff>
    </xdr:to>
    <xdr:cxnSp macro="">
      <xdr:nvCxnSpPr>
        <xdr:cNvPr id="284" name="直線コネクタ 283"/>
        <xdr:cNvCxnSpPr/>
      </xdr:nvCxnSpPr>
      <xdr:spPr>
        <a:xfrm>
          <a:off x="4546600" y="1368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121175</xdr:rowOff>
    </xdr:from>
    <xdr:ext cx="405111" cy="259045"/>
    <xdr:sp macro="" textlink="">
      <xdr:nvSpPr>
        <xdr:cNvPr id="285" name="【福祉施設】&#10;有形固定資産減価償却率平均値テキスト"/>
        <xdr:cNvSpPr txBox="1"/>
      </xdr:nvSpPr>
      <xdr:spPr>
        <a:xfrm>
          <a:off x="4673600" y="13837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142748</xdr:rowOff>
    </xdr:from>
    <xdr:to>
      <xdr:col>24</xdr:col>
      <xdr:colOff>114300</xdr:colOff>
      <xdr:row>81</xdr:row>
      <xdr:rowOff>72898</xdr:rowOff>
    </xdr:to>
    <xdr:sp macro="" textlink="">
      <xdr:nvSpPr>
        <xdr:cNvPr id="286" name="フローチャート: 判断 285"/>
        <xdr:cNvSpPr/>
      </xdr:nvSpPr>
      <xdr:spPr>
        <a:xfrm>
          <a:off x="4584700" y="1385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87" name="フローチャート: 判断 286"/>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76454</xdr:rowOff>
    </xdr:from>
    <xdr:to>
      <xdr:col>15</xdr:col>
      <xdr:colOff>101600</xdr:colOff>
      <xdr:row>81</xdr:row>
      <xdr:rowOff>6604</xdr:rowOff>
    </xdr:to>
    <xdr:sp macro="" textlink="">
      <xdr:nvSpPr>
        <xdr:cNvPr id="288" name="フローチャート: 判断 287"/>
        <xdr:cNvSpPr/>
      </xdr:nvSpPr>
      <xdr:spPr>
        <a:xfrm>
          <a:off x="28575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89" name="フローチャート: 判断 288"/>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23876</xdr:rowOff>
    </xdr:from>
    <xdr:to>
      <xdr:col>6</xdr:col>
      <xdr:colOff>38100</xdr:colOff>
      <xdr:row>80</xdr:row>
      <xdr:rowOff>125476</xdr:rowOff>
    </xdr:to>
    <xdr:sp macro="" textlink="">
      <xdr:nvSpPr>
        <xdr:cNvPr id="290" name="フローチャート: 判断 289"/>
        <xdr:cNvSpPr/>
      </xdr:nvSpPr>
      <xdr:spPr>
        <a:xfrm>
          <a:off x="1079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108458</xdr:rowOff>
    </xdr:from>
    <xdr:to>
      <xdr:col>24</xdr:col>
      <xdr:colOff>114300</xdr:colOff>
      <xdr:row>80</xdr:row>
      <xdr:rowOff>38608</xdr:rowOff>
    </xdr:to>
    <xdr:sp macro="" textlink="">
      <xdr:nvSpPr>
        <xdr:cNvPr id="296" name="楕円 295"/>
        <xdr:cNvSpPr/>
      </xdr:nvSpPr>
      <xdr:spPr>
        <a:xfrm>
          <a:off x="4584700" y="136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45483</xdr:rowOff>
    </xdr:from>
    <xdr:ext cx="405111" cy="259045"/>
    <xdr:sp macro="" textlink="">
      <xdr:nvSpPr>
        <xdr:cNvPr id="297" name="【福祉施設】&#10;有形固定資産減価償却率該当値テキスト"/>
        <xdr:cNvSpPr txBox="1"/>
      </xdr:nvSpPr>
      <xdr:spPr>
        <a:xfrm>
          <a:off x="4673600" y="1359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26163</xdr:rowOff>
    </xdr:from>
    <xdr:to>
      <xdr:col>20</xdr:col>
      <xdr:colOff>38100</xdr:colOff>
      <xdr:row>79</xdr:row>
      <xdr:rowOff>127763</xdr:rowOff>
    </xdr:to>
    <xdr:sp macro="" textlink="">
      <xdr:nvSpPr>
        <xdr:cNvPr id="298" name="楕円 297"/>
        <xdr:cNvSpPr/>
      </xdr:nvSpPr>
      <xdr:spPr>
        <a:xfrm>
          <a:off x="3746500" y="135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76963</xdr:rowOff>
    </xdr:from>
    <xdr:to>
      <xdr:col>24</xdr:col>
      <xdr:colOff>63500</xdr:colOff>
      <xdr:row>79</xdr:row>
      <xdr:rowOff>159258</xdr:rowOff>
    </xdr:to>
    <xdr:cxnSp macro="">
      <xdr:nvCxnSpPr>
        <xdr:cNvPr id="299" name="直線コネクタ 298"/>
        <xdr:cNvCxnSpPr/>
      </xdr:nvCxnSpPr>
      <xdr:spPr>
        <a:xfrm>
          <a:off x="3797300" y="13621513"/>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39878</xdr:rowOff>
    </xdr:from>
    <xdr:to>
      <xdr:col>15</xdr:col>
      <xdr:colOff>101600</xdr:colOff>
      <xdr:row>78</xdr:row>
      <xdr:rowOff>141478</xdr:rowOff>
    </xdr:to>
    <xdr:sp macro="" textlink="">
      <xdr:nvSpPr>
        <xdr:cNvPr id="300" name="楕円 299"/>
        <xdr:cNvSpPr/>
      </xdr:nvSpPr>
      <xdr:spPr>
        <a:xfrm>
          <a:off x="2857500" y="134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90678</xdr:rowOff>
    </xdr:from>
    <xdr:to>
      <xdr:col>19</xdr:col>
      <xdr:colOff>177800</xdr:colOff>
      <xdr:row>79</xdr:row>
      <xdr:rowOff>76963</xdr:rowOff>
    </xdr:to>
    <xdr:cxnSp macro="">
      <xdr:nvCxnSpPr>
        <xdr:cNvPr id="301" name="直線コネクタ 300"/>
        <xdr:cNvCxnSpPr/>
      </xdr:nvCxnSpPr>
      <xdr:spPr>
        <a:xfrm>
          <a:off x="2908300" y="13463778"/>
          <a:ext cx="889000" cy="15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7874</xdr:rowOff>
    </xdr:from>
    <xdr:to>
      <xdr:col>10</xdr:col>
      <xdr:colOff>165100</xdr:colOff>
      <xdr:row>78</xdr:row>
      <xdr:rowOff>109474</xdr:rowOff>
    </xdr:to>
    <xdr:sp macro="" textlink="">
      <xdr:nvSpPr>
        <xdr:cNvPr id="302" name="楕円 301"/>
        <xdr:cNvSpPr/>
      </xdr:nvSpPr>
      <xdr:spPr>
        <a:xfrm>
          <a:off x="1968500" y="133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58674</xdr:rowOff>
    </xdr:from>
    <xdr:to>
      <xdr:col>15</xdr:col>
      <xdr:colOff>50800</xdr:colOff>
      <xdr:row>78</xdr:row>
      <xdr:rowOff>90678</xdr:rowOff>
    </xdr:to>
    <xdr:cxnSp macro="">
      <xdr:nvCxnSpPr>
        <xdr:cNvPr id="303" name="直線コネクタ 302"/>
        <xdr:cNvCxnSpPr/>
      </xdr:nvCxnSpPr>
      <xdr:spPr>
        <a:xfrm>
          <a:off x="2019300" y="1343177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1015</xdr:rowOff>
    </xdr:from>
    <xdr:to>
      <xdr:col>6</xdr:col>
      <xdr:colOff>38100</xdr:colOff>
      <xdr:row>78</xdr:row>
      <xdr:rowOff>102615</xdr:rowOff>
    </xdr:to>
    <xdr:sp macro="" textlink="">
      <xdr:nvSpPr>
        <xdr:cNvPr id="304" name="楕円 303"/>
        <xdr:cNvSpPr/>
      </xdr:nvSpPr>
      <xdr:spPr>
        <a:xfrm>
          <a:off x="1079500" y="1337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51815</xdr:rowOff>
    </xdr:from>
    <xdr:to>
      <xdr:col>10</xdr:col>
      <xdr:colOff>114300</xdr:colOff>
      <xdr:row>78</xdr:row>
      <xdr:rowOff>58674</xdr:rowOff>
    </xdr:to>
    <xdr:cxnSp macro="">
      <xdr:nvCxnSpPr>
        <xdr:cNvPr id="305" name="直線コネクタ 304"/>
        <xdr:cNvCxnSpPr/>
      </xdr:nvCxnSpPr>
      <xdr:spPr>
        <a:xfrm>
          <a:off x="1130300" y="1342491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06" name="n_1aveValue【福祉施設】&#10;有形固定資産減価償却率"/>
        <xdr:cNvSpPr txBox="1"/>
      </xdr:nvSpPr>
      <xdr:spPr>
        <a:xfrm>
          <a:off x="35820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169181</xdr:rowOff>
    </xdr:from>
    <xdr:ext cx="405111" cy="259045"/>
    <xdr:sp macro="" textlink="">
      <xdr:nvSpPr>
        <xdr:cNvPr id="307" name="n_2aveValue【福祉施設】&#10;有形固定資産減価償却率"/>
        <xdr:cNvSpPr txBox="1"/>
      </xdr:nvSpPr>
      <xdr:spPr>
        <a:xfrm>
          <a:off x="2705744" y="1388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308" name="n_3aveValue【福祉施設】&#10;有形固定資産減価償却率"/>
        <xdr:cNvSpPr txBox="1"/>
      </xdr:nvSpPr>
      <xdr:spPr>
        <a:xfrm>
          <a:off x="1816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116603</xdr:rowOff>
    </xdr:from>
    <xdr:ext cx="405111" cy="259045"/>
    <xdr:sp macro="" textlink="">
      <xdr:nvSpPr>
        <xdr:cNvPr id="309" name="n_4aveValue【福祉施設】&#10;有形固定資産減価償却率"/>
        <xdr:cNvSpPr txBox="1"/>
      </xdr:nvSpPr>
      <xdr:spPr>
        <a:xfrm>
          <a:off x="9277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144290</xdr:rowOff>
    </xdr:from>
    <xdr:ext cx="405111" cy="259045"/>
    <xdr:sp macro="" textlink="">
      <xdr:nvSpPr>
        <xdr:cNvPr id="310" name="n_1mainValue【福祉施設】&#10;有形固定資産減価償却率"/>
        <xdr:cNvSpPr txBox="1"/>
      </xdr:nvSpPr>
      <xdr:spPr>
        <a:xfrm>
          <a:off x="3582044" y="1334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158005</xdr:rowOff>
    </xdr:from>
    <xdr:ext cx="405111" cy="259045"/>
    <xdr:sp macro="" textlink="">
      <xdr:nvSpPr>
        <xdr:cNvPr id="311" name="n_2mainValue【福祉施設】&#10;有形固定資産減価償却率"/>
        <xdr:cNvSpPr txBox="1"/>
      </xdr:nvSpPr>
      <xdr:spPr>
        <a:xfrm>
          <a:off x="2705744" y="1318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126001</xdr:rowOff>
    </xdr:from>
    <xdr:ext cx="405111" cy="259045"/>
    <xdr:sp macro="" textlink="">
      <xdr:nvSpPr>
        <xdr:cNvPr id="312" name="n_3mainValue【福祉施設】&#10;有形固定資産減価償却率"/>
        <xdr:cNvSpPr txBox="1"/>
      </xdr:nvSpPr>
      <xdr:spPr>
        <a:xfrm>
          <a:off x="1816744" y="1315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119142</xdr:rowOff>
    </xdr:from>
    <xdr:ext cx="405111" cy="259045"/>
    <xdr:sp macro="" textlink="">
      <xdr:nvSpPr>
        <xdr:cNvPr id="313" name="n_4mainValue【福祉施設】&#10;有形固定資産減価償却率"/>
        <xdr:cNvSpPr txBox="1"/>
      </xdr:nvSpPr>
      <xdr:spPr>
        <a:xfrm>
          <a:off x="927744" y="1314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38100</xdr:rowOff>
    </xdr:to>
    <xdr:cxnSp macro="">
      <xdr:nvCxnSpPr>
        <xdr:cNvPr id="337" name="直線コネクタ 336"/>
        <xdr:cNvCxnSpPr/>
      </xdr:nvCxnSpPr>
      <xdr:spPr>
        <a:xfrm flipV="1">
          <a:off x="10476865" y="13312139"/>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38"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39" name="直線コネクタ 338"/>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40" name="【福祉施設】&#10;一人当たり面積最大値テキスト"/>
        <xdr:cNvSpPr txBox="1"/>
      </xdr:nvSpPr>
      <xdr:spPr>
        <a:xfrm>
          <a:off x="10515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41" name="直線コネクタ 340"/>
        <xdr:cNvCxnSpPr/>
      </xdr:nvCxnSpPr>
      <xdr:spPr>
        <a:xfrm>
          <a:off x="10388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102888</xdr:rowOff>
    </xdr:from>
    <xdr:ext cx="469744" cy="259045"/>
    <xdr:sp macro="" textlink="">
      <xdr:nvSpPr>
        <xdr:cNvPr id="342" name="【福祉施設】&#10;一人当たり面積平均値テキスト"/>
        <xdr:cNvSpPr txBox="1"/>
      </xdr:nvSpPr>
      <xdr:spPr>
        <a:xfrm>
          <a:off x="10515600" y="1416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343" name="フローチャート: 判断 342"/>
        <xdr:cNvSpPr/>
      </xdr:nvSpPr>
      <xdr:spPr>
        <a:xfrm>
          <a:off x="10426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116839</xdr:rowOff>
    </xdr:from>
    <xdr:to>
      <xdr:col>50</xdr:col>
      <xdr:colOff>165100</xdr:colOff>
      <xdr:row>83</xdr:row>
      <xdr:rowOff>46989</xdr:rowOff>
    </xdr:to>
    <xdr:sp macro="" textlink="">
      <xdr:nvSpPr>
        <xdr:cNvPr id="344" name="フローチャート: 判断 343"/>
        <xdr:cNvSpPr/>
      </xdr:nvSpPr>
      <xdr:spPr>
        <a:xfrm>
          <a:off x="958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71120</xdr:rowOff>
    </xdr:from>
    <xdr:to>
      <xdr:col>46</xdr:col>
      <xdr:colOff>38100</xdr:colOff>
      <xdr:row>83</xdr:row>
      <xdr:rowOff>1270</xdr:rowOff>
    </xdr:to>
    <xdr:sp macro="" textlink="">
      <xdr:nvSpPr>
        <xdr:cNvPr id="345" name="フローチャート: 判断 344"/>
        <xdr:cNvSpPr/>
      </xdr:nvSpPr>
      <xdr:spPr>
        <a:xfrm>
          <a:off x="8699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109220</xdr:rowOff>
    </xdr:from>
    <xdr:to>
      <xdr:col>41</xdr:col>
      <xdr:colOff>101600</xdr:colOff>
      <xdr:row>83</xdr:row>
      <xdr:rowOff>39370</xdr:rowOff>
    </xdr:to>
    <xdr:sp macro="" textlink="">
      <xdr:nvSpPr>
        <xdr:cNvPr id="346" name="フローチャート: 判断 345"/>
        <xdr:cNvSpPr/>
      </xdr:nvSpPr>
      <xdr:spPr>
        <a:xfrm>
          <a:off x="781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93980</xdr:rowOff>
    </xdr:from>
    <xdr:to>
      <xdr:col>36</xdr:col>
      <xdr:colOff>165100</xdr:colOff>
      <xdr:row>83</xdr:row>
      <xdr:rowOff>24130</xdr:rowOff>
    </xdr:to>
    <xdr:sp macro="" textlink="">
      <xdr:nvSpPr>
        <xdr:cNvPr id="347" name="フローチャート: 判断 346"/>
        <xdr:cNvSpPr/>
      </xdr:nvSpPr>
      <xdr:spPr>
        <a:xfrm>
          <a:off x="6921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36830</xdr:rowOff>
    </xdr:from>
    <xdr:to>
      <xdr:col>55</xdr:col>
      <xdr:colOff>50800</xdr:colOff>
      <xdr:row>81</xdr:row>
      <xdr:rowOff>138430</xdr:rowOff>
    </xdr:to>
    <xdr:sp macro="" textlink="">
      <xdr:nvSpPr>
        <xdr:cNvPr id="353" name="楕円 352"/>
        <xdr:cNvSpPr/>
      </xdr:nvSpPr>
      <xdr:spPr>
        <a:xfrm>
          <a:off x="10426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59707</xdr:rowOff>
    </xdr:from>
    <xdr:ext cx="469744" cy="259045"/>
    <xdr:sp macro="" textlink="">
      <xdr:nvSpPr>
        <xdr:cNvPr id="354" name="【福祉施設】&#10;一人当たり面積該当値テキスト"/>
        <xdr:cNvSpPr txBox="1"/>
      </xdr:nvSpPr>
      <xdr:spPr>
        <a:xfrm>
          <a:off x="10515600"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44450</xdr:rowOff>
    </xdr:from>
    <xdr:to>
      <xdr:col>50</xdr:col>
      <xdr:colOff>165100</xdr:colOff>
      <xdr:row>81</xdr:row>
      <xdr:rowOff>146050</xdr:rowOff>
    </xdr:to>
    <xdr:sp macro="" textlink="">
      <xdr:nvSpPr>
        <xdr:cNvPr id="355" name="楕円 354"/>
        <xdr:cNvSpPr/>
      </xdr:nvSpPr>
      <xdr:spPr>
        <a:xfrm>
          <a:off x="9588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87630</xdr:rowOff>
    </xdr:from>
    <xdr:to>
      <xdr:col>55</xdr:col>
      <xdr:colOff>0</xdr:colOff>
      <xdr:row>81</xdr:row>
      <xdr:rowOff>95250</xdr:rowOff>
    </xdr:to>
    <xdr:cxnSp macro="">
      <xdr:nvCxnSpPr>
        <xdr:cNvPr id="356" name="直線コネクタ 355"/>
        <xdr:cNvCxnSpPr/>
      </xdr:nvCxnSpPr>
      <xdr:spPr>
        <a:xfrm flipV="1">
          <a:off x="9639300" y="13975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52070</xdr:rowOff>
    </xdr:from>
    <xdr:to>
      <xdr:col>46</xdr:col>
      <xdr:colOff>38100</xdr:colOff>
      <xdr:row>81</xdr:row>
      <xdr:rowOff>153670</xdr:rowOff>
    </xdr:to>
    <xdr:sp macro="" textlink="">
      <xdr:nvSpPr>
        <xdr:cNvPr id="357" name="楕円 356"/>
        <xdr:cNvSpPr/>
      </xdr:nvSpPr>
      <xdr:spPr>
        <a:xfrm>
          <a:off x="8699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95250</xdr:rowOff>
    </xdr:from>
    <xdr:to>
      <xdr:col>50</xdr:col>
      <xdr:colOff>114300</xdr:colOff>
      <xdr:row>81</xdr:row>
      <xdr:rowOff>102870</xdr:rowOff>
    </xdr:to>
    <xdr:cxnSp macro="">
      <xdr:nvCxnSpPr>
        <xdr:cNvPr id="358" name="直線コネクタ 357"/>
        <xdr:cNvCxnSpPr/>
      </xdr:nvCxnSpPr>
      <xdr:spPr>
        <a:xfrm flipV="1">
          <a:off x="8750300" y="13982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59689</xdr:rowOff>
    </xdr:from>
    <xdr:to>
      <xdr:col>41</xdr:col>
      <xdr:colOff>101600</xdr:colOff>
      <xdr:row>81</xdr:row>
      <xdr:rowOff>161289</xdr:rowOff>
    </xdr:to>
    <xdr:sp macro="" textlink="">
      <xdr:nvSpPr>
        <xdr:cNvPr id="359" name="楕円 358"/>
        <xdr:cNvSpPr/>
      </xdr:nvSpPr>
      <xdr:spPr>
        <a:xfrm>
          <a:off x="7810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102870</xdr:rowOff>
    </xdr:from>
    <xdr:to>
      <xdr:col>45</xdr:col>
      <xdr:colOff>177800</xdr:colOff>
      <xdr:row>81</xdr:row>
      <xdr:rowOff>110489</xdr:rowOff>
    </xdr:to>
    <xdr:cxnSp macro="">
      <xdr:nvCxnSpPr>
        <xdr:cNvPr id="360" name="直線コネクタ 359"/>
        <xdr:cNvCxnSpPr/>
      </xdr:nvCxnSpPr>
      <xdr:spPr>
        <a:xfrm flipV="1">
          <a:off x="7861300" y="13990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67311</xdr:rowOff>
    </xdr:from>
    <xdr:to>
      <xdr:col>36</xdr:col>
      <xdr:colOff>165100</xdr:colOff>
      <xdr:row>81</xdr:row>
      <xdr:rowOff>168911</xdr:rowOff>
    </xdr:to>
    <xdr:sp macro="" textlink="">
      <xdr:nvSpPr>
        <xdr:cNvPr id="361" name="楕円 360"/>
        <xdr:cNvSpPr/>
      </xdr:nvSpPr>
      <xdr:spPr>
        <a:xfrm>
          <a:off x="6921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110489</xdr:rowOff>
    </xdr:from>
    <xdr:to>
      <xdr:col>41</xdr:col>
      <xdr:colOff>50800</xdr:colOff>
      <xdr:row>81</xdr:row>
      <xdr:rowOff>118111</xdr:rowOff>
    </xdr:to>
    <xdr:cxnSp macro="">
      <xdr:nvCxnSpPr>
        <xdr:cNvPr id="362" name="直線コネクタ 361"/>
        <xdr:cNvCxnSpPr/>
      </xdr:nvCxnSpPr>
      <xdr:spPr>
        <a:xfrm flipV="1">
          <a:off x="6972300" y="13997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38116</xdr:rowOff>
    </xdr:from>
    <xdr:ext cx="469744" cy="259045"/>
    <xdr:sp macro="" textlink="">
      <xdr:nvSpPr>
        <xdr:cNvPr id="363" name="n_1aveValue【福祉施設】&#10;一人当たり面積"/>
        <xdr:cNvSpPr txBox="1"/>
      </xdr:nvSpPr>
      <xdr:spPr>
        <a:xfrm>
          <a:off x="9391727" y="142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163847</xdr:rowOff>
    </xdr:from>
    <xdr:ext cx="469744" cy="259045"/>
    <xdr:sp macro="" textlink="">
      <xdr:nvSpPr>
        <xdr:cNvPr id="364" name="n_2aveValue【福祉施設】&#10;一人当たり面積"/>
        <xdr:cNvSpPr txBox="1"/>
      </xdr:nvSpPr>
      <xdr:spPr>
        <a:xfrm>
          <a:off x="8515427" y="1422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30497</xdr:rowOff>
    </xdr:from>
    <xdr:ext cx="469744" cy="259045"/>
    <xdr:sp macro="" textlink="">
      <xdr:nvSpPr>
        <xdr:cNvPr id="365" name="n_3aveValue【福祉施設】&#10;一人当たり面積"/>
        <xdr:cNvSpPr txBox="1"/>
      </xdr:nvSpPr>
      <xdr:spPr>
        <a:xfrm>
          <a:off x="76264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15257</xdr:rowOff>
    </xdr:from>
    <xdr:ext cx="469744" cy="259045"/>
    <xdr:sp macro="" textlink="">
      <xdr:nvSpPr>
        <xdr:cNvPr id="366" name="n_4aveValue【福祉施設】&#10;一人当たり面積"/>
        <xdr:cNvSpPr txBox="1"/>
      </xdr:nvSpPr>
      <xdr:spPr>
        <a:xfrm>
          <a:off x="67374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162577</xdr:rowOff>
    </xdr:from>
    <xdr:ext cx="469744" cy="259045"/>
    <xdr:sp macro="" textlink="">
      <xdr:nvSpPr>
        <xdr:cNvPr id="367" name="n_1mainValue【福祉施設】&#10;一人当たり面積"/>
        <xdr:cNvSpPr txBox="1"/>
      </xdr:nvSpPr>
      <xdr:spPr>
        <a:xfrm>
          <a:off x="93917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170197</xdr:rowOff>
    </xdr:from>
    <xdr:ext cx="469744" cy="259045"/>
    <xdr:sp macro="" textlink="">
      <xdr:nvSpPr>
        <xdr:cNvPr id="368" name="n_2mainValue【福祉施設】&#10;一人当たり面積"/>
        <xdr:cNvSpPr txBox="1"/>
      </xdr:nvSpPr>
      <xdr:spPr>
        <a:xfrm>
          <a:off x="8515427"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6366</xdr:rowOff>
    </xdr:from>
    <xdr:ext cx="469744" cy="259045"/>
    <xdr:sp macro="" textlink="">
      <xdr:nvSpPr>
        <xdr:cNvPr id="369" name="n_3mainValue【福祉施設】&#10;一人当たり面積"/>
        <xdr:cNvSpPr txBox="1"/>
      </xdr:nvSpPr>
      <xdr:spPr>
        <a:xfrm>
          <a:off x="7626427" y="137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13988</xdr:rowOff>
    </xdr:from>
    <xdr:ext cx="469744" cy="259045"/>
    <xdr:sp macro="" textlink="">
      <xdr:nvSpPr>
        <xdr:cNvPr id="370" name="n_4mainValue【福祉施設】&#10;一人当たり面積"/>
        <xdr:cNvSpPr txBox="1"/>
      </xdr:nvSpPr>
      <xdr:spPr>
        <a:xfrm>
          <a:off x="6737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109</xdr:row>
      <xdr:rowOff>19050</xdr:rowOff>
    </xdr:to>
    <xdr:cxnSp macro="">
      <xdr:nvCxnSpPr>
        <xdr:cNvPr id="396" name="直線コネクタ 395"/>
        <xdr:cNvCxnSpPr/>
      </xdr:nvCxnSpPr>
      <xdr:spPr>
        <a:xfrm flipV="1">
          <a:off x="4634865" y="1725712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397" name="【市民会館】&#10;有形固定資産減価償却率最小値テキスト"/>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398" name="直線コネクタ 397"/>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399" name="【市民会館】&#10;有形固定資産減価償却率最大値テキスト"/>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0" name="直線コネクタ 399"/>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1" name="【市民会館】&#10;有形固定資産減価償却率平均値テキスト"/>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2" name="フローチャート: 判断 401"/>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403" name="フローチャート: 判断 402"/>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404" name="フローチャート: 判断 403"/>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23768</xdr:rowOff>
    </xdr:from>
    <xdr:to>
      <xdr:col>10</xdr:col>
      <xdr:colOff>165100</xdr:colOff>
      <xdr:row>104</xdr:row>
      <xdr:rowOff>125368</xdr:rowOff>
    </xdr:to>
    <xdr:sp macro="" textlink="">
      <xdr:nvSpPr>
        <xdr:cNvPr id="405" name="フローチャート: 判断 404"/>
        <xdr:cNvSpPr/>
      </xdr:nvSpPr>
      <xdr:spPr>
        <a:xfrm>
          <a:off x="1968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53158</xdr:rowOff>
    </xdr:from>
    <xdr:to>
      <xdr:col>6</xdr:col>
      <xdr:colOff>38100</xdr:colOff>
      <xdr:row>104</xdr:row>
      <xdr:rowOff>154758</xdr:rowOff>
    </xdr:to>
    <xdr:sp macro="" textlink="">
      <xdr:nvSpPr>
        <xdr:cNvPr id="406" name="フローチャート: 判断 405"/>
        <xdr:cNvSpPr/>
      </xdr:nvSpPr>
      <xdr:spPr>
        <a:xfrm>
          <a:off x="1079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53158</xdr:rowOff>
    </xdr:from>
    <xdr:to>
      <xdr:col>24</xdr:col>
      <xdr:colOff>114300</xdr:colOff>
      <xdr:row>104</xdr:row>
      <xdr:rowOff>154758</xdr:rowOff>
    </xdr:to>
    <xdr:sp macro="" textlink="">
      <xdr:nvSpPr>
        <xdr:cNvPr id="412" name="楕円 411"/>
        <xdr:cNvSpPr/>
      </xdr:nvSpPr>
      <xdr:spPr>
        <a:xfrm>
          <a:off x="45847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76035</xdr:rowOff>
    </xdr:from>
    <xdr:ext cx="405111" cy="259045"/>
    <xdr:sp macro="" textlink="">
      <xdr:nvSpPr>
        <xdr:cNvPr id="413" name="【市民会館】&#10;有形固定資産減価償却率該当値テキスト"/>
        <xdr:cNvSpPr txBox="1"/>
      </xdr:nvSpPr>
      <xdr:spPr>
        <a:xfrm>
          <a:off x="4673600" y="1773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92348</xdr:rowOff>
    </xdr:from>
    <xdr:to>
      <xdr:col>20</xdr:col>
      <xdr:colOff>38100</xdr:colOff>
      <xdr:row>105</xdr:row>
      <xdr:rowOff>22498</xdr:rowOff>
    </xdr:to>
    <xdr:sp macro="" textlink="">
      <xdr:nvSpPr>
        <xdr:cNvPr id="414" name="楕円 413"/>
        <xdr:cNvSpPr/>
      </xdr:nvSpPr>
      <xdr:spPr>
        <a:xfrm>
          <a:off x="3746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103958</xdr:rowOff>
    </xdr:from>
    <xdr:to>
      <xdr:col>24</xdr:col>
      <xdr:colOff>63500</xdr:colOff>
      <xdr:row>104</xdr:row>
      <xdr:rowOff>143148</xdr:rowOff>
    </xdr:to>
    <xdr:cxnSp macro="">
      <xdr:nvCxnSpPr>
        <xdr:cNvPr id="415" name="直線コネクタ 414"/>
        <xdr:cNvCxnSpPr/>
      </xdr:nvCxnSpPr>
      <xdr:spPr>
        <a:xfrm flipV="1">
          <a:off x="3797300" y="17934758"/>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61323</xdr:rowOff>
    </xdr:from>
    <xdr:to>
      <xdr:col>15</xdr:col>
      <xdr:colOff>101600</xdr:colOff>
      <xdr:row>104</xdr:row>
      <xdr:rowOff>162923</xdr:rowOff>
    </xdr:to>
    <xdr:sp macro="" textlink="">
      <xdr:nvSpPr>
        <xdr:cNvPr id="416" name="楕円 415"/>
        <xdr:cNvSpPr/>
      </xdr:nvSpPr>
      <xdr:spPr>
        <a:xfrm>
          <a:off x="2857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112123</xdr:rowOff>
    </xdr:from>
    <xdr:to>
      <xdr:col>19</xdr:col>
      <xdr:colOff>177800</xdr:colOff>
      <xdr:row>104</xdr:row>
      <xdr:rowOff>143148</xdr:rowOff>
    </xdr:to>
    <xdr:cxnSp macro="">
      <xdr:nvCxnSpPr>
        <xdr:cNvPr id="417" name="直線コネクタ 416"/>
        <xdr:cNvCxnSpPr/>
      </xdr:nvCxnSpPr>
      <xdr:spPr>
        <a:xfrm>
          <a:off x="2908300" y="1794292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8" name="楕円 417"/>
        <xdr:cNvSpPr/>
      </xdr:nvSpPr>
      <xdr:spPr>
        <a:xfrm>
          <a:off x="1968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82731</xdr:rowOff>
    </xdr:from>
    <xdr:to>
      <xdr:col>15</xdr:col>
      <xdr:colOff>50800</xdr:colOff>
      <xdr:row>104</xdr:row>
      <xdr:rowOff>112123</xdr:rowOff>
    </xdr:to>
    <xdr:cxnSp macro="">
      <xdr:nvCxnSpPr>
        <xdr:cNvPr id="419" name="直線コネクタ 418"/>
        <xdr:cNvCxnSpPr/>
      </xdr:nvCxnSpPr>
      <xdr:spPr>
        <a:xfrm>
          <a:off x="2019300" y="179135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5806</xdr:rowOff>
    </xdr:from>
    <xdr:to>
      <xdr:col>6</xdr:col>
      <xdr:colOff>38100</xdr:colOff>
      <xdr:row>104</xdr:row>
      <xdr:rowOff>107406</xdr:rowOff>
    </xdr:to>
    <xdr:sp macro="" textlink="">
      <xdr:nvSpPr>
        <xdr:cNvPr id="420" name="楕円 419"/>
        <xdr:cNvSpPr/>
      </xdr:nvSpPr>
      <xdr:spPr>
        <a:xfrm>
          <a:off x="1079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56606</xdr:rowOff>
    </xdr:from>
    <xdr:to>
      <xdr:col>10</xdr:col>
      <xdr:colOff>114300</xdr:colOff>
      <xdr:row>104</xdr:row>
      <xdr:rowOff>82731</xdr:rowOff>
    </xdr:to>
    <xdr:cxnSp macro="">
      <xdr:nvCxnSpPr>
        <xdr:cNvPr id="421" name="直線コネクタ 420"/>
        <xdr:cNvCxnSpPr/>
      </xdr:nvCxnSpPr>
      <xdr:spPr>
        <a:xfrm>
          <a:off x="1130300" y="178874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159856</xdr:rowOff>
    </xdr:from>
    <xdr:ext cx="405111" cy="259045"/>
    <xdr:sp macro="" textlink="">
      <xdr:nvSpPr>
        <xdr:cNvPr id="422" name="n_1aveValue【市民会館】&#10;有形固定資産減価償却率"/>
        <xdr:cNvSpPr txBox="1"/>
      </xdr:nvSpPr>
      <xdr:spPr>
        <a:xfrm>
          <a:off x="3582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423" name="n_2aveValue【市民会館】&#10;有形固定資産減価償却率"/>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141895</xdr:rowOff>
    </xdr:from>
    <xdr:ext cx="405111" cy="259045"/>
    <xdr:sp macro="" textlink="">
      <xdr:nvSpPr>
        <xdr:cNvPr id="424" name="n_3aveValue【市民会館】&#10;有形固定資産減価償却率"/>
        <xdr:cNvSpPr txBox="1"/>
      </xdr:nvSpPr>
      <xdr:spPr>
        <a:xfrm>
          <a:off x="1816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145885</xdr:rowOff>
    </xdr:from>
    <xdr:ext cx="405111" cy="259045"/>
    <xdr:sp macro="" textlink="">
      <xdr:nvSpPr>
        <xdr:cNvPr id="425" name="n_4aveValue【市民会館】&#10;有形固定資産減価償却率"/>
        <xdr:cNvSpPr txBox="1"/>
      </xdr:nvSpPr>
      <xdr:spPr>
        <a:xfrm>
          <a:off x="9277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13625</xdr:rowOff>
    </xdr:from>
    <xdr:ext cx="405111" cy="259045"/>
    <xdr:sp macro="" textlink="">
      <xdr:nvSpPr>
        <xdr:cNvPr id="426" name="n_1mainValue【市民会館】&#10;有形固定資産減価償却率"/>
        <xdr:cNvSpPr txBox="1"/>
      </xdr:nvSpPr>
      <xdr:spPr>
        <a:xfrm>
          <a:off x="35820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154050</xdr:rowOff>
    </xdr:from>
    <xdr:ext cx="405111" cy="259045"/>
    <xdr:sp macro="" textlink="">
      <xdr:nvSpPr>
        <xdr:cNvPr id="427" name="n_2mainValue【市民会館】&#10;有形固定資産減価償却率"/>
        <xdr:cNvSpPr txBox="1"/>
      </xdr:nvSpPr>
      <xdr:spPr>
        <a:xfrm>
          <a:off x="2705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124658</xdr:rowOff>
    </xdr:from>
    <xdr:ext cx="405111" cy="259045"/>
    <xdr:sp macro="" textlink="">
      <xdr:nvSpPr>
        <xdr:cNvPr id="428" name="n_3mainValue【市民会館】&#10;有形固定資産減価償却率"/>
        <xdr:cNvSpPr txBox="1"/>
      </xdr:nvSpPr>
      <xdr:spPr>
        <a:xfrm>
          <a:off x="1816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29" name="n_4mainValue【市民会館】&#10;有形固定資産減価償却率"/>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0" name="直線コネクタ 43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1" name="テキスト ボックス 44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2" name="直線コネクタ 44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3" name="テキスト ボックス 44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4" name="直線コネクタ 44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5" name="テキスト ボックス 44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6" name="直線コネクタ 44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7" name="テキスト ボックス 44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153924</xdr:rowOff>
    </xdr:from>
    <xdr:to>
      <xdr:col>54</xdr:col>
      <xdr:colOff>189865</xdr:colOff>
      <xdr:row>107</xdr:row>
      <xdr:rowOff>142494</xdr:rowOff>
    </xdr:to>
    <xdr:cxnSp macro="">
      <xdr:nvCxnSpPr>
        <xdr:cNvPr id="451" name="直線コネクタ 450"/>
        <xdr:cNvCxnSpPr/>
      </xdr:nvCxnSpPr>
      <xdr:spPr>
        <a:xfrm flipV="1">
          <a:off x="10476865" y="17298924"/>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2" name="【市民会館】&#10;一人当たり面積最小値テキスト"/>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3" name="直線コネクタ 452"/>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100601</xdr:rowOff>
    </xdr:from>
    <xdr:ext cx="469744" cy="259045"/>
    <xdr:sp macro="" textlink="">
      <xdr:nvSpPr>
        <xdr:cNvPr id="454" name="【市民会館】&#10;一人当たり面積最大値テキスト"/>
        <xdr:cNvSpPr txBox="1"/>
      </xdr:nvSpPr>
      <xdr:spPr>
        <a:xfrm>
          <a:off x="10515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153924</xdr:rowOff>
    </xdr:from>
    <xdr:to>
      <xdr:col>55</xdr:col>
      <xdr:colOff>88900</xdr:colOff>
      <xdr:row>100</xdr:row>
      <xdr:rowOff>153924</xdr:rowOff>
    </xdr:to>
    <xdr:cxnSp macro="">
      <xdr:nvCxnSpPr>
        <xdr:cNvPr id="455" name="直線コネクタ 454"/>
        <xdr:cNvCxnSpPr/>
      </xdr:nvCxnSpPr>
      <xdr:spPr>
        <a:xfrm>
          <a:off x="10388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137431</xdr:rowOff>
    </xdr:from>
    <xdr:ext cx="469744" cy="259045"/>
    <xdr:sp macro="" textlink="">
      <xdr:nvSpPr>
        <xdr:cNvPr id="456" name="【市民会館】&#10;一人当たり面積平均値テキスト"/>
        <xdr:cNvSpPr txBox="1"/>
      </xdr:nvSpPr>
      <xdr:spPr>
        <a:xfrm>
          <a:off x="10515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114554</xdr:rowOff>
    </xdr:from>
    <xdr:to>
      <xdr:col>55</xdr:col>
      <xdr:colOff>50800</xdr:colOff>
      <xdr:row>106</xdr:row>
      <xdr:rowOff>44704</xdr:rowOff>
    </xdr:to>
    <xdr:sp macro="" textlink="">
      <xdr:nvSpPr>
        <xdr:cNvPr id="457" name="フローチャート: 判断 456"/>
        <xdr:cNvSpPr/>
      </xdr:nvSpPr>
      <xdr:spPr>
        <a:xfrm>
          <a:off x="10426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58" name="フローチャート: 判断 457"/>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459" name="フローチャート: 判断 458"/>
        <xdr:cNvSpPr/>
      </xdr:nvSpPr>
      <xdr:spPr>
        <a:xfrm>
          <a:off x="869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119126</xdr:rowOff>
    </xdr:from>
    <xdr:to>
      <xdr:col>41</xdr:col>
      <xdr:colOff>101600</xdr:colOff>
      <xdr:row>106</xdr:row>
      <xdr:rowOff>49276</xdr:rowOff>
    </xdr:to>
    <xdr:sp macro="" textlink="">
      <xdr:nvSpPr>
        <xdr:cNvPr id="460" name="フローチャート: 判断 459"/>
        <xdr:cNvSpPr/>
      </xdr:nvSpPr>
      <xdr:spPr>
        <a:xfrm>
          <a:off x="7810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2539</xdr:rowOff>
    </xdr:from>
    <xdr:to>
      <xdr:col>36</xdr:col>
      <xdr:colOff>165100</xdr:colOff>
      <xdr:row>106</xdr:row>
      <xdr:rowOff>104139</xdr:rowOff>
    </xdr:to>
    <xdr:sp macro="" textlink="">
      <xdr:nvSpPr>
        <xdr:cNvPr id="461" name="フローチャート: 判断 460"/>
        <xdr:cNvSpPr/>
      </xdr:nvSpPr>
      <xdr:spPr>
        <a:xfrm>
          <a:off x="6921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116839</xdr:rowOff>
    </xdr:from>
    <xdr:to>
      <xdr:col>55</xdr:col>
      <xdr:colOff>50800</xdr:colOff>
      <xdr:row>107</xdr:row>
      <xdr:rowOff>46989</xdr:rowOff>
    </xdr:to>
    <xdr:sp macro="" textlink="">
      <xdr:nvSpPr>
        <xdr:cNvPr id="467" name="楕円 466"/>
        <xdr:cNvSpPr/>
      </xdr:nvSpPr>
      <xdr:spPr>
        <a:xfrm>
          <a:off x="10426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95266</xdr:rowOff>
    </xdr:from>
    <xdr:ext cx="469744" cy="259045"/>
    <xdr:sp macro="" textlink="">
      <xdr:nvSpPr>
        <xdr:cNvPr id="468" name="【市民会館】&#10;一人当たり面積該当値テキスト"/>
        <xdr:cNvSpPr txBox="1"/>
      </xdr:nvSpPr>
      <xdr:spPr>
        <a:xfrm>
          <a:off x="10515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141987</xdr:rowOff>
    </xdr:from>
    <xdr:to>
      <xdr:col>50</xdr:col>
      <xdr:colOff>165100</xdr:colOff>
      <xdr:row>106</xdr:row>
      <xdr:rowOff>72137</xdr:rowOff>
    </xdr:to>
    <xdr:sp macro="" textlink="">
      <xdr:nvSpPr>
        <xdr:cNvPr id="469" name="楕円 468"/>
        <xdr:cNvSpPr/>
      </xdr:nvSpPr>
      <xdr:spPr>
        <a:xfrm>
          <a:off x="9588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21337</xdr:rowOff>
    </xdr:from>
    <xdr:to>
      <xdr:col>55</xdr:col>
      <xdr:colOff>0</xdr:colOff>
      <xdr:row>106</xdr:row>
      <xdr:rowOff>167639</xdr:rowOff>
    </xdr:to>
    <xdr:cxnSp macro="">
      <xdr:nvCxnSpPr>
        <xdr:cNvPr id="470" name="直線コネクタ 469"/>
        <xdr:cNvCxnSpPr/>
      </xdr:nvCxnSpPr>
      <xdr:spPr>
        <a:xfrm>
          <a:off x="9639300" y="18195037"/>
          <a:ext cx="8382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146558</xdr:rowOff>
    </xdr:from>
    <xdr:to>
      <xdr:col>46</xdr:col>
      <xdr:colOff>38100</xdr:colOff>
      <xdr:row>106</xdr:row>
      <xdr:rowOff>76708</xdr:rowOff>
    </xdr:to>
    <xdr:sp macro="" textlink="">
      <xdr:nvSpPr>
        <xdr:cNvPr id="471" name="楕円 470"/>
        <xdr:cNvSpPr/>
      </xdr:nvSpPr>
      <xdr:spPr>
        <a:xfrm>
          <a:off x="8699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21337</xdr:rowOff>
    </xdr:from>
    <xdr:to>
      <xdr:col>50</xdr:col>
      <xdr:colOff>114300</xdr:colOff>
      <xdr:row>106</xdr:row>
      <xdr:rowOff>25908</xdr:rowOff>
    </xdr:to>
    <xdr:cxnSp macro="">
      <xdr:nvCxnSpPr>
        <xdr:cNvPr id="472" name="直線コネクタ 471"/>
        <xdr:cNvCxnSpPr/>
      </xdr:nvCxnSpPr>
      <xdr:spPr>
        <a:xfrm flipV="1">
          <a:off x="8750300" y="181950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151130</xdr:rowOff>
    </xdr:from>
    <xdr:to>
      <xdr:col>41</xdr:col>
      <xdr:colOff>101600</xdr:colOff>
      <xdr:row>106</xdr:row>
      <xdr:rowOff>81280</xdr:rowOff>
    </xdr:to>
    <xdr:sp macro="" textlink="">
      <xdr:nvSpPr>
        <xdr:cNvPr id="473" name="楕円 472"/>
        <xdr:cNvSpPr/>
      </xdr:nvSpPr>
      <xdr:spPr>
        <a:xfrm>
          <a:off x="781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25908</xdr:rowOff>
    </xdr:from>
    <xdr:to>
      <xdr:col>45</xdr:col>
      <xdr:colOff>177800</xdr:colOff>
      <xdr:row>106</xdr:row>
      <xdr:rowOff>30480</xdr:rowOff>
    </xdr:to>
    <xdr:cxnSp macro="">
      <xdr:nvCxnSpPr>
        <xdr:cNvPr id="474" name="直線コネクタ 473"/>
        <xdr:cNvCxnSpPr/>
      </xdr:nvCxnSpPr>
      <xdr:spPr>
        <a:xfrm flipV="1">
          <a:off x="7861300" y="18199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155702</xdr:rowOff>
    </xdr:from>
    <xdr:to>
      <xdr:col>36</xdr:col>
      <xdr:colOff>165100</xdr:colOff>
      <xdr:row>106</xdr:row>
      <xdr:rowOff>85852</xdr:rowOff>
    </xdr:to>
    <xdr:sp macro="" textlink="">
      <xdr:nvSpPr>
        <xdr:cNvPr id="475" name="楕円 474"/>
        <xdr:cNvSpPr/>
      </xdr:nvSpPr>
      <xdr:spPr>
        <a:xfrm>
          <a:off x="6921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30480</xdr:rowOff>
    </xdr:from>
    <xdr:to>
      <xdr:col>41</xdr:col>
      <xdr:colOff>50800</xdr:colOff>
      <xdr:row>106</xdr:row>
      <xdr:rowOff>35052</xdr:rowOff>
    </xdr:to>
    <xdr:cxnSp macro="">
      <xdr:nvCxnSpPr>
        <xdr:cNvPr id="476" name="直線コネクタ 475"/>
        <xdr:cNvCxnSpPr/>
      </xdr:nvCxnSpPr>
      <xdr:spPr>
        <a:xfrm flipV="1">
          <a:off x="6972300" y="18204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macro="" textlink="">
      <xdr:nvSpPr>
        <xdr:cNvPr id="477" name="n_1aveValue【市民会館】&#10;一人当たり面積"/>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52088</xdr:rowOff>
    </xdr:from>
    <xdr:ext cx="469744" cy="259045"/>
    <xdr:sp macro="" textlink="">
      <xdr:nvSpPr>
        <xdr:cNvPr id="478" name="n_2aveValue【市民会館】&#10;一人当たり面積"/>
        <xdr:cNvSpPr txBox="1"/>
      </xdr:nvSpPr>
      <xdr:spPr>
        <a:xfrm>
          <a:off x="8515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65803</xdr:rowOff>
    </xdr:from>
    <xdr:ext cx="469744" cy="259045"/>
    <xdr:sp macro="" textlink="">
      <xdr:nvSpPr>
        <xdr:cNvPr id="479" name="n_3aveValue【市民会館】&#10;一人当たり面積"/>
        <xdr:cNvSpPr txBox="1"/>
      </xdr:nvSpPr>
      <xdr:spPr>
        <a:xfrm>
          <a:off x="7626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95266</xdr:rowOff>
    </xdr:from>
    <xdr:ext cx="469744" cy="259045"/>
    <xdr:sp macro="" textlink="">
      <xdr:nvSpPr>
        <xdr:cNvPr id="480" name="n_4aveValue【市民会館】&#10;一人当たり面積"/>
        <xdr:cNvSpPr txBox="1"/>
      </xdr:nvSpPr>
      <xdr:spPr>
        <a:xfrm>
          <a:off x="6737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63264</xdr:rowOff>
    </xdr:from>
    <xdr:ext cx="469744" cy="259045"/>
    <xdr:sp macro="" textlink="">
      <xdr:nvSpPr>
        <xdr:cNvPr id="481" name="n_1mainValue【市民会館】&#10;一人当たり面積"/>
        <xdr:cNvSpPr txBox="1"/>
      </xdr:nvSpPr>
      <xdr:spPr>
        <a:xfrm>
          <a:off x="9391727"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67835</xdr:rowOff>
    </xdr:from>
    <xdr:ext cx="469744" cy="259045"/>
    <xdr:sp macro="" textlink="">
      <xdr:nvSpPr>
        <xdr:cNvPr id="482" name="n_2mainValue【市民会館】&#10;一人当たり面積"/>
        <xdr:cNvSpPr txBox="1"/>
      </xdr:nvSpPr>
      <xdr:spPr>
        <a:xfrm>
          <a:off x="8515427" y="182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72407</xdr:rowOff>
    </xdr:from>
    <xdr:ext cx="469744" cy="259045"/>
    <xdr:sp macro="" textlink="">
      <xdr:nvSpPr>
        <xdr:cNvPr id="483" name="n_3mainValue【市民会館】&#10;一人当たり面積"/>
        <xdr:cNvSpPr txBox="1"/>
      </xdr:nvSpPr>
      <xdr:spPr>
        <a:xfrm>
          <a:off x="7626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102379</xdr:rowOff>
    </xdr:from>
    <xdr:ext cx="469744" cy="259045"/>
    <xdr:sp macro="" textlink="">
      <xdr:nvSpPr>
        <xdr:cNvPr id="484" name="n_4mainValue【市民会館】&#10;一人当たり面積"/>
        <xdr:cNvSpPr txBox="1"/>
      </xdr:nvSpPr>
      <xdr:spPr>
        <a:xfrm>
          <a:off x="6737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6" name="直線コネクタ 49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7" name="テキスト ボックス 496"/>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8" name="直線コネクタ 49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99" name="テキスト ボックス 49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0" name="直線コネクタ 49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1" name="テキスト ボックス 50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2" name="直線コネクタ 50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3" name="テキスト ボックス 50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4" name="直線コネクタ 5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5" name="テキスト ボックス 50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35052</xdr:rowOff>
    </xdr:from>
    <xdr:to>
      <xdr:col>85</xdr:col>
      <xdr:colOff>126364</xdr:colOff>
      <xdr:row>41</xdr:row>
      <xdr:rowOff>101346</xdr:rowOff>
    </xdr:to>
    <xdr:cxnSp macro="">
      <xdr:nvCxnSpPr>
        <xdr:cNvPr id="507" name="直線コネクタ 506"/>
        <xdr:cNvCxnSpPr/>
      </xdr:nvCxnSpPr>
      <xdr:spPr>
        <a:xfrm flipV="1">
          <a:off x="16318864" y="5692902"/>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105173</xdr:rowOff>
    </xdr:from>
    <xdr:ext cx="405111" cy="259045"/>
    <xdr:sp macro="" textlink="">
      <xdr:nvSpPr>
        <xdr:cNvPr id="508" name="【一般廃棄物処理施設】&#10;有形固定資産減価償却率最小値テキスト"/>
        <xdr:cNvSpPr txBox="1"/>
      </xdr:nvSpPr>
      <xdr:spPr>
        <a:xfrm>
          <a:off x="16357600" y="713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101346</xdr:rowOff>
    </xdr:from>
    <xdr:to>
      <xdr:col>86</xdr:col>
      <xdr:colOff>25400</xdr:colOff>
      <xdr:row>41</xdr:row>
      <xdr:rowOff>101346</xdr:rowOff>
    </xdr:to>
    <xdr:cxnSp macro="">
      <xdr:nvCxnSpPr>
        <xdr:cNvPr id="509" name="直線コネクタ 508"/>
        <xdr:cNvCxnSpPr/>
      </xdr:nvCxnSpPr>
      <xdr:spPr>
        <a:xfrm>
          <a:off x="16230600" y="713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153179</xdr:rowOff>
    </xdr:from>
    <xdr:ext cx="405111" cy="259045"/>
    <xdr:sp macro="" textlink="">
      <xdr:nvSpPr>
        <xdr:cNvPr id="510" name="【一般廃棄物処理施設】&#10;有形固定資産減価償却率最大値テキスト"/>
        <xdr:cNvSpPr txBox="1"/>
      </xdr:nvSpPr>
      <xdr:spPr>
        <a:xfrm>
          <a:off x="16357600" y="546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35052</xdr:rowOff>
    </xdr:from>
    <xdr:to>
      <xdr:col>86</xdr:col>
      <xdr:colOff>25400</xdr:colOff>
      <xdr:row>33</xdr:row>
      <xdr:rowOff>35052</xdr:rowOff>
    </xdr:to>
    <xdr:cxnSp macro="">
      <xdr:nvCxnSpPr>
        <xdr:cNvPr id="511" name="直線コネクタ 510"/>
        <xdr:cNvCxnSpPr/>
      </xdr:nvCxnSpPr>
      <xdr:spPr>
        <a:xfrm>
          <a:off x="16230600" y="56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158005</xdr:rowOff>
    </xdr:from>
    <xdr:ext cx="405111" cy="259045"/>
    <xdr:sp macro="" textlink="">
      <xdr:nvSpPr>
        <xdr:cNvPr id="512" name="【一般廃棄物処理施設】&#10;有形固定資産減価償却率平均値テキスト"/>
        <xdr:cNvSpPr txBox="1"/>
      </xdr:nvSpPr>
      <xdr:spPr>
        <a:xfrm>
          <a:off x="16357600" y="5987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135128</xdr:rowOff>
    </xdr:from>
    <xdr:to>
      <xdr:col>85</xdr:col>
      <xdr:colOff>177800</xdr:colOff>
      <xdr:row>36</xdr:row>
      <xdr:rowOff>65278</xdr:rowOff>
    </xdr:to>
    <xdr:sp macro="" textlink="">
      <xdr:nvSpPr>
        <xdr:cNvPr id="513" name="フローチャート: 判断 512"/>
        <xdr:cNvSpPr/>
      </xdr:nvSpPr>
      <xdr:spPr>
        <a:xfrm>
          <a:off x="162687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64262</xdr:rowOff>
    </xdr:from>
    <xdr:to>
      <xdr:col>81</xdr:col>
      <xdr:colOff>101600</xdr:colOff>
      <xdr:row>35</xdr:row>
      <xdr:rowOff>165862</xdr:rowOff>
    </xdr:to>
    <xdr:sp macro="" textlink="">
      <xdr:nvSpPr>
        <xdr:cNvPr id="514" name="フローチャート: 判断 513"/>
        <xdr:cNvSpPr/>
      </xdr:nvSpPr>
      <xdr:spPr>
        <a:xfrm>
          <a:off x="15430500" y="60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167132</xdr:rowOff>
    </xdr:from>
    <xdr:to>
      <xdr:col>76</xdr:col>
      <xdr:colOff>165100</xdr:colOff>
      <xdr:row>35</xdr:row>
      <xdr:rowOff>97282</xdr:rowOff>
    </xdr:to>
    <xdr:sp macro="" textlink="">
      <xdr:nvSpPr>
        <xdr:cNvPr id="515" name="フローチャート: 判断 514"/>
        <xdr:cNvSpPr/>
      </xdr:nvSpPr>
      <xdr:spPr>
        <a:xfrm>
          <a:off x="14541500" y="599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116840</xdr:rowOff>
    </xdr:from>
    <xdr:to>
      <xdr:col>72</xdr:col>
      <xdr:colOff>38100</xdr:colOff>
      <xdr:row>36</xdr:row>
      <xdr:rowOff>46990</xdr:rowOff>
    </xdr:to>
    <xdr:sp macro="" textlink="">
      <xdr:nvSpPr>
        <xdr:cNvPr id="516" name="フローチャート: 判断 515"/>
        <xdr:cNvSpPr/>
      </xdr:nvSpPr>
      <xdr:spPr>
        <a:xfrm>
          <a:off x="13652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91694</xdr:rowOff>
    </xdr:from>
    <xdr:to>
      <xdr:col>67</xdr:col>
      <xdr:colOff>101600</xdr:colOff>
      <xdr:row>36</xdr:row>
      <xdr:rowOff>21844</xdr:rowOff>
    </xdr:to>
    <xdr:sp macro="" textlink="">
      <xdr:nvSpPr>
        <xdr:cNvPr id="517" name="フローチャート: 判断 516"/>
        <xdr:cNvSpPr/>
      </xdr:nvSpPr>
      <xdr:spPr>
        <a:xfrm>
          <a:off x="1276350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8" name="テキスト ボックス 5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9" name="テキスト ボックス 5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0" name="テキスト ボックス 5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1" name="テキスト ボックス 5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2" name="テキスト ボックス 5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151130</xdr:rowOff>
    </xdr:from>
    <xdr:to>
      <xdr:col>85</xdr:col>
      <xdr:colOff>177800</xdr:colOff>
      <xdr:row>36</xdr:row>
      <xdr:rowOff>81280</xdr:rowOff>
    </xdr:to>
    <xdr:sp macro="" textlink="">
      <xdr:nvSpPr>
        <xdr:cNvPr id="523" name="楕円 522"/>
        <xdr:cNvSpPr/>
      </xdr:nvSpPr>
      <xdr:spPr>
        <a:xfrm>
          <a:off x="16268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129557</xdr:rowOff>
    </xdr:from>
    <xdr:ext cx="405111" cy="259045"/>
    <xdr:sp macro="" textlink="">
      <xdr:nvSpPr>
        <xdr:cNvPr id="524" name="【一般廃棄物処理施設】&#10;有形固定資産減価償却率該当値テキスト"/>
        <xdr:cNvSpPr txBox="1"/>
      </xdr:nvSpPr>
      <xdr:spPr>
        <a:xfrm>
          <a:off x="16357600"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116840</xdr:rowOff>
    </xdr:from>
    <xdr:to>
      <xdr:col>81</xdr:col>
      <xdr:colOff>101600</xdr:colOff>
      <xdr:row>36</xdr:row>
      <xdr:rowOff>46990</xdr:rowOff>
    </xdr:to>
    <xdr:sp macro="" textlink="">
      <xdr:nvSpPr>
        <xdr:cNvPr id="525" name="楕円 524"/>
        <xdr:cNvSpPr/>
      </xdr:nvSpPr>
      <xdr:spPr>
        <a:xfrm>
          <a:off x="15430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167640</xdr:rowOff>
    </xdr:from>
    <xdr:to>
      <xdr:col>85</xdr:col>
      <xdr:colOff>127000</xdr:colOff>
      <xdr:row>36</xdr:row>
      <xdr:rowOff>30480</xdr:rowOff>
    </xdr:to>
    <xdr:cxnSp macro="">
      <xdr:nvCxnSpPr>
        <xdr:cNvPr id="526" name="直線コネクタ 525"/>
        <xdr:cNvCxnSpPr/>
      </xdr:nvCxnSpPr>
      <xdr:spPr>
        <a:xfrm>
          <a:off x="15481300" y="61683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23114</xdr:rowOff>
    </xdr:from>
    <xdr:to>
      <xdr:col>76</xdr:col>
      <xdr:colOff>165100</xdr:colOff>
      <xdr:row>35</xdr:row>
      <xdr:rowOff>124714</xdr:rowOff>
    </xdr:to>
    <xdr:sp macro="" textlink="">
      <xdr:nvSpPr>
        <xdr:cNvPr id="527" name="楕円 526"/>
        <xdr:cNvSpPr/>
      </xdr:nvSpPr>
      <xdr:spPr>
        <a:xfrm>
          <a:off x="14541500" y="60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73914</xdr:rowOff>
    </xdr:from>
    <xdr:to>
      <xdr:col>81</xdr:col>
      <xdr:colOff>50800</xdr:colOff>
      <xdr:row>35</xdr:row>
      <xdr:rowOff>167640</xdr:rowOff>
    </xdr:to>
    <xdr:cxnSp macro="">
      <xdr:nvCxnSpPr>
        <xdr:cNvPr id="528" name="直線コネクタ 527"/>
        <xdr:cNvCxnSpPr/>
      </xdr:nvCxnSpPr>
      <xdr:spPr>
        <a:xfrm>
          <a:off x="14592300" y="6074664"/>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160274</xdr:rowOff>
    </xdr:from>
    <xdr:to>
      <xdr:col>72</xdr:col>
      <xdr:colOff>38100</xdr:colOff>
      <xdr:row>35</xdr:row>
      <xdr:rowOff>90424</xdr:rowOff>
    </xdr:to>
    <xdr:sp macro="" textlink="">
      <xdr:nvSpPr>
        <xdr:cNvPr id="529" name="楕円 528"/>
        <xdr:cNvSpPr/>
      </xdr:nvSpPr>
      <xdr:spPr>
        <a:xfrm>
          <a:off x="13652500" y="59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39624</xdr:rowOff>
    </xdr:from>
    <xdr:to>
      <xdr:col>76</xdr:col>
      <xdr:colOff>114300</xdr:colOff>
      <xdr:row>35</xdr:row>
      <xdr:rowOff>73914</xdr:rowOff>
    </xdr:to>
    <xdr:cxnSp macro="">
      <xdr:nvCxnSpPr>
        <xdr:cNvPr id="530" name="直線コネクタ 529"/>
        <xdr:cNvCxnSpPr/>
      </xdr:nvCxnSpPr>
      <xdr:spPr>
        <a:xfrm>
          <a:off x="13703300" y="60403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114554</xdr:rowOff>
    </xdr:from>
    <xdr:to>
      <xdr:col>67</xdr:col>
      <xdr:colOff>101600</xdr:colOff>
      <xdr:row>35</xdr:row>
      <xdr:rowOff>44704</xdr:rowOff>
    </xdr:to>
    <xdr:sp macro="" textlink="">
      <xdr:nvSpPr>
        <xdr:cNvPr id="531" name="楕円 530"/>
        <xdr:cNvSpPr/>
      </xdr:nvSpPr>
      <xdr:spPr>
        <a:xfrm>
          <a:off x="12763500" y="59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165354</xdr:rowOff>
    </xdr:from>
    <xdr:to>
      <xdr:col>71</xdr:col>
      <xdr:colOff>177800</xdr:colOff>
      <xdr:row>35</xdr:row>
      <xdr:rowOff>39624</xdr:rowOff>
    </xdr:to>
    <xdr:cxnSp macro="">
      <xdr:nvCxnSpPr>
        <xdr:cNvPr id="532" name="直線コネクタ 531"/>
        <xdr:cNvCxnSpPr/>
      </xdr:nvCxnSpPr>
      <xdr:spPr>
        <a:xfrm>
          <a:off x="12814300" y="59946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10939</xdr:rowOff>
    </xdr:from>
    <xdr:ext cx="405111" cy="259045"/>
    <xdr:sp macro="" textlink="">
      <xdr:nvSpPr>
        <xdr:cNvPr id="533" name="n_1aveValue【一般廃棄物処理施設】&#10;有形固定資産減価償却率"/>
        <xdr:cNvSpPr txBox="1"/>
      </xdr:nvSpPr>
      <xdr:spPr>
        <a:xfrm>
          <a:off x="15266044" y="584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113809</xdr:rowOff>
    </xdr:from>
    <xdr:ext cx="405111" cy="259045"/>
    <xdr:sp macro="" textlink="">
      <xdr:nvSpPr>
        <xdr:cNvPr id="534" name="n_2aveValue【一般廃棄物処理施設】&#10;有形固定資産減価償却率"/>
        <xdr:cNvSpPr txBox="1"/>
      </xdr:nvSpPr>
      <xdr:spPr>
        <a:xfrm>
          <a:off x="14389744" y="577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38117</xdr:rowOff>
    </xdr:from>
    <xdr:ext cx="405111" cy="259045"/>
    <xdr:sp macro="" textlink="">
      <xdr:nvSpPr>
        <xdr:cNvPr id="535" name="n_3aveValue【一般廃棄物処理施設】&#10;有形固定資産減価償却率"/>
        <xdr:cNvSpPr txBox="1"/>
      </xdr:nvSpPr>
      <xdr:spPr>
        <a:xfrm>
          <a:off x="135007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12971</xdr:rowOff>
    </xdr:from>
    <xdr:ext cx="405111" cy="259045"/>
    <xdr:sp macro="" textlink="">
      <xdr:nvSpPr>
        <xdr:cNvPr id="536" name="n_4aveValue【一般廃棄物処理施設】&#10;有形固定資産減価償却率"/>
        <xdr:cNvSpPr txBox="1"/>
      </xdr:nvSpPr>
      <xdr:spPr>
        <a:xfrm>
          <a:off x="12611744" y="618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38117</xdr:rowOff>
    </xdr:from>
    <xdr:ext cx="405111" cy="259045"/>
    <xdr:sp macro="" textlink="">
      <xdr:nvSpPr>
        <xdr:cNvPr id="537" name="n_1mainValue【一般廃棄物処理施設】&#10;有形固定資産減価償却率"/>
        <xdr:cNvSpPr txBox="1"/>
      </xdr:nvSpPr>
      <xdr:spPr>
        <a:xfrm>
          <a:off x="15266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115841</xdr:rowOff>
    </xdr:from>
    <xdr:ext cx="405111" cy="259045"/>
    <xdr:sp macro="" textlink="">
      <xdr:nvSpPr>
        <xdr:cNvPr id="538" name="n_2mainValue【一般廃棄物処理施設】&#10;有形固定資産減価償却率"/>
        <xdr:cNvSpPr txBox="1"/>
      </xdr:nvSpPr>
      <xdr:spPr>
        <a:xfrm>
          <a:off x="14389744" y="61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106951</xdr:rowOff>
    </xdr:from>
    <xdr:ext cx="405111" cy="259045"/>
    <xdr:sp macro="" textlink="">
      <xdr:nvSpPr>
        <xdr:cNvPr id="539" name="n_3mainValue【一般廃棄物処理施設】&#10;有形固定資産減価償却率"/>
        <xdr:cNvSpPr txBox="1"/>
      </xdr:nvSpPr>
      <xdr:spPr>
        <a:xfrm>
          <a:off x="13500744" y="57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61231</xdr:rowOff>
    </xdr:from>
    <xdr:ext cx="405111" cy="259045"/>
    <xdr:sp macro="" textlink="">
      <xdr:nvSpPr>
        <xdr:cNvPr id="540" name="n_4mainValue【一般廃棄物処理施設】&#10;有形固定資産減価償却率"/>
        <xdr:cNvSpPr txBox="1"/>
      </xdr:nvSpPr>
      <xdr:spPr>
        <a:xfrm>
          <a:off x="12611744" y="57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1" name="正方形/長方形 5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2" name="正方形/長方形 5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3" name="正方形/長方形 5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4" name="正方形/長方形 5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5" name="正方形/長方形 5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6" name="正方形/長方形 5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7" name="正方形/長方形 5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8" name="正方形/長方形 5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9" name="テキスト ボックス 5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0" name="直線コネクタ 5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1" name="直線コネクタ 550"/>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2" name="テキスト ボックス 551"/>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3" name="直線コネクタ 55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4" name="テキスト ボックス 55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5" name="直線コネクタ 554"/>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56" name="テキスト ボックス 555"/>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7" name="直線コネクタ 5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8" name="テキスト ボックス 55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5243</xdr:rowOff>
    </xdr:from>
    <xdr:to>
      <xdr:col>116</xdr:col>
      <xdr:colOff>62864</xdr:colOff>
      <xdr:row>41</xdr:row>
      <xdr:rowOff>10386</xdr:rowOff>
    </xdr:to>
    <xdr:cxnSp macro="">
      <xdr:nvCxnSpPr>
        <xdr:cNvPr id="560" name="直線コネクタ 559"/>
        <xdr:cNvCxnSpPr/>
      </xdr:nvCxnSpPr>
      <xdr:spPr>
        <a:xfrm flipV="1">
          <a:off x="22160864" y="5834543"/>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14213</xdr:rowOff>
    </xdr:from>
    <xdr:ext cx="469744" cy="259045"/>
    <xdr:sp macro="" textlink="">
      <xdr:nvSpPr>
        <xdr:cNvPr id="561" name="【一般廃棄物処理施設】&#10;一人当たり有形固定資産（償却資産）額最小値テキスト"/>
        <xdr:cNvSpPr txBox="1"/>
      </xdr:nvSpPr>
      <xdr:spPr>
        <a:xfrm>
          <a:off x="22199600" y="704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10386</xdr:rowOff>
    </xdr:from>
    <xdr:to>
      <xdr:col>116</xdr:col>
      <xdr:colOff>152400</xdr:colOff>
      <xdr:row>41</xdr:row>
      <xdr:rowOff>10386</xdr:rowOff>
    </xdr:to>
    <xdr:cxnSp macro="">
      <xdr:nvCxnSpPr>
        <xdr:cNvPr id="562" name="直線コネクタ 561"/>
        <xdr:cNvCxnSpPr/>
      </xdr:nvCxnSpPr>
      <xdr:spPr>
        <a:xfrm>
          <a:off x="22072600" y="703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123370</xdr:rowOff>
    </xdr:from>
    <xdr:ext cx="599010" cy="259045"/>
    <xdr:sp macro="" textlink="">
      <xdr:nvSpPr>
        <xdr:cNvPr id="563" name="【一般廃棄物処理施設】&#10;一人当たり有形固定資産（償却資産）額最大値テキスト"/>
        <xdr:cNvSpPr txBox="1"/>
      </xdr:nvSpPr>
      <xdr:spPr>
        <a:xfrm>
          <a:off x="22199600" y="56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5243</xdr:rowOff>
    </xdr:from>
    <xdr:to>
      <xdr:col>116</xdr:col>
      <xdr:colOff>152400</xdr:colOff>
      <xdr:row>34</xdr:row>
      <xdr:rowOff>5243</xdr:rowOff>
    </xdr:to>
    <xdr:cxnSp macro="">
      <xdr:nvCxnSpPr>
        <xdr:cNvPr id="564" name="直線コネクタ 563"/>
        <xdr:cNvCxnSpPr/>
      </xdr:nvCxnSpPr>
      <xdr:spPr>
        <a:xfrm>
          <a:off x="22072600" y="583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22011</xdr:rowOff>
    </xdr:from>
    <xdr:ext cx="534377" cy="259045"/>
    <xdr:sp macro="" textlink="">
      <xdr:nvSpPr>
        <xdr:cNvPr id="565" name="【一般廃棄物処理施設】&#10;一人当たり有形固定資産（償却資産）額平均値テキスト"/>
        <xdr:cNvSpPr txBox="1"/>
      </xdr:nvSpPr>
      <xdr:spPr>
        <a:xfrm>
          <a:off x="22199600" y="6365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170584</xdr:rowOff>
    </xdr:from>
    <xdr:to>
      <xdr:col>116</xdr:col>
      <xdr:colOff>114300</xdr:colOff>
      <xdr:row>38</xdr:row>
      <xdr:rowOff>100734</xdr:rowOff>
    </xdr:to>
    <xdr:sp macro="" textlink="">
      <xdr:nvSpPr>
        <xdr:cNvPr id="566" name="フローチャート: 判断 565"/>
        <xdr:cNvSpPr/>
      </xdr:nvSpPr>
      <xdr:spPr>
        <a:xfrm>
          <a:off x="22110700" y="651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37</xdr:rowOff>
    </xdr:from>
    <xdr:to>
      <xdr:col>112</xdr:col>
      <xdr:colOff>38100</xdr:colOff>
      <xdr:row>38</xdr:row>
      <xdr:rowOff>101637</xdr:rowOff>
    </xdr:to>
    <xdr:sp macro="" textlink="">
      <xdr:nvSpPr>
        <xdr:cNvPr id="567" name="フローチャート: 判断 566"/>
        <xdr:cNvSpPr/>
      </xdr:nvSpPr>
      <xdr:spPr>
        <a:xfrm>
          <a:off x="21272500" y="651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13256</xdr:rowOff>
    </xdr:from>
    <xdr:to>
      <xdr:col>107</xdr:col>
      <xdr:colOff>101600</xdr:colOff>
      <xdr:row>38</xdr:row>
      <xdr:rowOff>114856</xdr:rowOff>
    </xdr:to>
    <xdr:sp macro="" textlink="">
      <xdr:nvSpPr>
        <xdr:cNvPr id="568" name="フローチャート: 判断 567"/>
        <xdr:cNvSpPr/>
      </xdr:nvSpPr>
      <xdr:spPr>
        <a:xfrm>
          <a:off x="20383500" y="652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37670</xdr:rowOff>
    </xdr:from>
    <xdr:to>
      <xdr:col>102</xdr:col>
      <xdr:colOff>165100</xdr:colOff>
      <xdr:row>38</xdr:row>
      <xdr:rowOff>139270</xdr:rowOff>
    </xdr:to>
    <xdr:sp macro="" textlink="">
      <xdr:nvSpPr>
        <xdr:cNvPr id="569" name="フローチャート: 判断 568"/>
        <xdr:cNvSpPr/>
      </xdr:nvSpPr>
      <xdr:spPr>
        <a:xfrm>
          <a:off x="19494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46386</xdr:rowOff>
    </xdr:from>
    <xdr:to>
      <xdr:col>98</xdr:col>
      <xdr:colOff>38100</xdr:colOff>
      <xdr:row>38</xdr:row>
      <xdr:rowOff>147986</xdr:rowOff>
    </xdr:to>
    <xdr:sp macro="" textlink="">
      <xdr:nvSpPr>
        <xdr:cNvPr id="570" name="フローチャート: 判断 569"/>
        <xdr:cNvSpPr/>
      </xdr:nvSpPr>
      <xdr:spPr>
        <a:xfrm>
          <a:off x="18605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1" name="テキスト ボックス 5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2" name="テキスト ボックス 5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3" name="テキスト ボックス 5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4" name="テキスト ボックス 5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5" name="テキスト ボックス 5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106096</xdr:rowOff>
    </xdr:from>
    <xdr:to>
      <xdr:col>116</xdr:col>
      <xdr:colOff>114300</xdr:colOff>
      <xdr:row>40</xdr:row>
      <xdr:rowOff>36246</xdr:rowOff>
    </xdr:to>
    <xdr:sp macro="" textlink="">
      <xdr:nvSpPr>
        <xdr:cNvPr id="576" name="楕円 575"/>
        <xdr:cNvSpPr/>
      </xdr:nvSpPr>
      <xdr:spPr>
        <a:xfrm>
          <a:off x="22110700" y="679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84523</xdr:rowOff>
    </xdr:from>
    <xdr:ext cx="534377" cy="259045"/>
    <xdr:sp macro="" textlink="">
      <xdr:nvSpPr>
        <xdr:cNvPr id="577" name="【一般廃棄物処理施設】&#10;一人当たり有形固定資産（償却資産）額該当値テキスト"/>
        <xdr:cNvSpPr txBox="1"/>
      </xdr:nvSpPr>
      <xdr:spPr>
        <a:xfrm>
          <a:off x="22199600" y="677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87465</xdr:rowOff>
    </xdr:from>
    <xdr:to>
      <xdr:col>112</xdr:col>
      <xdr:colOff>38100</xdr:colOff>
      <xdr:row>40</xdr:row>
      <xdr:rowOff>17615</xdr:rowOff>
    </xdr:to>
    <xdr:sp macro="" textlink="">
      <xdr:nvSpPr>
        <xdr:cNvPr id="578" name="楕円 577"/>
        <xdr:cNvSpPr/>
      </xdr:nvSpPr>
      <xdr:spPr>
        <a:xfrm>
          <a:off x="21272500" y="67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138265</xdr:rowOff>
    </xdr:from>
    <xdr:to>
      <xdr:col>116</xdr:col>
      <xdr:colOff>63500</xdr:colOff>
      <xdr:row>39</xdr:row>
      <xdr:rowOff>156896</xdr:rowOff>
    </xdr:to>
    <xdr:cxnSp macro="">
      <xdr:nvCxnSpPr>
        <xdr:cNvPr id="579" name="直線コネクタ 578"/>
        <xdr:cNvCxnSpPr/>
      </xdr:nvCxnSpPr>
      <xdr:spPr>
        <a:xfrm>
          <a:off x="21323300" y="6824815"/>
          <a:ext cx="8382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89477</xdr:rowOff>
    </xdr:from>
    <xdr:to>
      <xdr:col>107</xdr:col>
      <xdr:colOff>101600</xdr:colOff>
      <xdr:row>40</xdr:row>
      <xdr:rowOff>19627</xdr:rowOff>
    </xdr:to>
    <xdr:sp macro="" textlink="">
      <xdr:nvSpPr>
        <xdr:cNvPr id="580" name="楕円 579"/>
        <xdr:cNvSpPr/>
      </xdr:nvSpPr>
      <xdr:spPr>
        <a:xfrm>
          <a:off x="20383500" y="67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138265</xdr:rowOff>
    </xdr:from>
    <xdr:to>
      <xdr:col>111</xdr:col>
      <xdr:colOff>177800</xdr:colOff>
      <xdr:row>39</xdr:row>
      <xdr:rowOff>140277</xdr:rowOff>
    </xdr:to>
    <xdr:cxnSp macro="">
      <xdr:nvCxnSpPr>
        <xdr:cNvPr id="581" name="直線コネクタ 580"/>
        <xdr:cNvCxnSpPr/>
      </xdr:nvCxnSpPr>
      <xdr:spPr>
        <a:xfrm flipV="1">
          <a:off x="20434300" y="6824815"/>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511</xdr:rowOff>
    </xdr:from>
    <xdr:to>
      <xdr:col>102</xdr:col>
      <xdr:colOff>165100</xdr:colOff>
      <xdr:row>39</xdr:row>
      <xdr:rowOff>102111</xdr:rowOff>
    </xdr:to>
    <xdr:sp macro="" textlink="">
      <xdr:nvSpPr>
        <xdr:cNvPr id="582" name="楕円 581"/>
        <xdr:cNvSpPr/>
      </xdr:nvSpPr>
      <xdr:spPr>
        <a:xfrm>
          <a:off x="19494500" y="66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51311</xdr:rowOff>
    </xdr:from>
    <xdr:to>
      <xdr:col>107</xdr:col>
      <xdr:colOff>50800</xdr:colOff>
      <xdr:row>39</xdr:row>
      <xdr:rowOff>140277</xdr:rowOff>
    </xdr:to>
    <xdr:cxnSp macro="">
      <xdr:nvCxnSpPr>
        <xdr:cNvPr id="583" name="直線コネクタ 582"/>
        <xdr:cNvCxnSpPr/>
      </xdr:nvCxnSpPr>
      <xdr:spPr>
        <a:xfrm>
          <a:off x="19545300" y="6737861"/>
          <a:ext cx="889000" cy="8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4003</xdr:rowOff>
    </xdr:from>
    <xdr:to>
      <xdr:col>98</xdr:col>
      <xdr:colOff>38100</xdr:colOff>
      <xdr:row>39</xdr:row>
      <xdr:rowOff>105603</xdr:rowOff>
    </xdr:to>
    <xdr:sp macro="" textlink="">
      <xdr:nvSpPr>
        <xdr:cNvPr id="584" name="楕円 583"/>
        <xdr:cNvSpPr/>
      </xdr:nvSpPr>
      <xdr:spPr>
        <a:xfrm>
          <a:off x="18605500" y="669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51311</xdr:rowOff>
    </xdr:from>
    <xdr:to>
      <xdr:col>102</xdr:col>
      <xdr:colOff>114300</xdr:colOff>
      <xdr:row>39</xdr:row>
      <xdr:rowOff>54803</xdr:rowOff>
    </xdr:to>
    <xdr:cxnSp macro="">
      <xdr:nvCxnSpPr>
        <xdr:cNvPr id="585" name="直線コネクタ 584"/>
        <xdr:cNvCxnSpPr/>
      </xdr:nvCxnSpPr>
      <xdr:spPr>
        <a:xfrm flipV="1">
          <a:off x="18656300" y="6737861"/>
          <a:ext cx="889000" cy="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118164</xdr:rowOff>
    </xdr:from>
    <xdr:ext cx="534377" cy="259045"/>
    <xdr:sp macro="" textlink="">
      <xdr:nvSpPr>
        <xdr:cNvPr id="586" name="n_1aveValue【一般廃棄物処理施設】&#10;一人当たり有形固定資産（償却資産）額"/>
        <xdr:cNvSpPr txBox="1"/>
      </xdr:nvSpPr>
      <xdr:spPr>
        <a:xfrm>
          <a:off x="21043411" y="629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131383</xdr:rowOff>
    </xdr:from>
    <xdr:ext cx="534377" cy="259045"/>
    <xdr:sp macro="" textlink="">
      <xdr:nvSpPr>
        <xdr:cNvPr id="587" name="n_2aveValue【一般廃棄物処理施設】&#10;一人当たり有形固定資産（償却資産）額"/>
        <xdr:cNvSpPr txBox="1"/>
      </xdr:nvSpPr>
      <xdr:spPr>
        <a:xfrm>
          <a:off x="20167111" y="630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155797</xdr:rowOff>
    </xdr:from>
    <xdr:ext cx="534377" cy="259045"/>
    <xdr:sp macro="" textlink="">
      <xdr:nvSpPr>
        <xdr:cNvPr id="588" name="n_3aveValue【一般廃棄物処理施設】&#10;一人当たり有形固定資産（償却資産）額"/>
        <xdr:cNvSpPr txBox="1"/>
      </xdr:nvSpPr>
      <xdr:spPr>
        <a:xfrm>
          <a:off x="19278111" y="63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164513</xdr:rowOff>
    </xdr:from>
    <xdr:ext cx="534377" cy="259045"/>
    <xdr:sp macro="" textlink="">
      <xdr:nvSpPr>
        <xdr:cNvPr id="589" name="n_4aveValue【一般廃棄物処理施設】&#10;一人当たり有形固定資産（償却資産）額"/>
        <xdr:cNvSpPr txBox="1"/>
      </xdr:nvSpPr>
      <xdr:spPr>
        <a:xfrm>
          <a:off x="18389111" y="633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8742</xdr:rowOff>
    </xdr:from>
    <xdr:ext cx="534377" cy="259045"/>
    <xdr:sp macro="" textlink="">
      <xdr:nvSpPr>
        <xdr:cNvPr id="590" name="n_1mainValue【一般廃棄物処理施設】&#10;一人当たり有形固定資産（償却資産）額"/>
        <xdr:cNvSpPr txBox="1"/>
      </xdr:nvSpPr>
      <xdr:spPr>
        <a:xfrm>
          <a:off x="21043411" y="686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10754</xdr:rowOff>
    </xdr:from>
    <xdr:ext cx="534377" cy="259045"/>
    <xdr:sp macro="" textlink="">
      <xdr:nvSpPr>
        <xdr:cNvPr id="591" name="n_2mainValue【一般廃棄物処理施設】&#10;一人当たり有形固定資産（償却資産）額"/>
        <xdr:cNvSpPr txBox="1"/>
      </xdr:nvSpPr>
      <xdr:spPr>
        <a:xfrm>
          <a:off x="20167111" y="686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93238</xdr:rowOff>
    </xdr:from>
    <xdr:ext cx="534377" cy="259045"/>
    <xdr:sp macro="" textlink="">
      <xdr:nvSpPr>
        <xdr:cNvPr id="592" name="n_3mainValue【一般廃棄物処理施設】&#10;一人当たり有形固定資産（償却資産）額"/>
        <xdr:cNvSpPr txBox="1"/>
      </xdr:nvSpPr>
      <xdr:spPr>
        <a:xfrm>
          <a:off x="19278111" y="677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96730</xdr:rowOff>
    </xdr:from>
    <xdr:ext cx="534377" cy="259045"/>
    <xdr:sp macro="" textlink="">
      <xdr:nvSpPr>
        <xdr:cNvPr id="593" name="n_4mainValue【一般廃棄物処理施設】&#10;一人当たり有形固定資産（償却資産）額"/>
        <xdr:cNvSpPr txBox="1"/>
      </xdr:nvSpPr>
      <xdr:spPr>
        <a:xfrm>
          <a:off x="18389111" y="678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4" name="正方形/長方形 5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5" name="正方形/長方形 5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6" name="正方形/長方形 5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7" name="正方形/長方形 5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8" name="正方形/長方形 5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9" name="正方形/長方形 5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0" name="正方形/長方形 5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正方形/長方形 6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2" name="テキスト ボックス 6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3" name="直線コネクタ 6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4" name="テキスト ボックス 60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5" name="直線コネクタ 60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06" name="テキスト ボックス 60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7" name="直線コネクタ 60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8" name="テキスト ボックス 60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9" name="直線コネクタ 60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0" name="テキスト ボックス 60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1" name="直線コネクタ 61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2" name="テキスト ボックス 61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3" name="直線コネクタ 61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4" name="テキスト ボックス 61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5" name="直線コネクタ 61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16" name="テキスト ボックス 61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7" name="直線コネクタ 6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8" name="テキスト ボックス 61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39188</xdr:rowOff>
    </xdr:from>
    <xdr:to>
      <xdr:col>85</xdr:col>
      <xdr:colOff>126364</xdr:colOff>
      <xdr:row>64</xdr:row>
      <xdr:rowOff>104503</xdr:rowOff>
    </xdr:to>
    <xdr:cxnSp macro="">
      <xdr:nvCxnSpPr>
        <xdr:cNvPr id="620" name="直線コネクタ 619"/>
        <xdr:cNvCxnSpPr/>
      </xdr:nvCxnSpPr>
      <xdr:spPr>
        <a:xfrm flipV="1">
          <a:off x="16318864" y="9983288"/>
          <a:ext cx="0" cy="109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21"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22" name="直線コネクタ 621"/>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157315</xdr:rowOff>
    </xdr:from>
    <xdr:ext cx="405111" cy="259045"/>
    <xdr:sp macro="" textlink="">
      <xdr:nvSpPr>
        <xdr:cNvPr id="623" name="【保健センター・保健所】&#10;有形固定資産減価償却率最大値テキスト"/>
        <xdr:cNvSpPr txBox="1"/>
      </xdr:nvSpPr>
      <xdr:spPr>
        <a:xfrm>
          <a:off x="16357600" y="9758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39188</xdr:rowOff>
    </xdr:from>
    <xdr:to>
      <xdr:col>86</xdr:col>
      <xdr:colOff>25400</xdr:colOff>
      <xdr:row>58</xdr:row>
      <xdr:rowOff>39188</xdr:rowOff>
    </xdr:to>
    <xdr:cxnSp macro="">
      <xdr:nvCxnSpPr>
        <xdr:cNvPr id="624" name="直線コネクタ 623"/>
        <xdr:cNvCxnSpPr/>
      </xdr:nvCxnSpPr>
      <xdr:spPr>
        <a:xfrm>
          <a:off x="16230600" y="998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87647</xdr:rowOff>
    </xdr:from>
    <xdr:ext cx="405111" cy="259045"/>
    <xdr:sp macro="" textlink="">
      <xdr:nvSpPr>
        <xdr:cNvPr id="625" name="【保健センター・保健所】&#10;有形固定資産減価償却率平均値テキスト"/>
        <xdr:cNvSpPr txBox="1"/>
      </xdr:nvSpPr>
      <xdr:spPr>
        <a:xfrm>
          <a:off x="16357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26" name="フローチャート: 判断 625"/>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627" name="フローチャート: 判断 626"/>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628" name="フローチャート: 判断 627"/>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153307</xdr:rowOff>
    </xdr:from>
    <xdr:to>
      <xdr:col>72</xdr:col>
      <xdr:colOff>38100</xdr:colOff>
      <xdr:row>60</xdr:row>
      <xdr:rowOff>83457</xdr:rowOff>
    </xdr:to>
    <xdr:sp macro="" textlink="">
      <xdr:nvSpPr>
        <xdr:cNvPr id="629" name="フローチャート: 判断 628"/>
        <xdr:cNvSpPr/>
      </xdr:nvSpPr>
      <xdr:spPr>
        <a:xfrm>
          <a:off x="13652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630" name="フローチャート: 判断 629"/>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1" name="テキスト ボックス 6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2" name="テキスト ボックス 6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3" name="テキスト ボックス 6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4" name="テキスト ボックス 6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5" name="テキスト ボックス 6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159838</xdr:rowOff>
    </xdr:from>
    <xdr:to>
      <xdr:col>85</xdr:col>
      <xdr:colOff>177800</xdr:colOff>
      <xdr:row>58</xdr:row>
      <xdr:rowOff>89988</xdr:rowOff>
    </xdr:to>
    <xdr:sp macro="" textlink="">
      <xdr:nvSpPr>
        <xdr:cNvPr id="636" name="楕円 635"/>
        <xdr:cNvSpPr/>
      </xdr:nvSpPr>
      <xdr:spPr>
        <a:xfrm>
          <a:off x="162687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112865</xdr:rowOff>
    </xdr:from>
    <xdr:ext cx="405111" cy="259045"/>
    <xdr:sp macro="" textlink="">
      <xdr:nvSpPr>
        <xdr:cNvPr id="637" name="【保健センター・保健所】&#10;有形固定資産減価償却率該当値テキスト"/>
        <xdr:cNvSpPr txBox="1"/>
      </xdr:nvSpPr>
      <xdr:spPr>
        <a:xfrm>
          <a:off x="16357600" y="988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65133</xdr:rowOff>
    </xdr:from>
    <xdr:to>
      <xdr:col>81</xdr:col>
      <xdr:colOff>101600</xdr:colOff>
      <xdr:row>57</xdr:row>
      <xdr:rowOff>166733</xdr:rowOff>
    </xdr:to>
    <xdr:sp macro="" textlink="">
      <xdr:nvSpPr>
        <xdr:cNvPr id="638" name="楕円 637"/>
        <xdr:cNvSpPr/>
      </xdr:nvSpPr>
      <xdr:spPr>
        <a:xfrm>
          <a:off x="15430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115933</xdr:rowOff>
    </xdr:from>
    <xdr:to>
      <xdr:col>85</xdr:col>
      <xdr:colOff>127000</xdr:colOff>
      <xdr:row>58</xdr:row>
      <xdr:rowOff>39188</xdr:rowOff>
    </xdr:to>
    <xdr:cxnSp macro="">
      <xdr:nvCxnSpPr>
        <xdr:cNvPr id="639" name="直線コネクタ 638"/>
        <xdr:cNvCxnSpPr/>
      </xdr:nvCxnSpPr>
      <xdr:spPr>
        <a:xfrm>
          <a:off x="15481300" y="9888583"/>
          <a:ext cx="8382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138612</xdr:rowOff>
    </xdr:from>
    <xdr:to>
      <xdr:col>76</xdr:col>
      <xdr:colOff>165100</xdr:colOff>
      <xdr:row>57</xdr:row>
      <xdr:rowOff>68762</xdr:rowOff>
    </xdr:to>
    <xdr:sp macro="" textlink="">
      <xdr:nvSpPr>
        <xdr:cNvPr id="640" name="楕円 639"/>
        <xdr:cNvSpPr/>
      </xdr:nvSpPr>
      <xdr:spPr>
        <a:xfrm>
          <a:off x="14541500" y="97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17962</xdr:rowOff>
    </xdr:from>
    <xdr:to>
      <xdr:col>81</xdr:col>
      <xdr:colOff>50800</xdr:colOff>
      <xdr:row>57</xdr:row>
      <xdr:rowOff>115933</xdr:rowOff>
    </xdr:to>
    <xdr:cxnSp macro="">
      <xdr:nvCxnSpPr>
        <xdr:cNvPr id="641" name="直線コネクタ 640"/>
        <xdr:cNvCxnSpPr/>
      </xdr:nvCxnSpPr>
      <xdr:spPr>
        <a:xfrm>
          <a:off x="14592300" y="979061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105954</xdr:rowOff>
    </xdr:from>
    <xdr:to>
      <xdr:col>72</xdr:col>
      <xdr:colOff>38100</xdr:colOff>
      <xdr:row>57</xdr:row>
      <xdr:rowOff>36104</xdr:rowOff>
    </xdr:to>
    <xdr:sp macro="" textlink="">
      <xdr:nvSpPr>
        <xdr:cNvPr id="642" name="楕円 641"/>
        <xdr:cNvSpPr/>
      </xdr:nvSpPr>
      <xdr:spPr>
        <a:xfrm>
          <a:off x="13652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156754</xdr:rowOff>
    </xdr:from>
    <xdr:to>
      <xdr:col>76</xdr:col>
      <xdr:colOff>114300</xdr:colOff>
      <xdr:row>57</xdr:row>
      <xdr:rowOff>17962</xdr:rowOff>
    </xdr:to>
    <xdr:cxnSp macro="">
      <xdr:nvCxnSpPr>
        <xdr:cNvPr id="643" name="直線コネクタ 642"/>
        <xdr:cNvCxnSpPr/>
      </xdr:nvCxnSpPr>
      <xdr:spPr>
        <a:xfrm>
          <a:off x="13703300" y="97579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30843</xdr:rowOff>
    </xdr:from>
    <xdr:to>
      <xdr:col>67</xdr:col>
      <xdr:colOff>101600</xdr:colOff>
      <xdr:row>56</xdr:row>
      <xdr:rowOff>132443</xdr:rowOff>
    </xdr:to>
    <xdr:sp macro="" textlink="">
      <xdr:nvSpPr>
        <xdr:cNvPr id="644" name="楕円 643"/>
        <xdr:cNvSpPr/>
      </xdr:nvSpPr>
      <xdr:spPr>
        <a:xfrm>
          <a:off x="127635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81643</xdr:rowOff>
    </xdr:from>
    <xdr:to>
      <xdr:col>71</xdr:col>
      <xdr:colOff>177800</xdr:colOff>
      <xdr:row>56</xdr:row>
      <xdr:rowOff>156754</xdr:rowOff>
    </xdr:to>
    <xdr:cxnSp macro="">
      <xdr:nvCxnSpPr>
        <xdr:cNvPr id="645" name="直線コネクタ 644"/>
        <xdr:cNvCxnSpPr/>
      </xdr:nvCxnSpPr>
      <xdr:spPr>
        <a:xfrm>
          <a:off x="12814300" y="968284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646" name="n_1aveValue【保健センター・保健所】&#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58255</xdr:rowOff>
    </xdr:from>
    <xdr:ext cx="405111" cy="259045"/>
    <xdr:sp macro="" textlink="">
      <xdr:nvSpPr>
        <xdr:cNvPr id="647" name="n_2aveValue【保健センター・保健所】&#10;有形固定資産減価償却率"/>
        <xdr:cNvSpPr txBox="1"/>
      </xdr:nvSpPr>
      <xdr:spPr>
        <a:xfrm>
          <a:off x="14389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74584</xdr:rowOff>
    </xdr:from>
    <xdr:ext cx="405111" cy="259045"/>
    <xdr:sp macro="" textlink="">
      <xdr:nvSpPr>
        <xdr:cNvPr id="648" name="n_3aveValue【保健センター・保健所】&#10;有形固定資産減価償却率"/>
        <xdr:cNvSpPr txBox="1"/>
      </xdr:nvSpPr>
      <xdr:spPr>
        <a:xfrm>
          <a:off x="13500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649" name="n_4aveValue【保健センター・保健所】&#10;有形固定資産減価償却率"/>
        <xdr:cNvSpPr txBox="1"/>
      </xdr:nvSpPr>
      <xdr:spPr>
        <a:xfrm>
          <a:off x="12611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11810</xdr:rowOff>
    </xdr:from>
    <xdr:ext cx="405111" cy="259045"/>
    <xdr:sp macro="" textlink="">
      <xdr:nvSpPr>
        <xdr:cNvPr id="650" name="n_1mainValue【保健センター・保健所】&#10;有形固定資産減価償却率"/>
        <xdr:cNvSpPr txBox="1"/>
      </xdr:nvSpPr>
      <xdr:spPr>
        <a:xfrm>
          <a:off x="152660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85289</xdr:rowOff>
    </xdr:from>
    <xdr:ext cx="405111" cy="259045"/>
    <xdr:sp macro="" textlink="">
      <xdr:nvSpPr>
        <xdr:cNvPr id="651" name="n_2mainValue【保健センター・保健所】&#10;有形固定資産減価償却率"/>
        <xdr:cNvSpPr txBox="1"/>
      </xdr:nvSpPr>
      <xdr:spPr>
        <a:xfrm>
          <a:off x="14389744" y="951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52631</xdr:rowOff>
    </xdr:from>
    <xdr:ext cx="405111" cy="259045"/>
    <xdr:sp macro="" textlink="">
      <xdr:nvSpPr>
        <xdr:cNvPr id="652" name="n_3mainValue【保健センター・保健所】&#10;有形固定資産減価償却率"/>
        <xdr:cNvSpPr txBox="1"/>
      </xdr:nvSpPr>
      <xdr:spPr>
        <a:xfrm>
          <a:off x="13500744" y="948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148970</xdr:rowOff>
    </xdr:from>
    <xdr:ext cx="405111" cy="259045"/>
    <xdr:sp macro="" textlink="">
      <xdr:nvSpPr>
        <xdr:cNvPr id="653" name="n_4mainValue【保健センター・保健所】&#10;有形固定資産減価償却率"/>
        <xdr:cNvSpPr txBox="1"/>
      </xdr:nvSpPr>
      <xdr:spPr>
        <a:xfrm>
          <a:off x="12611744" y="940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4" name="正方形/長方形 6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5" name="正方形/長方形 6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6" name="正方形/長方形 6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7" name="正方形/長方形 6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8" name="正方形/長方形 6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9" name="正方形/長方形 6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0" name="正方形/長方形 6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1" name="正方形/長方形 6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2" name="テキスト ボックス 6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3" name="直線コネクタ 6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4" name="直線コネクタ 6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5" name="テキスト ボックス 6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6" name="直線コネクタ 6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7" name="テキスト ボックス 6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8" name="直線コネクタ 6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9" name="テキスト ボックス 6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0" name="直線コネクタ 6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1" name="テキスト ボックス 6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2" name="直線コネクタ 6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3" name="テキスト ボックス 6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127000</xdr:rowOff>
    </xdr:from>
    <xdr:to>
      <xdr:col>116</xdr:col>
      <xdr:colOff>62864</xdr:colOff>
      <xdr:row>64</xdr:row>
      <xdr:rowOff>50800</xdr:rowOff>
    </xdr:to>
    <xdr:cxnSp macro="">
      <xdr:nvCxnSpPr>
        <xdr:cNvPr id="677" name="直線コネクタ 676"/>
        <xdr:cNvCxnSpPr/>
      </xdr:nvCxnSpPr>
      <xdr:spPr>
        <a:xfrm flipV="1">
          <a:off x="22160864" y="9728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78"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79" name="直線コネクタ 678"/>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73677</xdr:rowOff>
    </xdr:from>
    <xdr:ext cx="469744" cy="259045"/>
    <xdr:sp macro="" textlink="">
      <xdr:nvSpPr>
        <xdr:cNvPr id="680" name="【保健センター・保健所】&#10;一人当たり面積最大値テキスト"/>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127000</xdr:rowOff>
    </xdr:from>
    <xdr:to>
      <xdr:col>116</xdr:col>
      <xdr:colOff>152400</xdr:colOff>
      <xdr:row>56</xdr:row>
      <xdr:rowOff>127000</xdr:rowOff>
    </xdr:to>
    <xdr:cxnSp macro="">
      <xdr:nvCxnSpPr>
        <xdr:cNvPr id="681" name="直線コネクタ 680"/>
        <xdr:cNvCxnSpPr/>
      </xdr:nvCxnSpPr>
      <xdr:spPr>
        <a:xfrm>
          <a:off x="22072600" y="972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35577</xdr:rowOff>
    </xdr:from>
    <xdr:ext cx="469744" cy="259045"/>
    <xdr:sp macro="" textlink="">
      <xdr:nvSpPr>
        <xdr:cNvPr id="682" name="【保健センター・保健所】&#10;一人当たり面積平均値テキスト"/>
        <xdr:cNvSpPr txBox="1"/>
      </xdr:nvSpPr>
      <xdr:spPr>
        <a:xfrm>
          <a:off x="22199600" y="1049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83" name="フローチャート: 判断 682"/>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684" name="フローチャート: 判断 683"/>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685" name="フローチャート: 判断 684"/>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686" name="フローチャート: 判断 685"/>
        <xdr:cNvSpPr/>
      </xdr:nvSpPr>
      <xdr:spPr>
        <a:xfrm>
          <a:off x="19494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12700</xdr:rowOff>
    </xdr:from>
    <xdr:to>
      <xdr:col>98</xdr:col>
      <xdr:colOff>38100</xdr:colOff>
      <xdr:row>62</xdr:row>
      <xdr:rowOff>114300</xdr:rowOff>
    </xdr:to>
    <xdr:sp macro="" textlink="">
      <xdr:nvSpPr>
        <xdr:cNvPr id="687" name="フローチャート: 判断 686"/>
        <xdr:cNvSpPr/>
      </xdr:nvSpPr>
      <xdr:spPr>
        <a:xfrm>
          <a:off x="18605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82550</xdr:rowOff>
    </xdr:from>
    <xdr:to>
      <xdr:col>116</xdr:col>
      <xdr:colOff>114300</xdr:colOff>
      <xdr:row>64</xdr:row>
      <xdr:rowOff>12700</xdr:rowOff>
    </xdr:to>
    <xdr:sp macro="" textlink="">
      <xdr:nvSpPr>
        <xdr:cNvPr id="693" name="楕円 692"/>
        <xdr:cNvSpPr/>
      </xdr:nvSpPr>
      <xdr:spPr>
        <a:xfrm>
          <a:off x="22110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168927</xdr:rowOff>
    </xdr:from>
    <xdr:ext cx="469744" cy="259045"/>
    <xdr:sp macro="" textlink="">
      <xdr:nvSpPr>
        <xdr:cNvPr id="694" name="【保健センター・保健所】&#10;一人当たり面積該当値テキスト"/>
        <xdr:cNvSpPr txBox="1"/>
      </xdr:nvSpPr>
      <xdr:spPr>
        <a:xfrm>
          <a:off x="22199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695" name="楕円 694"/>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133350</xdr:rowOff>
    </xdr:from>
    <xdr:to>
      <xdr:col>116</xdr:col>
      <xdr:colOff>63500</xdr:colOff>
      <xdr:row>63</xdr:row>
      <xdr:rowOff>133350</xdr:rowOff>
    </xdr:to>
    <xdr:cxnSp macro="">
      <xdr:nvCxnSpPr>
        <xdr:cNvPr id="696" name="直線コネクタ 695"/>
        <xdr:cNvCxnSpPr/>
      </xdr:nvCxnSpPr>
      <xdr:spPr>
        <a:xfrm>
          <a:off x="21323300" y="1093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macro="" textlink="">
      <xdr:nvSpPr>
        <xdr:cNvPr id="697" name="楕円 696"/>
        <xdr:cNvSpPr/>
      </xdr:nvSpPr>
      <xdr:spPr>
        <a:xfrm>
          <a:off x="20383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133350</xdr:rowOff>
    </xdr:to>
    <xdr:cxnSp macro="">
      <xdr:nvCxnSpPr>
        <xdr:cNvPr id="698" name="直線コネクタ 697"/>
        <xdr:cNvCxnSpPr/>
      </xdr:nvCxnSpPr>
      <xdr:spPr>
        <a:xfrm>
          <a:off x="20434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699" name="楕円 698"/>
        <xdr:cNvSpPr/>
      </xdr:nvSpPr>
      <xdr:spPr>
        <a:xfrm>
          <a:off x="19494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133350</xdr:rowOff>
    </xdr:to>
    <xdr:cxnSp macro="">
      <xdr:nvCxnSpPr>
        <xdr:cNvPr id="700" name="直線コネクタ 699"/>
        <xdr:cNvCxnSpPr/>
      </xdr:nvCxnSpPr>
      <xdr:spPr>
        <a:xfrm>
          <a:off x="19545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82550</xdr:rowOff>
    </xdr:from>
    <xdr:to>
      <xdr:col>98</xdr:col>
      <xdr:colOff>38100</xdr:colOff>
      <xdr:row>64</xdr:row>
      <xdr:rowOff>12700</xdr:rowOff>
    </xdr:to>
    <xdr:sp macro="" textlink="">
      <xdr:nvSpPr>
        <xdr:cNvPr id="701" name="楕円 700"/>
        <xdr:cNvSpPr/>
      </xdr:nvSpPr>
      <xdr:spPr>
        <a:xfrm>
          <a:off x="18605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133350</xdr:rowOff>
    </xdr:from>
    <xdr:to>
      <xdr:col>102</xdr:col>
      <xdr:colOff>114300</xdr:colOff>
      <xdr:row>63</xdr:row>
      <xdr:rowOff>133350</xdr:rowOff>
    </xdr:to>
    <xdr:cxnSp macro="">
      <xdr:nvCxnSpPr>
        <xdr:cNvPr id="702" name="直線コネクタ 701"/>
        <xdr:cNvCxnSpPr/>
      </xdr:nvCxnSpPr>
      <xdr:spPr>
        <a:xfrm>
          <a:off x="18656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130827</xdr:rowOff>
    </xdr:from>
    <xdr:ext cx="469744" cy="259045"/>
    <xdr:sp macro="" textlink="">
      <xdr:nvSpPr>
        <xdr:cNvPr id="703" name="n_1aveValue【保健センター・保健所】&#10;一人当たり面積"/>
        <xdr:cNvSpPr txBox="1"/>
      </xdr:nvSpPr>
      <xdr:spPr>
        <a:xfrm>
          <a:off x="210757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130827</xdr:rowOff>
    </xdr:from>
    <xdr:ext cx="469744" cy="259045"/>
    <xdr:sp macro="" textlink="">
      <xdr:nvSpPr>
        <xdr:cNvPr id="704" name="n_2aveValue【保健センター・保健所】&#10;一人当たり面積"/>
        <xdr:cNvSpPr txBox="1"/>
      </xdr:nvSpPr>
      <xdr:spPr>
        <a:xfrm>
          <a:off x="20199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130827</xdr:rowOff>
    </xdr:from>
    <xdr:ext cx="469744" cy="259045"/>
    <xdr:sp macro="" textlink="">
      <xdr:nvSpPr>
        <xdr:cNvPr id="705" name="n_3aveValue【保健センター・保健所】&#10;一人当たり面積"/>
        <xdr:cNvSpPr txBox="1"/>
      </xdr:nvSpPr>
      <xdr:spPr>
        <a:xfrm>
          <a:off x="19310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130827</xdr:rowOff>
    </xdr:from>
    <xdr:ext cx="469744" cy="259045"/>
    <xdr:sp macro="" textlink="">
      <xdr:nvSpPr>
        <xdr:cNvPr id="706" name="n_4aveValue【保健センター・保健所】&#10;一人当たり面積"/>
        <xdr:cNvSpPr txBox="1"/>
      </xdr:nvSpPr>
      <xdr:spPr>
        <a:xfrm>
          <a:off x="18421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707" name="n_1mainValue【保健センター・保健所】&#10;一人当たり面積"/>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708" name="n_2mainValue【保健センター・保健所】&#10;一人当たり面積"/>
        <xdr:cNvSpPr txBox="1"/>
      </xdr:nvSpPr>
      <xdr:spPr>
        <a:xfrm>
          <a:off x="20199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709" name="n_3mainValue【保健センター・保健所】&#10;一人当たり面積"/>
        <xdr:cNvSpPr txBox="1"/>
      </xdr:nvSpPr>
      <xdr:spPr>
        <a:xfrm>
          <a:off x="19310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3827</xdr:rowOff>
    </xdr:from>
    <xdr:ext cx="469744" cy="259045"/>
    <xdr:sp macro="" textlink="">
      <xdr:nvSpPr>
        <xdr:cNvPr id="710" name="n_4mainValue【保健センター・保健所】&#10;一人当たり面積"/>
        <xdr:cNvSpPr txBox="1"/>
      </xdr:nvSpPr>
      <xdr:spPr>
        <a:xfrm>
          <a:off x="18421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2" name="直線コネクタ 72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3" name="テキスト ボックス 72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4" name="直線コネクタ 72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5" name="テキスト ボックス 72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6" name="直線コネクタ 72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7" name="テキスト ボックス 72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8" name="直線コネクタ 72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29" name="テキスト ボックス 72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0" name="直線コネクタ 72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1" name="テキスト ボックス 73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88392</xdr:rowOff>
    </xdr:from>
    <xdr:to>
      <xdr:col>85</xdr:col>
      <xdr:colOff>126364</xdr:colOff>
      <xdr:row>86</xdr:row>
      <xdr:rowOff>58674</xdr:rowOff>
    </xdr:to>
    <xdr:cxnSp macro="">
      <xdr:nvCxnSpPr>
        <xdr:cNvPr id="733" name="直線コネクタ 732"/>
        <xdr:cNvCxnSpPr/>
      </xdr:nvCxnSpPr>
      <xdr:spPr>
        <a:xfrm flipV="1">
          <a:off x="16318864" y="1363294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62501</xdr:rowOff>
    </xdr:from>
    <xdr:ext cx="405111" cy="259045"/>
    <xdr:sp macro="" textlink="">
      <xdr:nvSpPr>
        <xdr:cNvPr id="734" name="【消防施設】&#10;有形固定資産減価償却率最小値テキスト"/>
        <xdr:cNvSpPr txBox="1"/>
      </xdr:nvSpPr>
      <xdr:spPr>
        <a:xfrm>
          <a:off x="16357600" y="1480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58674</xdr:rowOff>
    </xdr:from>
    <xdr:to>
      <xdr:col>86</xdr:col>
      <xdr:colOff>25400</xdr:colOff>
      <xdr:row>86</xdr:row>
      <xdr:rowOff>58674</xdr:rowOff>
    </xdr:to>
    <xdr:cxnSp macro="">
      <xdr:nvCxnSpPr>
        <xdr:cNvPr id="735" name="直線コネクタ 734"/>
        <xdr:cNvCxnSpPr/>
      </xdr:nvCxnSpPr>
      <xdr:spPr>
        <a:xfrm>
          <a:off x="16230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35069</xdr:rowOff>
    </xdr:from>
    <xdr:ext cx="405111" cy="259045"/>
    <xdr:sp macro="" textlink="">
      <xdr:nvSpPr>
        <xdr:cNvPr id="736" name="【消防施設】&#10;有形固定資産減価償却率最大値テキスト"/>
        <xdr:cNvSpPr txBox="1"/>
      </xdr:nvSpPr>
      <xdr:spPr>
        <a:xfrm>
          <a:off x="16357600" y="1340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88392</xdr:rowOff>
    </xdr:from>
    <xdr:to>
      <xdr:col>86</xdr:col>
      <xdr:colOff>25400</xdr:colOff>
      <xdr:row>79</xdr:row>
      <xdr:rowOff>88392</xdr:rowOff>
    </xdr:to>
    <xdr:cxnSp macro="">
      <xdr:nvCxnSpPr>
        <xdr:cNvPr id="737" name="直線コネクタ 736"/>
        <xdr:cNvCxnSpPr/>
      </xdr:nvCxnSpPr>
      <xdr:spPr>
        <a:xfrm>
          <a:off x="16230600" y="1363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2303</xdr:rowOff>
    </xdr:from>
    <xdr:ext cx="405111" cy="259045"/>
    <xdr:sp macro="" textlink="">
      <xdr:nvSpPr>
        <xdr:cNvPr id="738" name="【消防施設】&#10;有形固定資産減価償却率平均値テキスト"/>
        <xdr:cNvSpPr txBox="1"/>
      </xdr:nvSpPr>
      <xdr:spPr>
        <a:xfrm>
          <a:off x="16357600" y="14404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23876</xdr:rowOff>
    </xdr:from>
    <xdr:to>
      <xdr:col>85</xdr:col>
      <xdr:colOff>177800</xdr:colOff>
      <xdr:row>84</xdr:row>
      <xdr:rowOff>125476</xdr:rowOff>
    </xdr:to>
    <xdr:sp macro="" textlink="">
      <xdr:nvSpPr>
        <xdr:cNvPr id="739" name="フローチャート: 判断 738"/>
        <xdr:cNvSpPr/>
      </xdr:nvSpPr>
      <xdr:spPr>
        <a:xfrm>
          <a:off x="16268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3302</xdr:rowOff>
    </xdr:from>
    <xdr:to>
      <xdr:col>81</xdr:col>
      <xdr:colOff>101600</xdr:colOff>
      <xdr:row>84</xdr:row>
      <xdr:rowOff>104902</xdr:rowOff>
    </xdr:to>
    <xdr:sp macro="" textlink="">
      <xdr:nvSpPr>
        <xdr:cNvPr id="740" name="フローチャート: 判断 739"/>
        <xdr:cNvSpPr/>
      </xdr:nvSpPr>
      <xdr:spPr>
        <a:xfrm>
          <a:off x="15430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161037</xdr:rowOff>
    </xdr:from>
    <xdr:to>
      <xdr:col>76</xdr:col>
      <xdr:colOff>165100</xdr:colOff>
      <xdr:row>84</xdr:row>
      <xdr:rowOff>91187</xdr:rowOff>
    </xdr:to>
    <xdr:sp macro="" textlink="">
      <xdr:nvSpPr>
        <xdr:cNvPr id="741" name="フローチャート: 判断 740"/>
        <xdr:cNvSpPr/>
      </xdr:nvSpPr>
      <xdr:spPr>
        <a:xfrm>
          <a:off x="1454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129032</xdr:rowOff>
    </xdr:from>
    <xdr:to>
      <xdr:col>72</xdr:col>
      <xdr:colOff>38100</xdr:colOff>
      <xdr:row>84</xdr:row>
      <xdr:rowOff>59182</xdr:rowOff>
    </xdr:to>
    <xdr:sp macro="" textlink="">
      <xdr:nvSpPr>
        <xdr:cNvPr id="742" name="フローチャート: 判断 741"/>
        <xdr:cNvSpPr/>
      </xdr:nvSpPr>
      <xdr:spPr>
        <a:xfrm>
          <a:off x="136525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115315</xdr:rowOff>
    </xdr:from>
    <xdr:to>
      <xdr:col>67</xdr:col>
      <xdr:colOff>101600</xdr:colOff>
      <xdr:row>84</xdr:row>
      <xdr:rowOff>45465</xdr:rowOff>
    </xdr:to>
    <xdr:sp macro="" textlink="">
      <xdr:nvSpPr>
        <xdr:cNvPr id="743" name="フローチャート: 判断 742"/>
        <xdr:cNvSpPr/>
      </xdr:nvSpPr>
      <xdr:spPr>
        <a:xfrm>
          <a:off x="12763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4" name="テキスト ボックス 7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5" name="テキスト ボックス 7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6" name="テキスト ボックス 7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7" name="テキスト ボックス 7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8" name="テキスト ボックス 7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103887</xdr:rowOff>
    </xdr:from>
    <xdr:to>
      <xdr:col>85</xdr:col>
      <xdr:colOff>177800</xdr:colOff>
      <xdr:row>83</xdr:row>
      <xdr:rowOff>34037</xdr:rowOff>
    </xdr:to>
    <xdr:sp macro="" textlink="">
      <xdr:nvSpPr>
        <xdr:cNvPr id="749" name="楕円 748"/>
        <xdr:cNvSpPr/>
      </xdr:nvSpPr>
      <xdr:spPr>
        <a:xfrm>
          <a:off x="16268700" y="141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126764</xdr:rowOff>
    </xdr:from>
    <xdr:ext cx="405111" cy="259045"/>
    <xdr:sp macro="" textlink="">
      <xdr:nvSpPr>
        <xdr:cNvPr id="750" name="【消防施設】&#10;有形固定資産減価償却率該当値テキスト"/>
        <xdr:cNvSpPr txBox="1"/>
      </xdr:nvSpPr>
      <xdr:spPr>
        <a:xfrm>
          <a:off x="16357600" y="14014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71882</xdr:rowOff>
    </xdr:from>
    <xdr:to>
      <xdr:col>81</xdr:col>
      <xdr:colOff>101600</xdr:colOff>
      <xdr:row>83</xdr:row>
      <xdr:rowOff>2032</xdr:rowOff>
    </xdr:to>
    <xdr:sp macro="" textlink="">
      <xdr:nvSpPr>
        <xdr:cNvPr id="751" name="楕円 750"/>
        <xdr:cNvSpPr/>
      </xdr:nvSpPr>
      <xdr:spPr>
        <a:xfrm>
          <a:off x="1543050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122682</xdr:rowOff>
    </xdr:from>
    <xdr:to>
      <xdr:col>85</xdr:col>
      <xdr:colOff>127000</xdr:colOff>
      <xdr:row>82</xdr:row>
      <xdr:rowOff>154687</xdr:rowOff>
    </xdr:to>
    <xdr:cxnSp macro="">
      <xdr:nvCxnSpPr>
        <xdr:cNvPr id="752" name="直線コネクタ 751"/>
        <xdr:cNvCxnSpPr/>
      </xdr:nvCxnSpPr>
      <xdr:spPr>
        <a:xfrm>
          <a:off x="15481300" y="14181582"/>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39878</xdr:rowOff>
    </xdr:from>
    <xdr:to>
      <xdr:col>76</xdr:col>
      <xdr:colOff>165100</xdr:colOff>
      <xdr:row>82</xdr:row>
      <xdr:rowOff>141478</xdr:rowOff>
    </xdr:to>
    <xdr:sp macro="" textlink="">
      <xdr:nvSpPr>
        <xdr:cNvPr id="753" name="楕円 752"/>
        <xdr:cNvSpPr/>
      </xdr:nvSpPr>
      <xdr:spPr>
        <a:xfrm>
          <a:off x="1454150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90678</xdr:rowOff>
    </xdr:from>
    <xdr:to>
      <xdr:col>81</xdr:col>
      <xdr:colOff>50800</xdr:colOff>
      <xdr:row>82</xdr:row>
      <xdr:rowOff>122682</xdr:rowOff>
    </xdr:to>
    <xdr:cxnSp macro="">
      <xdr:nvCxnSpPr>
        <xdr:cNvPr id="754" name="直線コネクタ 753"/>
        <xdr:cNvCxnSpPr/>
      </xdr:nvCxnSpPr>
      <xdr:spPr>
        <a:xfrm>
          <a:off x="14592300" y="1414957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xdr:rowOff>
    </xdr:from>
    <xdr:to>
      <xdr:col>72</xdr:col>
      <xdr:colOff>38100</xdr:colOff>
      <xdr:row>82</xdr:row>
      <xdr:rowOff>116332</xdr:rowOff>
    </xdr:to>
    <xdr:sp macro="" textlink="">
      <xdr:nvSpPr>
        <xdr:cNvPr id="755" name="楕円 754"/>
        <xdr:cNvSpPr/>
      </xdr:nvSpPr>
      <xdr:spPr>
        <a:xfrm>
          <a:off x="13652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65532</xdr:rowOff>
    </xdr:from>
    <xdr:to>
      <xdr:col>76</xdr:col>
      <xdr:colOff>114300</xdr:colOff>
      <xdr:row>82</xdr:row>
      <xdr:rowOff>90678</xdr:rowOff>
    </xdr:to>
    <xdr:cxnSp macro="">
      <xdr:nvCxnSpPr>
        <xdr:cNvPr id="756" name="直線コネクタ 755"/>
        <xdr:cNvCxnSpPr/>
      </xdr:nvCxnSpPr>
      <xdr:spPr>
        <a:xfrm>
          <a:off x="13703300" y="1412443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7874</xdr:rowOff>
    </xdr:from>
    <xdr:to>
      <xdr:col>67</xdr:col>
      <xdr:colOff>101600</xdr:colOff>
      <xdr:row>82</xdr:row>
      <xdr:rowOff>109474</xdr:rowOff>
    </xdr:to>
    <xdr:sp macro="" textlink="">
      <xdr:nvSpPr>
        <xdr:cNvPr id="757" name="楕円 756"/>
        <xdr:cNvSpPr/>
      </xdr:nvSpPr>
      <xdr:spPr>
        <a:xfrm>
          <a:off x="127635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58674</xdr:rowOff>
    </xdr:from>
    <xdr:to>
      <xdr:col>71</xdr:col>
      <xdr:colOff>177800</xdr:colOff>
      <xdr:row>82</xdr:row>
      <xdr:rowOff>65532</xdr:rowOff>
    </xdr:to>
    <xdr:cxnSp macro="">
      <xdr:nvCxnSpPr>
        <xdr:cNvPr id="758" name="直線コネクタ 757"/>
        <xdr:cNvCxnSpPr/>
      </xdr:nvCxnSpPr>
      <xdr:spPr>
        <a:xfrm>
          <a:off x="12814300" y="141175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96029</xdr:rowOff>
    </xdr:from>
    <xdr:ext cx="405111" cy="259045"/>
    <xdr:sp macro="" textlink="">
      <xdr:nvSpPr>
        <xdr:cNvPr id="759" name="n_1aveValue【消防施設】&#10;有形固定資産減価償却率"/>
        <xdr:cNvSpPr txBox="1"/>
      </xdr:nvSpPr>
      <xdr:spPr>
        <a:xfrm>
          <a:off x="15266044" y="1449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82314</xdr:rowOff>
    </xdr:from>
    <xdr:ext cx="405111" cy="259045"/>
    <xdr:sp macro="" textlink="">
      <xdr:nvSpPr>
        <xdr:cNvPr id="760" name="n_2aveValue【消防施設】&#10;有形固定資産減価償却率"/>
        <xdr:cNvSpPr txBox="1"/>
      </xdr:nvSpPr>
      <xdr:spPr>
        <a:xfrm>
          <a:off x="14389744" y="144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50309</xdr:rowOff>
    </xdr:from>
    <xdr:ext cx="405111" cy="259045"/>
    <xdr:sp macro="" textlink="">
      <xdr:nvSpPr>
        <xdr:cNvPr id="761" name="n_3aveValue【消防施設】&#10;有形固定資産減価償却率"/>
        <xdr:cNvSpPr txBox="1"/>
      </xdr:nvSpPr>
      <xdr:spPr>
        <a:xfrm>
          <a:off x="13500744" y="144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36592</xdr:rowOff>
    </xdr:from>
    <xdr:ext cx="405111" cy="259045"/>
    <xdr:sp macro="" textlink="">
      <xdr:nvSpPr>
        <xdr:cNvPr id="762" name="n_4aveValue【消防施設】&#10;有形固定資産減価償却率"/>
        <xdr:cNvSpPr txBox="1"/>
      </xdr:nvSpPr>
      <xdr:spPr>
        <a:xfrm>
          <a:off x="12611744" y="1443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18559</xdr:rowOff>
    </xdr:from>
    <xdr:ext cx="405111" cy="259045"/>
    <xdr:sp macro="" textlink="">
      <xdr:nvSpPr>
        <xdr:cNvPr id="763" name="n_1mainValue【消防施設】&#10;有形固定資産減価償却率"/>
        <xdr:cNvSpPr txBox="1"/>
      </xdr:nvSpPr>
      <xdr:spPr>
        <a:xfrm>
          <a:off x="15266044" y="1390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158005</xdr:rowOff>
    </xdr:from>
    <xdr:ext cx="405111" cy="259045"/>
    <xdr:sp macro="" textlink="">
      <xdr:nvSpPr>
        <xdr:cNvPr id="764" name="n_2mainValue【消防施設】&#10;有形固定資産減価償却率"/>
        <xdr:cNvSpPr txBox="1"/>
      </xdr:nvSpPr>
      <xdr:spPr>
        <a:xfrm>
          <a:off x="14389744" y="1387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132859</xdr:rowOff>
    </xdr:from>
    <xdr:ext cx="405111" cy="259045"/>
    <xdr:sp macro="" textlink="">
      <xdr:nvSpPr>
        <xdr:cNvPr id="765" name="n_3mainValue【消防施設】&#10;有形固定資産減価償却率"/>
        <xdr:cNvSpPr txBox="1"/>
      </xdr:nvSpPr>
      <xdr:spPr>
        <a:xfrm>
          <a:off x="13500744" y="1384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126001</xdr:rowOff>
    </xdr:from>
    <xdr:ext cx="405111" cy="259045"/>
    <xdr:sp macro="" textlink="">
      <xdr:nvSpPr>
        <xdr:cNvPr id="766" name="n_4mainValue【消防施設】&#10;有形固定資産減価償却率"/>
        <xdr:cNvSpPr txBox="1"/>
      </xdr:nvSpPr>
      <xdr:spPr>
        <a:xfrm>
          <a:off x="12611744" y="1384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7" name="正方形/長方形 7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8" name="正方形/長方形 7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9" name="正方形/長方形 7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0" name="正方形/長方形 7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1" name="正方形/長方形 7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2" name="正方形/長方形 7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3" name="正方形/長方形 7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4" name="正方形/長方形 77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5" name="テキスト ボックス 77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6" name="直線コネクタ 77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77" name="テキスト ボックス 77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78" name="直線コネクタ 77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9" name="テキスト ボックス 77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0" name="直線コネクタ 77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1" name="テキスト ボックス 78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2" name="直線コネクタ 78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3" name="テキスト ボックス 78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4" name="直線コネクタ 78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5" name="テキスト ボックス 78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6" name="直線コネクタ 78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7" name="テキスト ボックス 78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8" name="直線コネクタ 78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9" name="テキスト ボックス 78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76</xdr:row>
      <xdr:rowOff>163286</xdr:rowOff>
    </xdr:from>
    <xdr:to>
      <xdr:col>116</xdr:col>
      <xdr:colOff>62864</xdr:colOff>
      <xdr:row>86</xdr:row>
      <xdr:rowOff>27214</xdr:rowOff>
    </xdr:to>
    <xdr:cxnSp macro="">
      <xdr:nvCxnSpPr>
        <xdr:cNvPr id="793" name="直線コネクタ 792"/>
        <xdr:cNvCxnSpPr/>
      </xdr:nvCxnSpPr>
      <xdr:spPr>
        <a:xfrm flipV="1">
          <a:off x="22160864" y="13193486"/>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794" name="【消防施設】&#10;一人当たり面積最小値テキスト"/>
        <xdr:cNvSpPr txBox="1"/>
      </xdr:nvSpPr>
      <xdr:spPr>
        <a:xfrm>
          <a:off x="221996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795" name="直線コネクタ 794"/>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109962</xdr:rowOff>
    </xdr:from>
    <xdr:ext cx="469744" cy="259045"/>
    <xdr:sp macro="" textlink="">
      <xdr:nvSpPr>
        <xdr:cNvPr id="796" name="【消防施設】&#10;一人当たり面積最大値テキスト"/>
        <xdr:cNvSpPr txBox="1"/>
      </xdr:nvSpPr>
      <xdr:spPr>
        <a:xfrm>
          <a:off x="22199600" y="1296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163286</xdr:rowOff>
    </xdr:from>
    <xdr:to>
      <xdr:col>116</xdr:col>
      <xdr:colOff>152400</xdr:colOff>
      <xdr:row>76</xdr:row>
      <xdr:rowOff>163286</xdr:rowOff>
    </xdr:to>
    <xdr:cxnSp macro="">
      <xdr:nvCxnSpPr>
        <xdr:cNvPr id="797" name="直線コネクタ 796"/>
        <xdr:cNvCxnSpPr/>
      </xdr:nvCxnSpPr>
      <xdr:spPr>
        <a:xfrm>
          <a:off x="22072600" y="131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77306</xdr:rowOff>
    </xdr:from>
    <xdr:ext cx="469744" cy="259045"/>
    <xdr:sp macro="" textlink="">
      <xdr:nvSpPr>
        <xdr:cNvPr id="798" name="【消防施設】&#10;一人当たり面積平均値テキスト"/>
        <xdr:cNvSpPr txBox="1"/>
      </xdr:nvSpPr>
      <xdr:spPr>
        <a:xfrm>
          <a:off x="22199600" y="14307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799" name="フローチャート: 判断 798"/>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0" name="フローチャート: 判断 799"/>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801" name="フローチャート: 判断 800"/>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802" name="フローチャート: 判断 801"/>
        <xdr:cNvSpPr/>
      </xdr:nvSpPr>
      <xdr:spPr>
        <a:xfrm>
          <a:off x="19494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33564</xdr:rowOff>
    </xdr:from>
    <xdr:to>
      <xdr:col>98</xdr:col>
      <xdr:colOff>38100</xdr:colOff>
      <xdr:row>83</xdr:row>
      <xdr:rowOff>135164</xdr:rowOff>
    </xdr:to>
    <xdr:sp macro="" textlink="">
      <xdr:nvSpPr>
        <xdr:cNvPr id="803" name="フローチャート: 判断 802"/>
        <xdr:cNvSpPr/>
      </xdr:nvSpPr>
      <xdr:spPr>
        <a:xfrm>
          <a:off x="18605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41729</xdr:rowOff>
    </xdr:from>
    <xdr:to>
      <xdr:col>116</xdr:col>
      <xdr:colOff>114300</xdr:colOff>
      <xdr:row>82</xdr:row>
      <xdr:rowOff>143329</xdr:rowOff>
    </xdr:to>
    <xdr:sp macro="" textlink="">
      <xdr:nvSpPr>
        <xdr:cNvPr id="809" name="楕円 808"/>
        <xdr:cNvSpPr/>
      </xdr:nvSpPr>
      <xdr:spPr>
        <a:xfrm>
          <a:off x="2211070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64606</xdr:rowOff>
    </xdr:from>
    <xdr:ext cx="469744" cy="259045"/>
    <xdr:sp macro="" textlink="">
      <xdr:nvSpPr>
        <xdr:cNvPr id="810" name="【消防施設】&#10;一人当たり面積該当値テキスト"/>
        <xdr:cNvSpPr txBox="1"/>
      </xdr:nvSpPr>
      <xdr:spPr>
        <a:xfrm>
          <a:off x="22199600"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52614</xdr:rowOff>
    </xdr:from>
    <xdr:to>
      <xdr:col>112</xdr:col>
      <xdr:colOff>38100</xdr:colOff>
      <xdr:row>82</xdr:row>
      <xdr:rowOff>154214</xdr:rowOff>
    </xdr:to>
    <xdr:sp macro="" textlink="">
      <xdr:nvSpPr>
        <xdr:cNvPr id="811" name="楕円 810"/>
        <xdr:cNvSpPr/>
      </xdr:nvSpPr>
      <xdr:spPr>
        <a:xfrm>
          <a:off x="21272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92529</xdr:rowOff>
    </xdr:from>
    <xdr:to>
      <xdr:col>116</xdr:col>
      <xdr:colOff>63500</xdr:colOff>
      <xdr:row>82</xdr:row>
      <xdr:rowOff>103414</xdr:rowOff>
    </xdr:to>
    <xdr:cxnSp macro="">
      <xdr:nvCxnSpPr>
        <xdr:cNvPr id="812" name="直線コネクタ 811"/>
        <xdr:cNvCxnSpPr/>
      </xdr:nvCxnSpPr>
      <xdr:spPr>
        <a:xfrm flipV="1">
          <a:off x="21323300" y="141514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813" name="楕円 812"/>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103414</xdr:rowOff>
    </xdr:from>
    <xdr:to>
      <xdr:col>111</xdr:col>
      <xdr:colOff>177800</xdr:colOff>
      <xdr:row>82</xdr:row>
      <xdr:rowOff>114300</xdr:rowOff>
    </xdr:to>
    <xdr:cxnSp macro="">
      <xdr:nvCxnSpPr>
        <xdr:cNvPr id="814" name="直線コネクタ 813"/>
        <xdr:cNvCxnSpPr/>
      </xdr:nvCxnSpPr>
      <xdr:spPr>
        <a:xfrm flipV="1">
          <a:off x="20434300" y="141623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15" name="楕円 814"/>
        <xdr:cNvSpPr/>
      </xdr:nvSpPr>
      <xdr:spPr>
        <a:xfrm>
          <a:off x="19494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136071</xdr:rowOff>
    </xdr:to>
    <xdr:cxnSp macro="">
      <xdr:nvCxnSpPr>
        <xdr:cNvPr id="816" name="直線コネクタ 815"/>
        <xdr:cNvCxnSpPr/>
      </xdr:nvCxnSpPr>
      <xdr:spPr>
        <a:xfrm flipV="1">
          <a:off x="19545300" y="141732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96157</xdr:rowOff>
    </xdr:from>
    <xdr:to>
      <xdr:col>98</xdr:col>
      <xdr:colOff>38100</xdr:colOff>
      <xdr:row>83</xdr:row>
      <xdr:rowOff>26307</xdr:rowOff>
    </xdr:to>
    <xdr:sp macro="" textlink="">
      <xdr:nvSpPr>
        <xdr:cNvPr id="817" name="楕円 816"/>
        <xdr:cNvSpPr/>
      </xdr:nvSpPr>
      <xdr:spPr>
        <a:xfrm>
          <a:off x="18605500" y="141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136071</xdr:rowOff>
    </xdr:from>
    <xdr:to>
      <xdr:col>102</xdr:col>
      <xdr:colOff>114300</xdr:colOff>
      <xdr:row>82</xdr:row>
      <xdr:rowOff>146957</xdr:rowOff>
    </xdr:to>
    <xdr:cxnSp macro="">
      <xdr:nvCxnSpPr>
        <xdr:cNvPr id="818" name="直線コネクタ 817"/>
        <xdr:cNvCxnSpPr/>
      </xdr:nvCxnSpPr>
      <xdr:spPr>
        <a:xfrm flipV="1">
          <a:off x="18656300" y="141949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19" name="n_1aveValue【消防施設】&#10;一人当たり面積"/>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71863</xdr:rowOff>
    </xdr:from>
    <xdr:ext cx="469744" cy="259045"/>
    <xdr:sp macro="" textlink="">
      <xdr:nvSpPr>
        <xdr:cNvPr id="820" name="n_2aveValue【消防施設】&#10;一人当たり面積"/>
        <xdr:cNvSpPr txBox="1"/>
      </xdr:nvSpPr>
      <xdr:spPr>
        <a:xfrm>
          <a:off x="201994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126291</xdr:rowOff>
    </xdr:from>
    <xdr:ext cx="469744" cy="259045"/>
    <xdr:sp macro="" textlink="">
      <xdr:nvSpPr>
        <xdr:cNvPr id="821" name="n_3aveValue【消防施設】&#10;一人当たり面積"/>
        <xdr:cNvSpPr txBox="1"/>
      </xdr:nvSpPr>
      <xdr:spPr>
        <a:xfrm>
          <a:off x="19310427" y="1435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126291</xdr:rowOff>
    </xdr:from>
    <xdr:ext cx="469744" cy="259045"/>
    <xdr:sp macro="" textlink="">
      <xdr:nvSpPr>
        <xdr:cNvPr id="822" name="n_4aveValue【消防施設】&#10;一人当たり面積"/>
        <xdr:cNvSpPr txBox="1"/>
      </xdr:nvSpPr>
      <xdr:spPr>
        <a:xfrm>
          <a:off x="18421427" y="1435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170741</xdr:rowOff>
    </xdr:from>
    <xdr:ext cx="469744" cy="259045"/>
    <xdr:sp macro="" textlink="">
      <xdr:nvSpPr>
        <xdr:cNvPr id="823" name="n_1mainValue【消防施設】&#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824" name="n_2mainValue【消防施設】&#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825" name="n_3mainValue【消防施設】&#10;一人当たり面積"/>
        <xdr:cNvSpPr txBox="1"/>
      </xdr:nvSpPr>
      <xdr:spPr>
        <a:xfrm>
          <a:off x="19310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42834</xdr:rowOff>
    </xdr:from>
    <xdr:ext cx="469744" cy="259045"/>
    <xdr:sp macro="" textlink="">
      <xdr:nvSpPr>
        <xdr:cNvPr id="826" name="n_4mainValue【消防施設】&#10;一人当たり面積"/>
        <xdr:cNvSpPr txBox="1"/>
      </xdr:nvSpPr>
      <xdr:spPr>
        <a:xfrm>
          <a:off x="18421427" y="139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38" name="直線コネクタ 83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39" name="テキスト ボックス 83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0" name="直線コネクタ 83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1" name="テキスト ボックス 84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2" name="直線コネクタ 84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3" name="テキスト ボックス 84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4" name="直線コネクタ 84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5" name="テキスト ボックス 84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6" name="直線コネクタ 8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7" name="テキスト ボックス 84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xdr:rowOff>
    </xdr:from>
    <xdr:to>
      <xdr:col>85</xdr:col>
      <xdr:colOff>126364</xdr:colOff>
      <xdr:row>108</xdr:row>
      <xdr:rowOff>44196</xdr:rowOff>
    </xdr:to>
    <xdr:cxnSp macro="">
      <xdr:nvCxnSpPr>
        <xdr:cNvPr id="849" name="直線コネクタ 848"/>
        <xdr:cNvCxnSpPr/>
      </xdr:nvCxnSpPr>
      <xdr:spPr>
        <a:xfrm flipV="1">
          <a:off x="16318864" y="17161763"/>
          <a:ext cx="0" cy="139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48023</xdr:rowOff>
    </xdr:from>
    <xdr:ext cx="405111" cy="259045"/>
    <xdr:sp macro="" textlink="">
      <xdr:nvSpPr>
        <xdr:cNvPr id="850" name="【庁舎】&#10;有形固定資産減価償却率最小値テキスト"/>
        <xdr:cNvSpPr txBox="1"/>
      </xdr:nvSpPr>
      <xdr:spPr>
        <a:xfrm>
          <a:off x="16357600" y="1856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44196</xdr:rowOff>
    </xdr:from>
    <xdr:to>
      <xdr:col>86</xdr:col>
      <xdr:colOff>25400</xdr:colOff>
      <xdr:row>108</xdr:row>
      <xdr:rowOff>44196</xdr:rowOff>
    </xdr:to>
    <xdr:cxnSp macro="">
      <xdr:nvCxnSpPr>
        <xdr:cNvPr id="851" name="直線コネクタ 850"/>
        <xdr:cNvCxnSpPr/>
      </xdr:nvCxnSpPr>
      <xdr:spPr>
        <a:xfrm>
          <a:off x="16230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134890</xdr:rowOff>
    </xdr:from>
    <xdr:ext cx="405111" cy="259045"/>
    <xdr:sp macro="" textlink="">
      <xdr:nvSpPr>
        <xdr:cNvPr id="852" name="【庁舎】&#10;有形固定資産減価償却率最大値テキスト"/>
        <xdr:cNvSpPr txBox="1"/>
      </xdr:nvSpPr>
      <xdr:spPr>
        <a:xfrm>
          <a:off x="163576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xdr:rowOff>
    </xdr:from>
    <xdr:to>
      <xdr:col>86</xdr:col>
      <xdr:colOff>25400</xdr:colOff>
      <xdr:row>100</xdr:row>
      <xdr:rowOff>16763</xdr:rowOff>
    </xdr:to>
    <xdr:cxnSp macro="">
      <xdr:nvCxnSpPr>
        <xdr:cNvPr id="853" name="直線コネクタ 852"/>
        <xdr:cNvCxnSpPr/>
      </xdr:nvCxnSpPr>
      <xdr:spPr>
        <a:xfrm>
          <a:off x="16230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854" name="【庁舎】&#10;有形固定資産減価償却率平均値テキスト"/>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855" name="フローチャート: 判断 854"/>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32258</xdr:rowOff>
    </xdr:from>
    <xdr:to>
      <xdr:col>81</xdr:col>
      <xdr:colOff>101600</xdr:colOff>
      <xdr:row>103</xdr:row>
      <xdr:rowOff>133858</xdr:rowOff>
    </xdr:to>
    <xdr:sp macro="" textlink="">
      <xdr:nvSpPr>
        <xdr:cNvPr id="856" name="フローチャート: 判断 855"/>
        <xdr:cNvSpPr/>
      </xdr:nvSpPr>
      <xdr:spPr>
        <a:xfrm>
          <a:off x="15430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160274</xdr:rowOff>
    </xdr:from>
    <xdr:to>
      <xdr:col>76</xdr:col>
      <xdr:colOff>165100</xdr:colOff>
      <xdr:row>103</xdr:row>
      <xdr:rowOff>90424</xdr:rowOff>
    </xdr:to>
    <xdr:sp macro="" textlink="">
      <xdr:nvSpPr>
        <xdr:cNvPr id="857" name="フローチャート: 判断 856"/>
        <xdr:cNvSpPr/>
      </xdr:nvSpPr>
      <xdr:spPr>
        <a:xfrm>
          <a:off x="14541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858" name="フローチャート: 判断 857"/>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xdr:rowOff>
    </xdr:from>
    <xdr:to>
      <xdr:col>67</xdr:col>
      <xdr:colOff>101600</xdr:colOff>
      <xdr:row>104</xdr:row>
      <xdr:rowOff>115570</xdr:rowOff>
    </xdr:to>
    <xdr:sp macro="" textlink="">
      <xdr:nvSpPr>
        <xdr:cNvPr id="859" name="フローチャート: 判断 858"/>
        <xdr:cNvSpPr/>
      </xdr:nvSpPr>
      <xdr:spPr>
        <a:xfrm>
          <a:off x="12763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121413</xdr:rowOff>
    </xdr:from>
    <xdr:to>
      <xdr:col>85</xdr:col>
      <xdr:colOff>177800</xdr:colOff>
      <xdr:row>106</xdr:row>
      <xdr:rowOff>51563</xdr:rowOff>
    </xdr:to>
    <xdr:sp macro="" textlink="">
      <xdr:nvSpPr>
        <xdr:cNvPr id="865" name="楕円 864"/>
        <xdr:cNvSpPr/>
      </xdr:nvSpPr>
      <xdr:spPr>
        <a:xfrm>
          <a:off x="16268700" y="181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99840</xdr:rowOff>
    </xdr:from>
    <xdr:ext cx="405111" cy="259045"/>
    <xdr:sp macro="" textlink="">
      <xdr:nvSpPr>
        <xdr:cNvPr id="866" name="【庁舎】&#10;有形固定資産減価償却率該当値テキスト"/>
        <xdr:cNvSpPr txBox="1"/>
      </xdr:nvSpPr>
      <xdr:spPr>
        <a:xfrm>
          <a:off x="16357600" y="1810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23113</xdr:rowOff>
    </xdr:from>
    <xdr:to>
      <xdr:col>81</xdr:col>
      <xdr:colOff>101600</xdr:colOff>
      <xdr:row>105</xdr:row>
      <xdr:rowOff>124713</xdr:rowOff>
    </xdr:to>
    <xdr:sp macro="" textlink="">
      <xdr:nvSpPr>
        <xdr:cNvPr id="867" name="楕円 866"/>
        <xdr:cNvSpPr/>
      </xdr:nvSpPr>
      <xdr:spPr>
        <a:xfrm>
          <a:off x="15430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73913</xdr:rowOff>
    </xdr:from>
    <xdr:to>
      <xdr:col>85</xdr:col>
      <xdr:colOff>127000</xdr:colOff>
      <xdr:row>106</xdr:row>
      <xdr:rowOff>763</xdr:rowOff>
    </xdr:to>
    <xdr:cxnSp macro="">
      <xdr:nvCxnSpPr>
        <xdr:cNvPr id="868" name="直線コネクタ 867"/>
        <xdr:cNvCxnSpPr/>
      </xdr:nvCxnSpPr>
      <xdr:spPr>
        <a:xfrm>
          <a:off x="15481300" y="18076163"/>
          <a:ext cx="838200" cy="9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148844</xdr:rowOff>
    </xdr:from>
    <xdr:to>
      <xdr:col>76</xdr:col>
      <xdr:colOff>165100</xdr:colOff>
      <xdr:row>105</xdr:row>
      <xdr:rowOff>78994</xdr:rowOff>
    </xdr:to>
    <xdr:sp macro="" textlink="">
      <xdr:nvSpPr>
        <xdr:cNvPr id="869" name="楕円 868"/>
        <xdr:cNvSpPr/>
      </xdr:nvSpPr>
      <xdr:spPr>
        <a:xfrm>
          <a:off x="14541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28194</xdr:rowOff>
    </xdr:from>
    <xdr:to>
      <xdr:col>81</xdr:col>
      <xdr:colOff>50800</xdr:colOff>
      <xdr:row>105</xdr:row>
      <xdr:rowOff>73913</xdr:rowOff>
    </xdr:to>
    <xdr:cxnSp macro="">
      <xdr:nvCxnSpPr>
        <xdr:cNvPr id="870" name="直線コネクタ 869"/>
        <xdr:cNvCxnSpPr/>
      </xdr:nvCxnSpPr>
      <xdr:spPr>
        <a:xfrm>
          <a:off x="14592300" y="180304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100837</xdr:rowOff>
    </xdr:from>
    <xdr:to>
      <xdr:col>72</xdr:col>
      <xdr:colOff>38100</xdr:colOff>
      <xdr:row>105</xdr:row>
      <xdr:rowOff>30987</xdr:rowOff>
    </xdr:to>
    <xdr:sp macro="" textlink="">
      <xdr:nvSpPr>
        <xdr:cNvPr id="871" name="楕円 870"/>
        <xdr:cNvSpPr/>
      </xdr:nvSpPr>
      <xdr:spPr>
        <a:xfrm>
          <a:off x="136525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151637</xdr:rowOff>
    </xdr:from>
    <xdr:to>
      <xdr:col>76</xdr:col>
      <xdr:colOff>114300</xdr:colOff>
      <xdr:row>105</xdr:row>
      <xdr:rowOff>28194</xdr:rowOff>
    </xdr:to>
    <xdr:cxnSp macro="">
      <xdr:nvCxnSpPr>
        <xdr:cNvPr id="872" name="直線コネクタ 871"/>
        <xdr:cNvCxnSpPr/>
      </xdr:nvCxnSpPr>
      <xdr:spPr>
        <a:xfrm>
          <a:off x="13703300" y="1798243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11685</xdr:rowOff>
    </xdr:from>
    <xdr:to>
      <xdr:col>67</xdr:col>
      <xdr:colOff>101600</xdr:colOff>
      <xdr:row>104</xdr:row>
      <xdr:rowOff>113285</xdr:rowOff>
    </xdr:to>
    <xdr:sp macro="" textlink="">
      <xdr:nvSpPr>
        <xdr:cNvPr id="873" name="楕円 872"/>
        <xdr:cNvSpPr/>
      </xdr:nvSpPr>
      <xdr:spPr>
        <a:xfrm>
          <a:off x="12763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62485</xdr:rowOff>
    </xdr:from>
    <xdr:to>
      <xdr:col>71</xdr:col>
      <xdr:colOff>177800</xdr:colOff>
      <xdr:row>104</xdr:row>
      <xdr:rowOff>151637</xdr:rowOff>
    </xdr:to>
    <xdr:cxnSp macro="">
      <xdr:nvCxnSpPr>
        <xdr:cNvPr id="874" name="直線コネクタ 873"/>
        <xdr:cNvCxnSpPr/>
      </xdr:nvCxnSpPr>
      <xdr:spPr>
        <a:xfrm>
          <a:off x="12814300" y="17893285"/>
          <a:ext cx="889000" cy="8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150385</xdr:rowOff>
    </xdr:from>
    <xdr:ext cx="405111" cy="259045"/>
    <xdr:sp macro="" textlink="">
      <xdr:nvSpPr>
        <xdr:cNvPr id="875" name="n_1aveValue【庁舎】&#10;有形固定資産減価償却率"/>
        <xdr:cNvSpPr txBox="1"/>
      </xdr:nvSpPr>
      <xdr:spPr>
        <a:xfrm>
          <a:off x="15266044" y="1746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106951</xdr:rowOff>
    </xdr:from>
    <xdr:ext cx="405111" cy="259045"/>
    <xdr:sp macro="" textlink="">
      <xdr:nvSpPr>
        <xdr:cNvPr id="876" name="n_2aveValue【庁舎】&#10;有形固定資産減価償却率"/>
        <xdr:cNvSpPr txBox="1"/>
      </xdr:nvSpPr>
      <xdr:spPr>
        <a:xfrm>
          <a:off x="14389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24655</xdr:rowOff>
    </xdr:from>
    <xdr:ext cx="405111" cy="259045"/>
    <xdr:sp macro="" textlink="">
      <xdr:nvSpPr>
        <xdr:cNvPr id="877" name="n_3aveValue【庁舎】&#10;有形固定資産減価償却率"/>
        <xdr:cNvSpPr txBox="1"/>
      </xdr:nvSpPr>
      <xdr:spPr>
        <a:xfrm>
          <a:off x="13500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106697</xdr:rowOff>
    </xdr:from>
    <xdr:ext cx="405111" cy="259045"/>
    <xdr:sp macro="" textlink="">
      <xdr:nvSpPr>
        <xdr:cNvPr id="878" name="n_4aveValue【庁舎】&#10;有形固定資産減価償却率"/>
        <xdr:cNvSpPr txBox="1"/>
      </xdr:nvSpPr>
      <xdr:spPr>
        <a:xfrm>
          <a:off x="12611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115840</xdr:rowOff>
    </xdr:from>
    <xdr:ext cx="405111" cy="259045"/>
    <xdr:sp macro="" textlink="">
      <xdr:nvSpPr>
        <xdr:cNvPr id="879" name="n_1mainValue【庁舎】&#10;有形固定資産減価償却率"/>
        <xdr:cNvSpPr txBox="1"/>
      </xdr:nvSpPr>
      <xdr:spPr>
        <a:xfrm>
          <a:off x="15266044" y="1811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70121</xdr:rowOff>
    </xdr:from>
    <xdr:ext cx="405111" cy="259045"/>
    <xdr:sp macro="" textlink="">
      <xdr:nvSpPr>
        <xdr:cNvPr id="880" name="n_2mainValue【庁舎】&#10;有形固定資産減価償却率"/>
        <xdr:cNvSpPr txBox="1"/>
      </xdr:nvSpPr>
      <xdr:spPr>
        <a:xfrm>
          <a:off x="14389744" y="1807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22114</xdr:rowOff>
    </xdr:from>
    <xdr:ext cx="405111" cy="259045"/>
    <xdr:sp macro="" textlink="">
      <xdr:nvSpPr>
        <xdr:cNvPr id="881" name="n_3mainValue【庁舎】&#10;有形固定資産減価償却率"/>
        <xdr:cNvSpPr txBox="1"/>
      </xdr:nvSpPr>
      <xdr:spPr>
        <a:xfrm>
          <a:off x="13500744" y="1802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129812</xdr:rowOff>
    </xdr:from>
    <xdr:ext cx="405111" cy="259045"/>
    <xdr:sp macro="" textlink="">
      <xdr:nvSpPr>
        <xdr:cNvPr id="882" name="n_4mainValue【庁舎】&#10;有形固定資産減価償却率"/>
        <xdr:cNvSpPr txBox="1"/>
      </xdr:nvSpPr>
      <xdr:spPr>
        <a:xfrm>
          <a:off x="126117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3" name="テキスト ボックス 89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94" name="直線コネクタ 89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5" name="テキスト ボックス 89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6" name="直線コネクタ 89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7" name="テキスト ボックス 89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8" name="直線コネクタ 89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9" name="テキスト ボックス 89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0" name="直線コネクタ 89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1" name="テキスト ボックス 90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2" name="直線コネクタ 9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3" name="テキスト ボックス 9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133350</xdr:rowOff>
    </xdr:from>
    <xdr:to>
      <xdr:col>116</xdr:col>
      <xdr:colOff>62864</xdr:colOff>
      <xdr:row>108</xdr:row>
      <xdr:rowOff>89915</xdr:rowOff>
    </xdr:to>
    <xdr:cxnSp macro="">
      <xdr:nvCxnSpPr>
        <xdr:cNvPr id="905" name="直線コネクタ 904"/>
        <xdr:cNvCxnSpPr/>
      </xdr:nvCxnSpPr>
      <xdr:spPr>
        <a:xfrm flipV="1">
          <a:off x="22160864" y="17449800"/>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93742</xdr:rowOff>
    </xdr:from>
    <xdr:ext cx="469744" cy="259045"/>
    <xdr:sp macro="" textlink="">
      <xdr:nvSpPr>
        <xdr:cNvPr id="906" name="【庁舎】&#10;一人当たり面積最小値テキスト"/>
        <xdr:cNvSpPr txBox="1"/>
      </xdr:nvSpPr>
      <xdr:spPr>
        <a:xfrm>
          <a:off x="22199600"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89915</xdr:rowOff>
    </xdr:from>
    <xdr:to>
      <xdr:col>116</xdr:col>
      <xdr:colOff>152400</xdr:colOff>
      <xdr:row>108</xdr:row>
      <xdr:rowOff>89915</xdr:rowOff>
    </xdr:to>
    <xdr:cxnSp macro="">
      <xdr:nvCxnSpPr>
        <xdr:cNvPr id="907" name="直線コネクタ 906"/>
        <xdr:cNvCxnSpPr/>
      </xdr:nvCxnSpPr>
      <xdr:spPr>
        <a:xfrm>
          <a:off x="22072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80027</xdr:rowOff>
    </xdr:from>
    <xdr:ext cx="469744" cy="259045"/>
    <xdr:sp macro="" textlink="">
      <xdr:nvSpPr>
        <xdr:cNvPr id="908" name="【庁舎】&#10;一人当たり面積最大値テキスト"/>
        <xdr:cNvSpPr txBox="1"/>
      </xdr:nvSpPr>
      <xdr:spPr>
        <a:xfrm>
          <a:off x="22199600"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133350</xdr:rowOff>
    </xdr:from>
    <xdr:to>
      <xdr:col>116</xdr:col>
      <xdr:colOff>152400</xdr:colOff>
      <xdr:row>101</xdr:row>
      <xdr:rowOff>133350</xdr:rowOff>
    </xdr:to>
    <xdr:cxnSp macro="">
      <xdr:nvCxnSpPr>
        <xdr:cNvPr id="909" name="直線コネクタ 908"/>
        <xdr:cNvCxnSpPr/>
      </xdr:nvCxnSpPr>
      <xdr:spPr>
        <a:xfrm>
          <a:off x="22072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41419</xdr:rowOff>
    </xdr:from>
    <xdr:ext cx="469744" cy="259045"/>
    <xdr:sp macro="" textlink="">
      <xdr:nvSpPr>
        <xdr:cNvPr id="910" name="【庁舎】&#10;一人当たり面積平均値テキスト"/>
        <xdr:cNvSpPr txBox="1"/>
      </xdr:nvSpPr>
      <xdr:spPr>
        <a:xfrm>
          <a:off x="22199600" y="1787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18542</xdr:rowOff>
    </xdr:from>
    <xdr:to>
      <xdr:col>116</xdr:col>
      <xdr:colOff>114300</xdr:colOff>
      <xdr:row>105</xdr:row>
      <xdr:rowOff>120142</xdr:rowOff>
    </xdr:to>
    <xdr:sp macro="" textlink="">
      <xdr:nvSpPr>
        <xdr:cNvPr id="911" name="フローチャート: 判断 910"/>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912" name="フローチャート: 判断 911"/>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xdr:rowOff>
    </xdr:from>
    <xdr:to>
      <xdr:col>107</xdr:col>
      <xdr:colOff>101600</xdr:colOff>
      <xdr:row>105</xdr:row>
      <xdr:rowOff>110998</xdr:rowOff>
    </xdr:to>
    <xdr:sp macro="" textlink="">
      <xdr:nvSpPr>
        <xdr:cNvPr id="913" name="フローチャート: 判断 912"/>
        <xdr:cNvSpPr/>
      </xdr:nvSpPr>
      <xdr:spPr>
        <a:xfrm>
          <a:off x="20383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914" name="フローチャート: 判断 913"/>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64263</xdr:rowOff>
    </xdr:from>
    <xdr:to>
      <xdr:col>98</xdr:col>
      <xdr:colOff>38100</xdr:colOff>
      <xdr:row>105</xdr:row>
      <xdr:rowOff>165863</xdr:rowOff>
    </xdr:to>
    <xdr:sp macro="" textlink="">
      <xdr:nvSpPr>
        <xdr:cNvPr id="915" name="フローチャート: 判断 914"/>
        <xdr:cNvSpPr/>
      </xdr:nvSpPr>
      <xdr:spPr>
        <a:xfrm>
          <a:off x="18605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6" name="テキスト ボックス 9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7" name="テキスト ボックス 9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8" name="テキスト ボックス 9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9" name="テキスト ボックス 9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0" name="テキスト ボックス 9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96265</xdr:rowOff>
    </xdr:from>
    <xdr:to>
      <xdr:col>116</xdr:col>
      <xdr:colOff>114300</xdr:colOff>
      <xdr:row>106</xdr:row>
      <xdr:rowOff>26415</xdr:rowOff>
    </xdr:to>
    <xdr:sp macro="" textlink="">
      <xdr:nvSpPr>
        <xdr:cNvPr id="921" name="楕円 920"/>
        <xdr:cNvSpPr/>
      </xdr:nvSpPr>
      <xdr:spPr>
        <a:xfrm>
          <a:off x="221107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74692</xdr:rowOff>
    </xdr:from>
    <xdr:ext cx="469744" cy="259045"/>
    <xdr:sp macro="" textlink="">
      <xdr:nvSpPr>
        <xdr:cNvPr id="922" name="【庁舎】&#10;一人当たり面積該当値テキスト"/>
        <xdr:cNvSpPr txBox="1"/>
      </xdr:nvSpPr>
      <xdr:spPr>
        <a:xfrm>
          <a:off x="22199600"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macro="" textlink="">
      <xdr:nvSpPr>
        <xdr:cNvPr id="923" name="楕円 922"/>
        <xdr:cNvSpPr/>
      </xdr:nvSpPr>
      <xdr:spPr>
        <a:xfrm>
          <a:off x="2127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147065</xdr:rowOff>
    </xdr:from>
    <xdr:to>
      <xdr:col>116</xdr:col>
      <xdr:colOff>63500</xdr:colOff>
      <xdr:row>105</xdr:row>
      <xdr:rowOff>156211</xdr:rowOff>
    </xdr:to>
    <xdr:cxnSp macro="">
      <xdr:nvCxnSpPr>
        <xdr:cNvPr id="924" name="直線コネクタ 923"/>
        <xdr:cNvCxnSpPr/>
      </xdr:nvCxnSpPr>
      <xdr:spPr>
        <a:xfrm flipV="1">
          <a:off x="21323300" y="181493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109982</xdr:rowOff>
    </xdr:from>
    <xdr:to>
      <xdr:col>107</xdr:col>
      <xdr:colOff>101600</xdr:colOff>
      <xdr:row>106</xdr:row>
      <xdr:rowOff>40132</xdr:rowOff>
    </xdr:to>
    <xdr:sp macro="" textlink="">
      <xdr:nvSpPr>
        <xdr:cNvPr id="925" name="楕円 924"/>
        <xdr:cNvSpPr/>
      </xdr:nvSpPr>
      <xdr:spPr>
        <a:xfrm>
          <a:off x="20383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156211</xdr:rowOff>
    </xdr:from>
    <xdr:to>
      <xdr:col>111</xdr:col>
      <xdr:colOff>177800</xdr:colOff>
      <xdr:row>105</xdr:row>
      <xdr:rowOff>160782</xdr:rowOff>
    </xdr:to>
    <xdr:cxnSp macro="">
      <xdr:nvCxnSpPr>
        <xdr:cNvPr id="926" name="直線コネクタ 925"/>
        <xdr:cNvCxnSpPr/>
      </xdr:nvCxnSpPr>
      <xdr:spPr>
        <a:xfrm flipV="1">
          <a:off x="20434300" y="181584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927" name="楕円 926"/>
        <xdr:cNvSpPr/>
      </xdr:nvSpPr>
      <xdr:spPr>
        <a:xfrm>
          <a:off x="19494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160782</xdr:rowOff>
    </xdr:from>
    <xdr:to>
      <xdr:col>107</xdr:col>
      <xdr:colOff>50800</xdr:colOff>
      <xdr:row>105</xdr:row>
      <xdr:rowOff>169926</xdr:rowOff>
    </xdr:to>
    <xdr:cxnSp macro="">
      <xdr:nvCxnSpPr>
        <xdr:cNvPr id="928" name="直線コネクタ 927"/>
        <xdr:cNvCxnSpPr/>
      </xdr:nvCxnSpPr>
      <xdr:spPr>
        <a:xfrm flipV="1">
          <a:off x="19545300" y="18163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123698</xdr:rowOff>
    </xdr:from>
    <xdr:to>
      <xdr:col>98</xdr:col>
      <xdr:colOff>38100</xdr:colOff>
      <xdr:row>106</xdr:row>
      <xdr:rowOff>53848</xdr:rowOff>
    </xdr:to>
    <xdr:sp macro="" textlink="">
      <xdr:nvSpPr>
        <xdr:cNvPr id="929" name="楕円 928"/>
        <xdr:cNvSpPr/>
      </xdr:nvSpPr>
      <xdr:spPr>
        <a:xfrm>
          <a:off x="18605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169926</xdr:rowOff>
    </xdr:from>
    <xdr:to>
      <xdr:col>102</xdr:col>
      <xdr:colOff>114300</xdr:colOff>
      <xdr:row>106</xdr:row>
      <xdr:rowOff>3048</xdr:rowOff>
    </xdr:to>
    <xdr:cxnSp macro="">
      <xdr:nvCxnSpPr>
        <xdr:cNvPr id="930" name="直線コネクタ 929"/>
        <xdr:cNvCxnSpPr/>
      </xdr:nvCxnSpPr>
      <xdr:spPr>
        <a:xfrm flipV="1">
          <a:off x="18656300" y="1817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127525</xdr:rowOff>
    </xdr:from>
    <xdr:ext cx="469744" cy="259045"/>
    <xdr:sp macro="" textlink="">
      <xdr:nvSpPr>
        <xdr:cNvPr id="931" name="n_1aveValue【庁舎】&#10;一人当たり面積"/>
        <xdr:cNvSpPr txBox="1"/>
      </xdr:nvSpPr>
      <xdr:spPr>
        <a:xfrm>
          <a:off x="210757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127525</xdr:rowOff>
    </xdr:from>
    <xdr:ext cx="469744" cy="259045"/>
    <xdr:sp macro="" textlink="">
      <xdr:nvSpPr>
        <xdr:cNvPr id="932" name="n_2aveValue【庁舎】&#10;一人当たり面積"/>
        <xdr:cNvSpPr txBox="1"/>
      </xdr:nvSpPr>
      <xdr:spPr>
        <a:xfrm>
          <a:off x="201994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933" name="n_3aveValue【庁舎】&#10;一人当たり面積"/>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10940</xdr:rowOff>
    </xdr:from>
    <xdr:ext cx="469744" cy="259045"/>
    <xdr:sp macro="" textlink="">
      <xdr:nvSpPr>
        <xdr:cNvPr id="934" name="n_4aveValue【庁舎】&#10;一人当たり面積"/>
        <xdr:cNvSpPr txBox="1"/>
      </xdr:nvSpPr>
      <xdr:spPr>
        <a:xfrm>
          <a:off x="18421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26688</xdr:rowOff>
    </xdr:from>
    <xdr:ext cx="469744" cy="259045"/>
    <xdr:sp macro="" textlink="">
      <xdr:nvSpPr>
        <xdr:cNvPr id="935" name="n_1mainValue【庁舎】&#10;一人当たり面積"/>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31259</xdr:rowOff>
    </xdr:from>
    <xdr:ext cx="469744" cy="259045"/>
    <xdr:sp macro="" textlink="">
      <xdr:nvSpPr>
        <xdr:cNvPr id="936" name="n_2mainValue【庁舎】&#10;一人当たり面積"/>
        <xdr:cNvSpPr txBox="1"/>
      </xdr:nvSpPr>
      <xdr:spPr>
        <a:xfrm>
          <a:off x="20199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40403</xdr:rowOff>
    </xdr:from>
    <xdr:ext cx="469744" cy="259045"/>
    <xdr:sp macro="" textlink="">
      <xdr:nvSpPr>
        <xdr:cNvPr id="937" name="n_3mainValue【庁舎】&#10;一人当たり面積"/>
        <xdr:cNvSpPr txBox="1"/>
      </xdr:nvSpPr>
      <xdr:spPr>
        <a:xfrm>
          <a:off x="19310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44975</xdr:rowOff>
    </xdr:from>
    <xdr:ext cx="469744" cy="259045"/>
    <xdr:sp macro="" textlink="">
      <xdr:nvSpPr>
        <xdr:cNvPr id="938" name="n_4mainValue【庁舎】&#10;一人当たり面積"/>
        <xdr:cNvSpPr txBox="1"/>
      </xdr:nvSpPr>
      <xdr:spPr>
        <a:xfrm>
          <a:off x="18421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9" name="正方形/長方形 9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0" name="正方形/長方形 9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1" name="テキスト ボックス 9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類似団体と比較して有形固定資産減価償却率が大幅に高い施設は、庁舎である。</a:t>
          </a:r>
          <a:endParaRPr kumimoji="1" lang="en-US" altLang="ja-JP" sz="1300">
            <a:latin typeface="ＭＳ Ｐゴシック" panose="020B0600070205080204" pitchFamily="50" charset="-128"/>
            <a:ea typeface="ＭＳ Ｐゴシック" panose="020B0600070205080204" pitchFamily="50" charset="-128"/>
          </a:endParaRPr>
        </a:p>
        <a:p>
          <a:pPr algn="l"/>
          <a:r>
            <a:rPr kumimoji="1" lang="ja-JP" altLang="en-US" sz="1300">
              <a:latin typeface="ＭＳ Ｐゴシック" panose="020B0600070205080204" pitchFamily="50" charset="-128"/>
              <a:ea typeface="ＭＳ Ｐゴシック" panose="020B0600070205080204" pitchFamily="50" charset="-128"/>
            </a:rPr>
            <a:t>また、保健センター・保健所は類似団体の中で最も低くなっている。</a:t>
          </a:r>
          <a:endParaRPr kumimoji="1" lang="en-US" altLang="ja-JP" sz="1300">
            <a:latin typeface="ＭＳ Ｐゴシック" panose="020B0600070205080204" pitchFamily="50" charset="-128"/>
            <a:ea typeface="ＭＳ Ｐゴシック" panose="020B0600070205080204" pitchFamily="50" charset="-128"/>
          </a:endParaRPr>
        </a:p>
        <a:p>
          <a:pPr algn="l"/>
          <a:r>
            <a:rPr kumimoji="1" lang="ja-JP" altLang="en-US" sz="1300">
              <a:latin typeface="ＭＳ Ｐゴシック" panose="020B0600070205080204" pitchFamily="50" charset="-128"/>
              <a:ea typeface="ＭＳ Ｐゴシック" panose="020B0600070205080204" pitchFamily="50" charset="-128"/>
            </a:rPr>
            <a:t>令和５年度の庁舎の有形固定資産減価償却率は、類似団体に比べ</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ポイント高くなっており、老朽化が進んでいる。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164,053
160,031
209.58
77,127,126
74,732,580
1,526,711
40,526,432
89,179,176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近年は横ばい傾向にあるが、類似団体の平均を下回っている状況にある。</a:t>
          </a:r>
        </a:p>
        <a:p>
          <a:r>
            <a:rPr kumimoji="1" lang="ja-JP" altLang="en-US" sz="1300">
              <a:latin typeface="ＭＳ Ｐゴシック" panose="020B0600070205080204" pitchFamily="50" charset="-128"/>
              <a:ea typeface="ＭＳ Ｐゴシック" panose="020B0600070205080204" pitchFamily="50" charset="-128"/>
            </a:rPr>
            <a:t>　令和６年能登半島地震の影響により、固定資産税等の減収が見込まれるが、今後も公債費の縮減に取り組むとともに、市税収納確保対策の強化に努めることにより、市税収入の確保に努める。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24342</xdr:rowOff>
    </xdr:to>
    <xdr:cxnSp macro="">
      <xdr:nvCxnSpPr>
        <xdr:cNvPr id="64" name="直線コネクタ 63"/>
        <xdr:cNvCxnSpPr/>
      </xdr:nvCxnSpPr>
      <xdr:spPr>
        <a:xfrm flipV="1">
          <a:off x="4953000" y="60801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136525</xdr:rowOff>
    </xdr:to>
    <xdr:cxnSp macro="">
      <xdr:nvCxnSpPr>
        <xdr:cNvPr id="69" name="直線コネクタ 68"/>
        <xdr:cNvCxnSpPr/>
      </xdr:nvCxnSpPr>
      <xdr:spPr>
        <a:xfrm>
          <a:off x="4114800" y="71257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72619</xdr:rowOff>
    </xdr:from>
    <xdr:ext cx="762000" cy="259045"/>
    <xdr:sp macro="" textlink="">
      <xdr:nvSpPr>
        <xdr:cNvPr id="70" name="財政力平均値テキスト"/>
        <xdr:cNvSpPr txBox="1"/>
      </xdr:nvSpPr>
      <xdr:spPr>
        <a:xfrm>
          <a:off x="5041900" y="6759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71" name="フローチャート: 判断 70"/>
        <xdr:cNvSpPr/>
      </xdr:nvSpPr>
      <xdr:spPr>
        <a:xfrm>
          <a:off x="49022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96308</xdr:rowOff>
    </xdr:to>
    <xdr:cxnSp macro="">
      <xdr:nvCxnSpPr>
        <xdr:cNvPr id="72" name="直線コネクタ 71"/>
        <xdr:cNvCxnSpPr/>
      </xdr:nvCxnSpPr>
      <xdr:spPr>
        <a:xfrm>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35983</xdr:rowOff>
    </xdr:from>
    <xdr:to>
      <xdr:col>19</xdr:col>
      <xdr:colOff>184150</xdr:colOff>
      <xdr:row>40</xdr:row>
      <xdr:rowOff>137583</xdr:rowOff>
    </xdr:to>
    <xdr:sp macro="" textlink="">
      <xdr:nvSpPr>
        <xdr:cNvPr id="73" name="フローチャート: 判断 72"/>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74" name="テキスト ボックス 73"/>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76200</xdr:rowOff>
    </xdr:to>
    <xdr:cxnSp macro="">
      <xdr:nvCxnSpPr>
        <xdr:cNvPr id="75" name="直線コネクタ 74"/>
        <xdr:cNvCxnSpPr/>
      </xdr:nvCxnSpPr>
      <xdr:spPr>
        <a:xfrm>
          <a:off x="2336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15875</xdr:rowOff>
    </xdr:from>
    <xdr:to>
      <xdr:col>15</xdr:col>
      <xdr:colOff>133350</xdr:colOff>
      <xdr:row>40</xdr:row>
      <xdr:rowOff>117475</xdr:rowOff>
    </xdr:to>
    <xdr:sp macro="" textlink="">
      <xdr:nvSpPr>
        <xdr:cNvPr id="76" name="フローチャート: 判断 75"/>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77" name="テキスト ボックス 76"/>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56092</xdr:rowOff>
    </xdr:to>
    <xdr:cxnSp macro="">
      <xdr:nvCxnSpPr>
        <xdr:cNvPr id="78" name="直線コネクタ 77"/>
        <xdr:cNvCxnSpPr/>
      </xdr:nvCxnSpPr>
      <xdr:spPr>
        <a:xfrm flipV="1">
          <a:off x="1447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106892</xdr:rowOff>
    </xdr:from>
    <xdr:to>
      <xdr:col>11</xdr:col>
      <xdr:colOff>82550</xdr:colOff>
      <xdr:row>40</xdr:row>
      <xdr:rowOff>37042</xdr:rowOff>
    </xdr:to>
    <xdr:sp macro="" textlink="">
      <xdr:nvSpPr>
        <xdr:cNvPr id="79" name="フローチャート: 判断 78"/>
        <xdr:cNvSpPr/>
      </xdr:nvSpPr>
      <xdr:spPr>
        <a:xfrm>
          <a:off x="2286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80" name="テキスト ボックス 79"/>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82" name="テキスト ボックス 81"/>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57802</xdr:rowOff>
    </xdr:from>
    <xdr:ext cx="762000" cy="259045"/>
    <xdr:sp macro="" textlink="">
      <xdr:nvSpPr>
        <xdr:cNvPr id="89" name="財政力該当値テキスト"/>
        <xdr:cNvSpPr txBox="1"/>
      </xdr:nvSpPr>
      <xdr:spPr>
        <a:xfrm>
          <a:off x="50419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3" name="テキスト ボックス 92"/>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95" name="テキスト ボックス 94"/>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6" name="楕円 95"/>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97" name="テキスト ボックス 96"/>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い水準で推移する扶助費や物価高騰の影響を受ける物件費など今後も経常経費の増加は避けられないことから、事務事業の見直しを進めるとともに、公共施設再編計画に掲げた公共施設の再編に取り組み、経常経費の削減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49530</xdr:rowOff>
    </xdr:from>
    <xdr:to>
      <xdr:col>23</xdr:col>
      <xdr:colOff>133350</xdr:colOff>
      <xdr:row>67</xdr:row>
      <xdr:rowOff>96096</xdr:rowOff>
    </xdr:to>
    <xdr:cxnSp macro="">
      <xdr:nvCxnSpPr>
        <xdr:cNvPr id="127" name="直線コネクタ 126"/>
        <xdr:cNvCxnSpPr/>
      </xdr:nvCxnSpPr>
      <xdr:spPr>
        <a:xfrm flipV="1">
          <a:off x="4953000" y="10336530"/>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8"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9" name="直線コネクタ 128"/>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135907</xdr:rowOff>
    </xdr:from>
    <xdr:ext cx="762000" cy="259045"/>
    <xdr:sp macro="" textlink="">
      <xdr:nvSpPr>
        <xdr:cNvPr id="130" name="財政構造の弾力性最大値テキスト"/>
        <xdr:cNvSpPr txBox="1"/>
      </xdr:nvSpPr>
      <xdr:spPr>
        <a:xfrm>
          <a:off x="5041900" y="1008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49530</xdr:rowOff>
    </xdr:from>
    <xdr:to>
      <xdr:col>24</xdr:col>
      <xdr:colOff>12700</xdr:colOff>
      <xdr:row>60</xdr:row>
      <xdr:rowOff>49530</xdr:rowOff>
    </xdr:to>
    <xdr:cxnSp macro="">
      <xdr:nvCxnSpPr>
        <xdr:cNvPr id="131" name="直線コネクタ 130"/>
        <xdr:cNvCxnSpPr/>
      </xdr:nvCxnSpPr>
      <xdr:spPr>
        <a:xfrm>
          <a:off x="4864100" y="1033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105833</xdr:rowOff>
    </xdr:from>
    <xdr:to>
      <xdr:col>23</xdr:col>
      <xdr:colOff>133350</xdr:colOff>
      <xdr:row>60</xdr:row>
      <xdr:rowOff>113877</xdr:rowOff>
    </xdr:to>
    <xdr:cxnSp macro="">
      <xdr:nvCxnSpPr>
        <xdr:cNvPr id="132" name="直線コネクタ 131"/>
        <xdr:cNvCxnSpPr/>
      </xdr:nvCxnSpPr>
      <xdr:spPr>
        <a:xfrm flipV="1">
          <a:off x="4114800" y="103928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macro="" textlink="">
      <xdr:nvSpPr>
        <xdr:cNvPr id="133" name="財政構造の弾力性平均値テキスト"/>
        <xdr:cNvSpPr txBox="1"/>
      </xdr:nvSpPr>
      <xdr:spPr>
        <a:xfrm>
          <a:off x="5041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92287</xdr:rowOff>
    </xdr:from>
    <xdr:to>
      <xdr:col>19</xdr:col>
      <xdr:colOff>133350</xdr:colOff>
      <xdr:row>60</xdr:row>
      <xdr:rowOff>113877</xdr:rowOff>
    </xdr:to>
    <xdr:cxnSp macro="">
      <xdr:nvCxnSpPr>
        <xdr:cNvPr id="135" name="直線コネクタ 134"/>
        <xdr:cNvCxnSpPr/>
      </xdr:nvCxnSpPr>
      <xdr:spPr>
        <a:xfrm>
          <a:off x="3225800" y="1020783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6" name="フローチャート: 判断 135"/>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7" name="テキスト ボックス 136"/>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92287</xdr:rowOff>
    </xdr:from>
    <xdr:to>
      <xdr:col>15</xdr:col>
      <xdr:colOff>82550</xdr:colOff>
      <xdr:row>61</xdr:row>
      <xdr:rowOff>6773</xdr:rowOff>
    </xdr:to>
    <xdr:cxnSp macro="">
      <xdr:nvCxnSpPr>
        <xdr:cNvPr id="138" name="直線コネクタ 137"/>
        <xdr:cNvCxnSpPr/>
      </xdr:nvCxnSpPr>
      <xdr:spPr>
        <a:xfrm flipV="1">
          <a:off x="2336800" y="1020783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111337</xdr:rowOff>
    </xdr:from>
    <xdr:to>
      <xdr:col>15</xdr:col>
      <xdr:colOff>133350</xdr:colOff>
      <xdr:row>61</xdr:row>
      <xdr:rowOff>41487</xdr:rowOff>
    </xdr:to>
    <xdr:sp macro="" textlink="">
      <xdr:nvSpPr>
        <xdr:cNvPr id="139" name="フローチャート: 判断 138"/>
        <xdr:cNvSpPr/>
      </xdr:nvSpPr>
      <xdr:spPr>
        <a:xfrm>
          <a:off x="3175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26264</xdr:rowOff>
    </xdr:from>
    <xdr:ext cx="762000" cy="259045"/>
    <xdr:sp macro="" textlink="">
      <xdr:nvSpPr>
        <xdr:cNvPr id="140" name="テキスト ボックス 139"/>
        <xdr:cNvSpPr txBox="1"/>
      </xdr:nvSpPr>
      <xdr:spPr>
        <a:xfrm>
          <a:off x="2844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6773</xdr:rowOff>
    </xdr:from>
    <xdr:to>
      <xdr:col>11</xdr:col>
      <xdr:colOff>31750</xdr:colOff>
      <xdr:row>61</xdr:row>
      <xdr:rowOff>87206</xdr:rowOff>
    </xdr:to>
    <xdr:cxnSp macro="">
      <xdr:nvCxnSpPr>
        <xdr:cNvPr id="141" name="直線コネクタ 140"/>
        <xdr:cNvCxnSpPr/>
      </xdr:nvCxnSpPr>
      <xdr:spPr>
        <a:xfrm flipV="1">
          <a:off x="1447800" y="104652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2" name="フローチャート: 判断 141"/>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3" name="テキスト ボックス 142"/>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44" name="フローチャート: 判断 143"/>
        <xdr:cNvSpPr/>
      </xdr:nvSpPr>
      <xdr:spPr>
        <a:xfrm>
          <a:off x="1397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136331</xdr:rowOff>
    </xdr:from>
    <xdr:ext cx="762000" cy="259045"/>
    <xdr:sp macro="" textlink="">
      <xdr:nvSpPr>
        <xdr:cNvPr id="145" name="テキスト ボックス 144"/>
        <xdr:cNvSpPr txBox="1"/>
      </xdr:nvSpPr>
      <xdr:spPr>
        <a:xfrm>
          <a:off x="1066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55033</xdr:rowOff>
    </xdr:from>
    <xdr:to>
      <xdr:col>23</xdr:col>
      <xdr:colOff>184150</xdr:colOff>
      <xdr:row>60</xdr:row>
      <xdr:rowOff>156633</xdr:rowOff>
    </xdr:to>
    <xdr:sp macro="" textlink="">
      <xdr:nvSpPr>
        <xdr:cNvPr id="151" name="楕円 150"/>
        <xdr:cNvSpPr/>
      </xdr:nvSpPr>
      <xdr:spPr>
        <a:xfrm>
          <a:off x="49022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147760</xdr:rowOff>
    </xdr:from>
    <xdr:ext cx="762000" cy="259045"/>
    <xdr:sp macro="" textlink="">
      <xdr:nvSpPr>
        <xdr:cNvPr id="152" name="財政構造の弾力性該当値テキスト"/>
        <xdr:cNvSpPr txBox="1"/>
      </xdr:nvSpPr>
      <xdr:spPr>
        <a:xfrm>
          <a:off x="5041900" y="1026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63077</xdr:rowOff>
    </xdr:from>
    <xdr:to>
      <xdr:col>19</xdr:col>
      <xdr:colOff>184150</xdr:colOff>
      <xdr:row>60</xdr:row>
      <xdr:rowOff>164677</xdr:rowOff>
    </xdr:to>
    <xdr:sp macro="" textlink="">
      <xdr:nvSpPr>
        <xdr:cNvPr id="153" name="楕円 152"/>
        <xdr:cNvSpPr/>
      </xdr:nvSpPr>
      <xdr:spPr>
        <a:xfrm>
          <a:off x="4064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3404</xdr:rowOff>
    </xdr:from>
    <xdr:ext cx="736600" cy="259045"/>
    <xdr:sp macro="" textlink="">
      <xdr:nvSpPr>
        <xdr:cNvPr id="154" name="テキスト ボックス 153"/>
        <xdr:cNvSpPr txBox="1"/>
      </xdr:nvSpPr>
      <xdr:spPr>
        <a:xfrm>
          <a:off x="3733800" y="1011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41487</xdr:rowOff>
    </xdr:from>
    <xdr:to>
      <xdr:col>15</xdr:col>
      <xdr:colOff>133350</xdr:colOff>
      <xdr:row>59</xdr:row>
      <xdr:rowOff>143087</xdr:rowOff>
    </xdr:to>
    <xdr:sp macro="" textlink="">
      <xdr:nvSpPr>
        <xdr:cNvPr id="155" name="楕円 154"/>
        <xdr:cNvSpPr/>
      </xdr:nvSpPr>
      <xdr:spPr>
        <a:xfrm>
          <a:off x="3175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153264</xdr:rowOff>
    </xdr:from>
    <xdr:ext cx="762000" cy="259045"/>
    <xdr:sp macro="" textlink="">
      <xdr:nvSpPr>
        <xdr:cNvPr id="156" name="テキスト ボックス 155"/>
        <xdr:cNvSpPr txBox="1"/>
      </xdr:nvSpPr>
      <xdr:spPr>
        <a:xfrm>
          <a:off x="2844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127423</xdr:rowOff>
    </xdr:from>
    <xdr:to>
      <xdr:col>11</xdr:col>
      <xdr:colOff>82550</xdr:colOff>
      <xdr:row>61</xdr:row>
      <xdr:rowOff>57573</xdr:rowOff>
    </xdr:to>
    <xdr:sp macro="" textlink="">
      <xdr:nvSpPr>
        <xdr:cNvPr id="157" name="楕円 156"/>
        <xdr:cNvSpPr/>
      </xdr:nvSpPr>
      <xdr:spPr>
        <a:xfrm>
          <a:off x="2286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67750</xdr:rowOff>
    </xdr:from>
    <xdr:ext cx="762000" cy="259045"/>
    <xdr:sp macro="" textlink="">
      <xdr:nvSpPr>
        <xdr:cNvPr id="158" name="テキスト ボックス 157"/>
        <xdr:cNvSpPr txBox="1"/>
      </xdr:nvSpPr>
      <xdr:spPr>
        <a:xfrm>
          <a:off x="1955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macro="" textlink="">
      <xdr:nvSpPr>
        <xdr:cNvPr id="159" name="楕円 158"/>
        <xdr:cNvSpPr/>
      </xdr:nvSpPr>
      <xdr:spPr>
        <a:xfrm>
          <a:off x="1397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148183</xdr:rowOff>
    </xdr:from>
    <xdr:ext cx="762000" cy="259045"/>
    <xdr:sp macro="" textlink="">
      <xdr:nvSpPr>
        <xdr:cNvPr id="160" name="テキスト ボックス 159"/>
        <xdr:cNvSpPr txBox="1"/>
      </xdr:nvSpPr>
      <xdr:spPr>
        <a:xfrm>
          <a:off x="1066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人口１人当たり人件費・物件費等決算額については、</a:t>
          </a:r>
          <a:r>
            <a:rPr kumimoji="1" lang="ja-JP" altLang="en-US" sz="1300" u="none">
              <a:latin typeface="ＭＳ Ｐゴシック" panose="020B0600070205080204" pitchFamily="50" charset="-128"/>
              <a:ea typeface="ＭＳ Ｐゴシック" panose="020B0600070205080204" pitchFamily="50" charset="-128"/>
            </a:rPr>
            <a:t>新型コロナウイルスワクチン接種事業の物件費が減少したことなど</a:t>
          </a:r>
          <a:r>
            <a:rPr kumimoji="1" lang="ja-JP" altLang="en-US" sz="1300">
              <a:latin typeface="ＭＳ Ｐゴシック" panose="020B0600070205080204" pitchFamily="50" charset="-128"/>
              <a:ea typeface="ＭＳ Ｐゴシック" panose="020B0600070205080204" pitchFamily="50" charset="-128"/>
            </a:rPr>
            <a:t>により、前年度に比べ減少した。</a:t>
          </a:r>
        </a:p>
        <a:p>
          <a:r>
            <a:rPr kumimoji="1" lang="ja-JP" altLang="en-US" sz="1300">
              <a:latin typeface="ＭＳ Ｐゴシック" panose="020B0600070205080204" pitchFamily="50" charset="-128"/>
              <a:ea typeface="ＭＳ Ｐゴシック" panose="020B0600070205080204" pitchFamily="50" charset="-128"/>
            </a:rPr>
            <a:t>引き続き、事務事業の見直し等に努めていく。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92053</xdr:rowOff>
    </xdr:from>
    <xdr:to>
      <xdr:col>23</xdr:col>
      <xdr:colOff>133350</xdr:colOff>
      <xdr:row>88</xdr:row>
      <xdr:rowOff>114779</xdr:rowOff>
    </xdr:to>
    <xdr:cxnSp macro="">
      <xdr:nvCxnSpPr>
        <xdr:cNvPr id="190" name="直線コネクタ 189"/>
        <xdr:cNvCxnSpPr/>
      </xdr:nvCxnSpPr>
      <xdr:spPr>
        <a:xfrm flipV="1">
          <a:off x="4953000" y="14150953"/>
          <a:ext cx="0" cy="1051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86856</xdr:rowOff>
    </xdr:from>
    <xdr:ext cx="762000" cy="259045"/>
    <xdr:sp macro="" textlink="">
      <xdr:nvSpPr>
        <xdr:cNvPr id="191" name="人件費・物件費等の状況最小値テキスト"/>
        <xdr:cNvSpPr txBox="1"/>
      </xdr:nvSpPr>
      <xdr:spPr>
        <a:xfrm>
          <a:off x="5041900" y="1517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114779</xdr:rowOff>
    </xdr:from>
    <xdr:to>
      <xdr:col>24</xdr:col>
      <xdr:colOff>12700</xdr:colOff>
      <xdr:row>88</xdr:row>
      <xdr:rowOff>114779</xdr:rowOff>
    </xdr:to>
    <xdr:cxnSp macro="">
      <xdr:nvCxnSpPr>
        <xdr:cNvPr id="192" name="直線コネクタ 191"/>
        <xdr:cNvCxnSpPr/>
      </xdr:nvCxnSpPr>
      <xdr:spPr>
        <a:xfrm>
          <a:off x="4864100" y="15202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6980</xdr:rowOff>
    </xdr:from>
    <xdr:ext cx="762000" cy="259045"/>
    <xdr:sp macro="" textlink="">
      <xdr:nvSpPr>
        <xdr:cNvPr id="193" name="人件費・物件費等の状況最大値テキスト"/>
        <xdr:cNvSpPr txBox="1"/>
      </xdr:nvSpPr>
      <xdr:spPr>
        <a:xfrm>
          <a:off x="5041900" y="1389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92053</xdr:rowOff>
    </xdr:from>
    <xdr:to>
      <xdr:col>24</xdr:col>
      <xdr:colOff>12700</xdr:colOff>
      <xdr:row>82</xdr:row>
      <xdr:rowOff>92053</xdr:rowOff>
    </xdr:to>
    <xdr:cxnSp macro="">
      <xdr:nvCxnSpPr>
        <xdr:cNvPr id="194" name="直線コネクタ 193"/>
        <xdr:cNvCxnSpPr/>
      </xdr:nvCxnSpPr>
      <xdr:spPr>
        <a:xfrm>
          <a:off x="4864100" y="14150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92053</xdr:rowOff>
    </xdr:from>
    <xdr:to>
      <xdr:col>23</xdr:col>
      <xdr:colOff>133350</xdr:colOff>
      <xdr:row>82</xdr:row>
      <xdr:rowOff>108945</xdr:rowOff>
    </xdr:to>
    <xdr:cxnSp macro="">
      <xdr:nvCxnSpPr>
        <xdr:cNvPr id="195" name="直線コネクタ 194"/>
        <xdr:cNvCxnSpPr/>
      </xdr:nvCxnSpPr>
      <xdr:spPr>
        <a:xfrm flipV="1">
          <a:off x="4114800" y="14150953"/>
          <a:ext cx="8382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165518</xdr:rowOff>
    </xdr:from>
    <xdr:ext cx="762000" cy="259045"/>
    <xdr:sp macro="" textlink="">
      <xdr:nvSpPr>
        <xdr:cNvPr id="196" name="人件費・物件費等の状況平均値テキスト"/>
        <xdr:cNvSpPr txBox="1"/>
      </xdr:nvSpPr>
      <xdr:spPr>
        <a:xfrm>
          <a:off x="5041900" y="14567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21991</xdr:rowOff>
    </xdr:from>
    <xdr:to>
      <xdr:col>23</xdr:col>
      <xdr:colOff>184150</xdr:colOff>
      <xdr:row>85</xdr:row>
      <xdr:rowOff>123591</xdr:rowOff>
    </xdr:to>
    <xdr:sp macro="" textlink="">
      <xdr:nvSpPr>
        <xdr:cNvPr id="197" name="フローチャート: 判断 196"/>
        <xdr:cNvSpPr/>
      </xdr:nvSpPr>
      <xdr:spPr>
        <a:xfrm>
          <a:off x="4902200" y="145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71805</xdr:rowOff>
    </xdr:from>
    <xdr:to>
      <xdr:col>19</xdr:col>
      <xdr:colOff>133350</xdr:colOff>
      <xdr:row>82</xdr:row>
      <xdr:rowOff>108945</xdr:rowOff>
    </xdr:to>
    <xdr:cxnSp macro="">
      <xdr:nvCxnSpPr>
        <xdr:cNvPr id="198" name="直線コネクタ 197"/>
        <xdr:cNvCxnSpPr/>
      </xdr:nvCxnSpPr>
      <xdr:spPr>
        <a:xfrm>
          <a:off x="3225800" y="14130705"/>
          <a:ext cx="889000" cy="3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151335</xdr:rowOff>
    </xdr:from>
    <xdr:to>
      <xdr:col>19</xdr:col>
      <xdr:colOff>184150</xdr:colOff>
      <xdr:row>85</xdr:row>
      <xdr:rowOff>81485</xdr:rowOff>
    </xdr:to>
    <xdr:sp macro="" textlink="">
      <xdr:nvSpPr>
        <xdr:cNvPr id="199" name="フローチャート: 判断 198"/>
        <xdr:cNvSpPr/>
      </xdr:nvSpPr>
      <xdr:spPr>
        <a:xfrm>
          <a:off x="4064000" y="1455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66262</xdr:rowOff>
    </xdr:from>
    <xdr:ext cx="736600" cy="259045"/>
    <xdr:sp macro="" textlink="">
      <xdr:nvSpPr>
        <xdr:cNvPr id="200" name="テキスト ボックス 199"/>
        <xdr:cNvSpPr txBox="1"/>
      </xdr:nvSpPr>
      <xdr:spPr>
        <a:xfrm>
          <a:off x="3733800" y="1463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1546</xdr:rowOff>
    </xdr:from>
    <xdr:to>
      <xdr:col>15</xdr:col>
      <xdr:colOff>82550</xdr:colOff>
      <xdr:row>82</xdr:row>
      <xdr:rowOff>71805</xdr:rowOff>
    </xdr:to>
    <xdr:cxnSp macro="">
      <xdr:nvCxnSpPr>
        <xdr:cNvPr id="201" name="直線コネクタ 200"/>
        <xdr:cNvCxnSpPr/>
      </xdr:nvCxnSpPr>
      <xdr:spPr>
        <a:xfrm>
          <a:off x="2336800" y="14060446"/>
          <a:ext cx="889000" cy="7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82322</xdr:rowOff>
    </xdr:from>
    <xdr:to>
      <xdr:col>15</xdr:col>
      <xdr:colOff>133350</xdr:colOff>
      <xdr:row>85</xdr:row>
      <xdr:rowOff>12472</xdr:rowOff>
    </xdr:to>
    <xdr:sp macro="" textlink="">
      <xdr:nvSpPr>
        <xdr:cNvPr id="202" name="フローチャート: 判断 201"/>
        <xdr:cNvSpPr/>
      </xdr:nvSpPr>
      <xdr:spPr>
        <a:xfrm>
          <a:off x="31750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168699</xdr:rowOff>
    </xdr:from>
    <xdr:ext cx="762000" cy="259045"/>
    <xdr:sp macro="" textlink="">
      <xdr:nvSpPr>
        <xdr:cNvPr id="203" name="テキスト ボックス 202"/>
        <xdr:cNvSpPr txBox="1"/>
      </xdr:nvSpPr>
      <xdr:spPr>
        <a:xfrm>
          <a:off x="2844800" y="1457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73487</xdr:rowOff>
    </xdr:from>
    <xdr:to>
      <xdr:col>11</xdr:col>
      <xdr:colOff>31750</xdr:colOff>
      <xdr:row>82</xdr:row>
      <xdr:rowOff>1546</xdr:rowOff>
    </xdr:to>
    <xdr:cxnSp macro="">
      <xdr:nvCxnSpPr>
        <xdr:cNvPr id="204" name="直線コネクタ 203"/>
        <xdr:cNvCxnSpPr/>
      </xdr:nvCxnSpPr>
      <xdr:spPr>
        <a:xfrm>
          <a:off x="1447800" y="13789487"/>
          <a:ext cx="889000" cy="27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41890</xdr:rowOff>
    </xdr:from>
    <xdr:to>
      <xdr:col>11</xdr:col>
      <xdr:colOff>82550</xdr:colOff>
      <xdr:row>83</xdr:row>
      <xdr:rowOff>143490</xdr:rowOff>
    </xdr:to>
    <xdr:sp macro="" textlink="">
      <xdr:nvSpPr>
        <xdr:cNvPr id="205" name="フローチャート: 判断 204"/>
        <xdr:cNvSpPr/>
      </xdr:nvSpPr>
      <xdr:spPr>
        <a:xfrm>
          <a:off x="2286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128267</xdr:rowOff>
    </xdr:from>
    <xdr:ext cx="762000" cy="259045"/>
    <xdr:sp macro="" textlink="">
      <xdr:nvSpPr>
        <xdr:cNvPr id="206" name="テキスト ボックス 205"/>
        <xdr:cNvSpPr txBox="1"/>
      </xdr:nvSpPr>
      <xdr:spPr>
        <a:xfrm>
          <a:off x="1955800" y="1435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27580</xdr:rowOff>
    </xdr:from>
    <xdr:to>
      <xdr:col>7</xdr:col>
      <xdr:colOff>31750</xdr:colOff>
      <xdr:row>82</xdr:row>
      <xdr:rowOff>129180</xdr:rowOff>
    </xdr:to>
    <xdr:sp macro="" textlink="">
      <xdr:nvSpPr>
        <xdr:cNvPr id="207" name="フローチャート: 判断 206"/>
        <xdr:cNvSpPr/>
      </xdr:nvSpPr>
      <xdr:spPr>
        <a:xfrm>
          <a:off x="1397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113957</xdr:rowOff>
    </xdr:from>
    <xdr:ext cx="762000" cy="259045"/>
    <xdr:sp macro="" textlink="">
      <xdr:nvSpPr>
        <xdr:cNvPr id="208" name="テキスト ボックス 207"/>
        <xdr:cNvSpPr txBox="1"/>
      </xdr:nvSpPr>
      <xdr:spPr>
        <a:xfrm>
          <a:off x="1066800" y="141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41253</xdr:rowOff>
    </xdr:from>
    <xdr:to>
      <xdr:col>23</xdr:col>
      <xdr:colOff>184150</xdr:colOff>
      <xdr:row>82</xdr:row>
      <xdr:rowOff>142853</xdr:rowOff>
    </xdr:to>
    <xdr:sp macro="" textlink="">
      <xdr:nvSpPr>
        <xdr:cNvPr id="214" name="楕円 213"/>
        <xdr:cNvSpPr/>
      </xdr:nvSpPr>
      <xdr:spPr>
        <a:xfrm>
          <a:off x="4902200" y="141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133980</xdr:rowOff>
    </xdr:from>
    <xdr:ext cx="762000" cy="259045"/>
    <xdr:sp macro="" textlink="">
      <xdr:nvSpPr>
        <xdr:cNvPr id="215" name="人件費・物件費等の状況該当値テキスト"/>
        <xdr:cNvSpPr txBox="1"/>
      </xdr:nvSpPr>
      <xdr:spPr>
        <a:xfrm>
          <a:off x="5041900" y="140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58145</xdr:rowOff>
    </xdr:from>
    <xdr:to>
      <xdr:col>19</xdr:col>
      <xdr:colOff>184150</xdr:colOff>
      <xdr:row>82</xdr:row>
      <xdr:rowOff>159745</xdr:rowOff>
    </xdr:to>
    <xdr:sp macro="" textlink="">
      <xdr:nvSpPr>
        <xdr:cNvPr id="216" name="楕円 215"/>
        <xdr:cNvSpPr/>
      </xdr:nvSpPr>
      <xdr:spPr>
        <a:xfrm>
          <a:off x="4064000" y="1411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169922</xdr:rowOff>
    </xdr:from>
    <xdr:ext cx="736600" cy="259045"/>
    <xdr:sp macro="" textlink="">
      <xdr:nvSpPr>
        <xdr:cNvPr id="217" name="テキスト ボックス 216"/>
        <xdr:cNvSpPr txBox="1"/>
      </xdr:nvSpPr>
      <xdr:spPr>
        <a:xfrm>
          <a:off x="3733800" y="1388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21005</xdr:rowOff>
    </xdr:from>
    <xdr:to>
      <xdr:col>15</xdr:col>
      <xdr:colOff>133350</xdr:colOff>
      <xdr:row>82</xdr:row>
      <xdr:rowOff>122605</xdr:rowOff>
    </xdr:to>
    <xdr:sp macro="" textlink="">
      <xdr:nvSpPr>
        <xdr:cNvPr id="218" name="楕円 217"/>
        <xdr:cNvSpPr/>
      </xdr:nvSpPr>
      <xdr:spPr>
        <a:xfrm>
          <a:off x="3175000" y="1407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132782</xdr:rowOff>
    </xdr:from>
    <xdr:ext cx="762000" cy="259045"/>
    <xdr:sp macro="" textlink="">
      <xdr:nvSpPr>
        <xdr:cNvPr id="219" name="テキスト ボックス 218"/>
        <xdr:cNvSpPr txBox="1"/>
      </xdr:nvSpPr>
      <xdr:spPr>
        <a:xfrm>
          <a:off x="2844800" y="1384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122196</xdr:rowOff>
    </xdr:from>
    <xdr:to>
      <xdr:col>11</xdr:col>
      <xdr:colOff>82550</xdr:colOff>
      <xdr:row>82</xdr:row>
      <xdr:rowOff>52346</xdr:rowOff>
    </xdr:to>
    <xdr:sp macro="" textlink="">
      <xdr:nvSpPr>
        <xdr:cNvPr id="220" name="楕円 219"/>
        <xdr:cNvSpPr/>
      </xdr:nvSpPr>
      <xdr:spPr>
        <a:xfrm>
          <a:off x="2286000" y="1400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62523</xdr:rowOff>
    </xdr:from>
    <xdr:ext cx="762000" cy="259045"/>
    <xdr:sp macro="" textlink="">
      <xdr:nvSpPr>
        <xdr:cNvPr id="221" name="テキスト ボックス 220"/>
        <xdr:cNvSpPr txBox="1"/>
      </xdr:nvSpPr>
      <xdr:spPr>
        <a:xfrm>
          <a:off x="1955800" y="1377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22687</xdr:rowOff>
    </xdr:from>
    <xdr:to>
      <xdr:col>7</xdr:col>
      <xdr:colOff>31750</xdr:colOff>
      <xdr:row>80</xdr:row>
      <xdr:rowOff>124287</xdr:rowOff>
    </xdr:to>
    <xdr:sp macro="" textlink="">
      <xdr:nvSpPr>
        <xdr:cNvPr id="222" name="楕円 221"/>
        <xdr:cNvSpPr/>
      </xdr:nvSpPr>
      <xdr:spPr>
        <a:xfrm>
          <a:off x="1397000" y="1373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134464</xdr:rowOff>
    </xdr:from>
    <xdr:ext cx="762000" cy="259045"/>
    <xdr:sp macro="" textlink="">
      <xdr:nvSpPr>
        <xdr:cNvPr id="223" name="テキスト ボックス 222"/>
        <xdr:cNvSpPr txBox="1"/>
      </xdr:nvSpPr>
      <xdr:spPr>
        <a:xfrm>
          <a:off x="1066800" y="13507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これまで職員の年齢構成が歪なことによる若手職員の係長等への登用数の増加が、ラスパイレス指数を引き上げる主な要因となっていた。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の「財政健全化緊急プログラム」による給与の臨時削減が令和３年度末で終了し、ラスパイレス指数は上昇しているが、今後は退職者の減少に伴い、昇任年齢の引き下げ傾向が抑制され、ラスパイレス指数が適正化に向かうものと見込んでいる。</a:t>
          </a:r>
        </a:p>
        <a:p>
          <a:r>
            <a:rPr kumimoji="1" lang="ja-JP" altLang="en-US" sz="1300">
              <a:latin typeface="ＭＳ Ｐゴシック" panose="020B0600070205080204" pitchFamily="50" charset="-128"/>
              <a:ea typeface="ＭＳ Ｐゴシック" panose="020B0600070205080204" pitchFamily="50" charset="-128"/>
            </a:rPr>
            <a:t>　引き続き、昇任年齢の適正化などの取り組みにより、職員の適切な給与水準の確保に努める。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88</xdr:row>
      <xdr:rowOff>0</xdr:rowOff>
    </xdr:to>
    <xdr:cxnSp macro="">
      <xdr:nvCxnSpPr>
        <xdr:cNvPr id="250" name="直線コネクタ 249"/>
        <xdr:cNvCxnSpPr/>
      </xdr:nvCxnSpPr>
      <xdr:spPr>
        <a:xfrm flipV="1">
          <a:off x="17018000" y="1385697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51" name="給与水準   （国との比較）最小値テキスト"/>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2" name="直線コネクタ 251"/>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3" name="給与水準   （国との比較）最大値テキスト"/>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4" name="直線コネクタ 253"/>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128270</xdr:rowOff>
    </xdr:from>
    <xdr:to>
      <xdr:col>81</xdr:col>
      <xdr:colOff>44450</xdr:colOff>
      <xdr:row>86</xdr:row>
      <xdr:rowOff>29211</xdr:rowOff>
    </xdr:to>
    <xdr:cxnSp macro="">
      <xdr:nvCxnSpPr>
        <xdr:cNvPr id="255" name="直線コネクタ 254"/>
        <xdr:cNvCxnSpPr/>
      </xdr:nvCxnSpPr>
      <xdr:spPr>
        <a:xfrm>
          <a:off x="16179800" y="147015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6"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135889</xdr:rowOff>
    </xdr:from>
    <xdr:to>
      <xdr:col>77</xdr:col>
      <xdr:colOff>44450</xdr:colOff>
      <xdr:row>85</xdr:row>
      <xdr:rowOff>128270</xdr:rowOff>
    </xdr:to>
    <xdr:cxnSp macro="">
      <xdr:nvCxnSpPr>
        <xdr:cNvPr id="258" name="直線コネクタ 257"/>
        <xdr:cNvCxnSpPr/>
      </xdr:nvCxnSpPr>
      <xdr:spPr>
        <a:xfrm>
          <a:off x="15290800" y="14194789"/>
          <a:ext cx="8890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9" name="フローチャート: 判断 258"/>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60" name="テキスト ボックス 259"/>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135889</xdr:rowOff>
    </xdr:from>
    <xdr:to>
      <xdr:col>72</xdr:col>
      <xdr:colOff>203200</xdr:colOff>
      <xdr:row>83</xdr:row>
      <xdr:rowOff>85089</xdr:rowOff>
    </xdr:to>
    <xdr:cxnSp macro="">
      <xdr:nvCxnSpPr>
        <xdr:cNvPr id="261" name="直線コネクタ 260"/>
        <xdr:cNvCxnSpPr/>
      </xdr:nvCxnSpPr>
      <xdr:spPr>
        <a:xfrm flipV="1">
          <a:off x="14401800" y="141947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2" name="フローチャート: 判断 261"/>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3" name="テキスト ボックス 262"/>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85089</xdr:rowOff>
    </xdr:from>
    <xdr:to>
      <xdr:col>68</xdr:col>
      <xdr:colOff>152400</xdr:colOff>
      <xdr:row>84</xdr:row>
      <xdr:rowOff>58420</xdr:rowOff>
    </xdr:to>
    <xdr:cxnSp macro="">
      <xdr:nvCxnSpPr>
        <xdr:cNvPr id="264" name="直線コネクタ 263"/>
        <xdr:cNvCxnSpPr/>
      </xdr:nvCxnSpPr>
      <xdr:spPr>
        <a:xfrm flipV="1">
          <a:off x="13512800" y="143154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6" name="テキスト ボックス 265"/>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8" name="テキスト ボックス 267"/>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4" name="楕円 273"/>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121938</xdr:rowOff>
    </xdr:from>
    <xdr:ext cx="762000" cy="259045"/>
    <xdr:sp macro="" textlink="">
      <xdr:nvSpPr>
        <xdr:cNvPr id="275" name="給与水準   （国との比較）該当値テキスト"/>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76" name="楕円 275"/>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77" name="テキスト ボックス 276"/>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85089</xdr:rowOff>
    </xdr:from>
    <xdr:to>
      <xdr:col>73</xdr:col>
      <xdr:colOff>44450</xdr:colOff>
      <xdr:row>83</xdr:row>
      <xdr:rowOff>15239</xdr:rowOff>
    </xdr:to>
    <xdr:sp macro="" textlink="">
      <xdr:nvSpPr>
        <xdr:cNvPr id="278" name="楕円 277"/>
        <xdr:cNvSpPr/>
      </xdr:nvSpPr>
      <xdr:spPr>
        <a:xfrm>
          <a:off x="152400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25416</xdr:rowOff>
    </xdr:from>
    <xdr:ext cx="762000" cy="259045"/>
    <xdr:sp macro="" textlink="">
      <xdr:nvSpPr>
        <xdr:cNvPr id="279" name="テキスト ボックス 278"/>
        <xdr:cNvSpPr txBox="1"/>
      </xdr:nvSpPr>
      <xdr:spPr>
        <a:xfrm>
          <a:off x="14909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34289</xdr:rowOff>
    </xdr:from>
    <xdr:to>
      <xdr:col>68</xdr:col>
      <xdr:colOff>203200</xdr:colOff>
      <xdr:row>83</xdr:row>
      <xdr:rowOff>135889</xdr:rowOff>
    </xdr:to>
    <xdr:sp macro="" textlink="">
      <xdr:nvSpPr>
        <xdr:cNvPr id="280" name="楕円 279"/>
        <xdr:cNvSpPr/>
      </xdr:nvSpPr>
      <xdr:spPr>
        <a:xfrm>
          <a:off x="14351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146066</xdr:rowOff>
    </xdr:from>
    <xdr:ext cx="762000" cy="259045"/>
    <xdr:sp macro="" textlink="">
      <xdr:nvSpPr>
        <xdr:cNvPr id="281" name="テキスト ボックス 280"/>
        <xdr:cNvSpPr txBox="1"/>
      </xdr:nvSpPr>
      <xdr:spPr>
        <a:xfrm>
          <a:off x="14020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7620</xdr:rowOff>
    </xdr:from>
    <xdr:to>
      <xdr:col>64</xdr:col>
      <xdr:colOff>152400</xdr:colOff>
      <xdr:row>84</xdr:row>
      <xdr:rowOff>109220</xdr:rowOff>
    </xdr:to>
    <xdr:sp macro="" textlink="">
      <xdr:nvSpPr>
        <xdr:cNvPr id="282" name="楕円 281"/>
        <xdr:cNvSpPr/>
      </xdr:nvSpPr>
      <xdr:spPr>
        <a:xfrm>
          <a:off x="13462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119397</xdr:rowOff>
    </xdr:from>
    <xdr:ext cx="762000" cy="259045"/>
    <xdr:sp macro="" textlink="">
      <xdr:nvSpPr>
        <xdr:cNvPr id="283" name="テキスト ボックス 282"/>
        <xdr:cNvSpPr txBox="1"/>
      </xdr:nvSpPr>
      <xdr:spPr>
        <a:xfrm>
          <a:off x="13131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これまで「行財政改革推進方針」及び「財政健全化緊急プログラム」において、平成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年度初から令和４年度までの８年間で</a:t>
          </a:r>
          <a:r>
            <a:rPr kumimoji="1" lang="en-US" altLang="ja-JP" sz="1200">
              <a:latin typeface="ＭＳ Ｐゴシック" panose="020B0600070205080204" pitchFamily="50" charset="-128"/>
              <a:ea typeface="ＭＳ Ｐゴシック" panose="020B0600070205080204" pitchFamily="50" charset="-128"/>
            </a:rPr>
            <a:t>132</a:t>
          </a:r>
          <a:r>
            <a:rPr kumimoji="1" lang="ja-JP" altLang="en-US" sz="1200">
              <a:latin typeface="ＭＳ Ｐゴシック" panose="020B0600070205080204" pitchFamily="50" charset="-128"/>
              <a:ea typeface="ＭＳ Ｐゴシック" panose="020B0600070205080204" pitchFamily="50" charset="-128"/>
            </a:rPr>
            <a:t>人を超える職員数の減員を目標に計画的な削減を行い、人口千人当たりの職員数については、類似団体平均を下回った。令和５年度について、人口千人当たりの職員数は増加したが、依然として類似団体平均を下回っている。限られた人員体制の下で、多様化・複雑化する市民ニーズや新たな行政課題に的確かつ迅速に対応していけるよう、事務事業の見直しや民間活力の活用、多様な働き方の推進により必要な業務執行体制を確保するとともに、直面する課題に人的リソースを効果的に投入することにより、行政サービスの質を保ちながら、効率的な行政組織の構築を図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68156</xdr:rowOff>
    </xdr:from>
    <xdr:to>
      <xdr:col>81</xdr:col>
      <xdr:colOff>44450</xdr:colOff>
      <xdr:row>68</xdr:row>
      <xdr:rowOff>13123</xdr:rowOff>
    </xdr:to>
    <xdr:cxnSp macro="">
      <xdr:nvCxnSpPr>
        <xdr:cNvPr id="313" name="直線コネクタ 312"/>
        <xdr:cNvCxnSpPr/>
      </xdr:nvCxnSpPr>
      <xdr:spPr>
        <a:xfrm flipV="1">
          <a:off x="17018000" y="1018370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4" name="定員管理の状況最小値テキスト"/>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5" name="直線コネクタ 314"/>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154533</xdr:rowOff>
    </xdr:from>
    <xdr:ext cx="762000" cy="259045"/>
    <xdr:sp macro="" textlink="">
      <xdr:nvSpPr>
        <xdr:cNvPr id="316" name="定員管理の状況最大値テキスト"/>
        <xdr:cNvSpPr txBox="1"/>
      </xdr:nvSpPr>
      <xdr:spPr>
        <a:xfrm>
          <a:off x="17106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68156</xdr:rowOff>
    </xdr:from>
    <xdr:to>
      <xdr:col>81</xdr:col>
      <xdr:colOff>133350</xdr:colOff>
      <xdr:row>59</xdr:row>
      <xdr:rowOff>68156</xdr:rowOff>
    </xdr:to>
    <xdr:cxnSp macro="">
      <xdr:nvCxnSpPr>
        <xdr:cNvPr id="317" name="直線コネクタ 316"/>
        <xdr:cNvCxnSpPr/>
      </xdr:nvCxnSpPr>
      <xdr:spPr>
        <a:xfrm>
          <a:off x="16929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157056</xdr:rowOff>
    </xdr:from>
    <xdr:to>
      <xdr:col>81</xdr:col>
      <xdr:colOff>44450</xdr:colOff>
      <xdr:row>63</xdr:row>
      <xdr:rowOff>17780</xdr:rowOff>
    </xdr:to>
    <xdr:cxnSp macro="">
      <xdr:nvCxnSpPr>
        <xdr:cNvPr id="318" name="直線コネクタ 317"/>
        <xdr:cNvCxnSpPr/>
      </xdr:nvCxnSpPr>
      <xdr:spPr>
        <a:xfrm>
          <a:off x="16179800" y="107869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11447</xdr:rowOff>
    </xdr:from>
    <xdr:ext cx="762000" cy="259045"/>
    <xdr:sp macro="" textlink="">
      <xdr:nvSpPr>
        <xdr:cNvPr id="319" name="定員管理の状況平均値テキスト"/>
        <xdr:cNvSpPr txBox="1"/>
      </xdr:nvSpPr>
      <xdr:spPr>
        <a:xfrm>
          <a:off x="17106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20" name="フローチャート: 判断 319"/>
        <xdr:cNvSpPr/>
      </xdr:nvSpPr>
      <xdr:spPr>
        <a:xfrm>
          <a:off x="16967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100754</xdr:rowOff>
    </xdr:from>
    <xdr:to>
      <xdr:col>77</xdr:col>
      <xdr:colOff>44450</xdr:colOff>
      <xdr:row>62</xdr:row>
      <xdr:rowOff>157056</xdr:rowOff>
    </xdr:to>
    <xdr:cxnSp macro="">
      <xdr:nvCxnSpPr>
        <xdr:cNvPr id="321" name="直線コネクタ 320"/>
        <xdr:cNvCxnSpPr/>
      </xdr:nvCxnSpPr>
      <xdr:spPr>
        <a:xfrm>
          <a:off x="15290800" y="1073065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138430</xdr:rowOff>
    </xdr:from>
    <xdr:to>
      <xdr:col>77</xdr:col>
      <xdr:colOff>95250</xdr:colOff>
      <xdr:row>63</xdr:row>
      <xdr:rowOff>68580</xdr:rowOff>
    </xdr:to>
    <xdr:sp macro="" textlink="">
      <xdr:nvSpPr>
        <xdr:cNvPr id="322" name="フローチャート: 判断 321"/>
        <xdr:cNvSpPr/>
      </xdr:nvSpPr>
      <xdr:spPr>
        <a:xfrm>
          <a:off x="16129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53357</xdr:rowOff>
    </xdr:from>
    <xdr:ext cx="736600" cy="259045"/>
    <xdr:sp macro="" textlink="">
      <xdr:nvSpPr>
        <xdr:cNvPr id="323" name="テキスト ボックス 322"/>
        <xdr:cNvSpPr txBox="1"/>
      </xdr:nvSpPr>
      <xdr:spPr>
        <a:xfrm>
          <a:off x="15798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44450</xdr:rowOff>
    </xdr:from>
    <xdr:to>
      <xdr:col>72</xdr:col>
      <xdr:colOff>203200</xdr:colOff>
      <xdr:row>62</xdr:row>
      <xdr:rowOff>100754</xdr:rowOff>
    </xdr:to>
    <xdr:cxnSp macro="">
      <xdr:nvCxnSpPr>
        <xdr:cNvPr id="324" name="直線コネクタ 323"/>
        <xdr:cNvCxnSpPr/>
      </xdr:nvCxnSpPr>
      <xdr:spPr>
        <a:xfrm>
          <a:off x="14401800" y="106743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57996</xdr:rowOff>
    </xdr:from>
    <xdr:to>
      <xdr:col>73</xdr:col>
      <xdr:colOff>44450</xdr:colOff>
      <xdr:row>62</xdr:row>
      <xdr:rowOff>159596</xdr:rowOff>
    </xdr:to>
    <xdr:sp macro="" textlink="">
      <xdr:nvSpPr>
        <xdr:cNvPr id="325" name="フローチャート: 判断 324"/>
        <xdr:cNvSpPr/>
      </xdr:nvSpPr>
      <xdr:spPr>
        <a:xfrm>
          <a:off x="15240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144373</xdr:rowOff>
    </xdr:from>
    <xdr:ext cx="762000" cy="259045"/>
    <xdr:sp macro="" textlink="">
      <xdr:nvSpPr>
        <xdr:cNvPr id="326" name="テキスト ボックス 325"/>
        <xdr:cNvSpPr txBox="1"/>
      </xdr:nvSpPr>
      <xdr:spPr>
        <a:xfrm>
          <a:off x="14909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44450</xdr:rowOff>
    </xdr:from>
    <xdr:to>
      <xdr:col>68</xdr:col>
      <xdr:colOff>152400</xdr:colOff>
      <xdr:row>62</xdr:row>
      <xdr:rowOff>52494</xdr:rowOff>
    </xdr:to>
    <xdr:cxnSp macro="">
      <xdr:nvCxnSpPr>
        <xdr:cNvPr id="327" name="直線コネクタ 326"/>
        <xdr:cNvCxnSpPr/>
      </xdr:nvCxnSpPr>
      <xdr:spPr>
        <a:xfrm flipV="1">
          <a:off x="13512800" y="106743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116840</xdr:rowOff>
    </xdr:from>
    <xdr:to>
      <xdr:col>68</xdr:col>
      <xdr:colOff>203200</xdr:colOff>
      <xdr:row>62</xdr:row>
      <xdr:rowOff>46990</xdr:rowOff>
    </xdr:to>
    <xdr:sp macro="" textlink="">
      <xdr:nvSpPr>
        <xdr:cNvPr id="328" name="フローチャート: 判断 327"/>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57167</xdr:rowOff>
    </xdr:from>
    <xdr:ext cx="762000" cy="259045"/>
    <xdr:sp macro="" textlink="">
      <xdr:nvSpPr>
        <xdr:cNvPr id="329" name="テキスト ボックス 328"/>
        <xdr:cNvSpPr txBox="1"/>
      </xdr:nvSpPr>
      <xdr:spPr>
        <a:xfrm>
          <a:off x="14020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30" name="フローチャート: 判断 329"/>
        <xdr:cNvSpPr/>
      </xdr:nvSpPr>
      <xdr:spPr>
        <a:xfrm>
          <a:off x="13462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31" name="テキスト ボックス 330"/>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138430</xdr:rowOff>
    </xdr:from>
    <xdr:to>
      <xdr:col>81</xdr:col>
      <xdr:colOff>95250</xdr:colOff>
      <xdr:row>63</xdr:row>
      <xdr:rowOff>68580</xdr:rowOff>
    </xdr:to>
    <xdr:sp macro="" textlink="">
      <xdr:nvSpPr>
        <xdr:cNvPr id="337" name="楕円 336"/>
        <xdr:cNvSpPr/>
      </xdr:nvSpPr>
      <xdr:spPr>
        <a:xfrm>
          <a:off x="16967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154957</xdr:rowOff>
    </xdr:from>
    <xdr:ext cx="762000" cy="259045"/>
    <xdr:sp macro="" textlink="">
      <xdr:nvSpPr>
        <xdr:cNvPr id="338" name="定員管理の状況該当値テキスト"/>
        <xdr:cNvSpPr txBox="1"/>
      </xdr:nvSpPr>
      <xdr:spPr>
        <a:xfrm>
          <a:off x="17106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106256</xdr:rowOff>
    </xdr:from>
    <xdr:to>
      <xdr:col>77</xdr:col>
      <xdr:colOff>95250</xdr:colOff>
      <xdr:row>63</xdr:row>
      <xdr:rowOff>36406</xdr:rowOff>
    </xdr:to>
    <xdr:sp macro="" textlink="">
      <xdr:nvSpPr>
        <xdr:cNvPr id="339" name="楕円 338"/>
        <xdr:cNvSpPr/>
      </xdr:nvSpPr>
      <xdr:spPr>
        <a:xfrm>
          <a:off x="16129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46583</xdr:rowOff>
    </xdr:from>
    <xdr:ext cx="736600" cy="259045"/>
    <xdr:sp macro="" textlink="">
      <xdr:nvSpPr>
        <xdr:cNvPr id="340" name="テキスト ボックス 339"/>
        <xdr:cNvSpPr txBox="1"/>
      </xdr:nvSpPr>
      <xdr:spPr>
        <a:xfrm>
          <a:off x="15798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49954</xdr:rowOff>
    </xdr:from>
    <xdr:to>
      <xdr:col>73</xdr:col>
      <xdr:colOff>44450</xdr:colOff>
      <xdr:row>62</xdr:row>
      <xdr:rowOff>151554</xdr:rowOff>
    </xdr:to>
    <xdr:sp macro="" textlink="">
      <xdr:nvSpPr>
        <xdr:cNvPr id="341" name="楕円 340"/>
        <xdr:cNvSpPr/>
      </xdr:nvSpPr>
      <xdr:spPr>
        <a:xfrm>
          <a:off x="15240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42" name="テキスト ボックス 341"/>
        <xdr:cNvSpPr txBox="1"/>
      </xdr:nvSpPr>
      <xdr:spPr>
        <a:xfrm>
          <a:off x="14909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165100</xdr:rowOff>
    </xdr:from>
    <xdr:to>
      <xdr:col>68</xdr:col>
      <xdr:colOff>203200</xdr:colOff>
      <xdr:row>62</xdr:row>
      <xdr:rowOff>95250</xdr:rowOff>
    </xdr:to>
    <xdr:sp macro="" textlink="">
      <xdr:nvSpPr>
        <xdr:cNvPr id="343" name="楕円 342"/>
        <xdr:cNvSpPr/>
      </xdr:nvSpPr>
      <xdr:spPr>
        <a:xfrm>
          <a:off x="14351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80027</xdr:rowOff>
    </xdr:from>
    <xdr:ext cx="762000" cy="259045"/>
    <xdr:sp macro="" textlink="">
      <xdr:nvSpPr>
        <xdr:cNvPr id="344" name="テキスト ボックス 343"/>
        <xdr:cNvSpPr txBox="1"/>
      </xdr:nvSpPr>
      <xdr:spPr>
        <a:xfrm>
          <a:off x="14020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1694</xdr:rowOff>
    </xdr:from>
    <xdr:to>
      <xdr:col>64</xdr:col>
      <xdr:colOff>152400</xdr:colOff>
      <xdr:row>62</xdr:row>
      <xdr:rowOff>103294</xdr:rowOff>
    </xdr:to>
    <xdr:sp macro="" textlink="">
      <xdr:nvSpPr>
        <xdr:cNvPr id="345" name="楕円 344"/>
        <xdr:cNvSpPr/>
      </xdr:nvSpPr>
      <xdr:spPr>
        <a:xfrm>
          <a:off x="13462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88071</xdr:rowOff>
    </xdr:from>
    <xdr:ext cx="762000" cy="259045"/>
    <xdr:sp macro="" textlink="">
      <xdr:nvSpPr>
        <xdr:cNvPr id="346" name="テキスト ボックス 345"/>
        <xdr:cNvSpPr txBox="1"/>
      </xdr:nvSpPr>
      <xdr:spPr>
        <a:xfrm>
          <a:off x="13131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北陸新幹線開業にあわせた都市基盤整備等に伴い発行した市債の償還が続いているため、実質公債費比率は類似団体と比較して高い水準にある。</a:t>
          </a:r>
        </a:p>
        <a:p>
          <a:r>
            <a:rPr kumimoji="1" lang="ja-JP" altLang="en-US" sz="1300">
              <a:latin typeface="ＭＳ Ｐゴシック" panose="020B0600070205080204" pitchFamily="50" charset="-128"/>
              <a:ea typeface="ＭＳ Ｐゴシック" panose="020B0600070205080204" pitchFamily="50" charset="-128"/>
            </a:rPr>
            <a:t>　令和６年能登半島地震の災害復旧費用として市債発行額の増加が予定されているなかでも、繰上償還等により市債残高の減少の傾向は維持し、実質公債費比率の低減に努める。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43</xdr:row>
      <xdr:rowOff>75946</xdr:rowOff>
    </xdr:to>
    <xdr:cxnSp macro="">
      <xdr:nvCxnSpPr>
        <xdr:cNvPr id="373" name="直線コネクタ 372"/>
        <xdr:cNvCxnSpPr/>
      </xdr:nvCxnSpPr>
      <xdr:spPr>
        <a:xfrm flipV="1">
          <a:off x="17018000" y="6116320"/>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48023</xdr:rowOff>
    </xdr:from>
    <xdr:ext cx="762000" cy="259045"/>
    <xdr:sp macro="" textlink="">
      <xdr:nvSpPr>
        <xdr:cNvPr id="374" name="公債費負担の状況最小値テキスト"/>
        <xdr:cNvSpPr txBox="1"/>
      </xdr:nvSpPr>
      <xdr:spPr>
        <a:xfrm>
          <a:off x="17106900" y="742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75946</xdr:rowOff>
    </xdr:from>
    <xdr:to>
      <xdr:col>81</xdr:col>
      <xdr:colOff>133350</xdr:colOff>
      <xdr:row>43</xdr:row>
      <xdr:rowOff>75946</xdr:rowOff>
    </xdr:to>
    <xdr:cxnSp macro="">
      <xdr:nvCxnSpPr>
        <xdr:cNvPr id="375" name="直線コネクタ 374"/>
        <xdr:cNvCxnSpPr/>
      </xdr:nvCxnSpPr>
      <xdr:spPr>
        <a:xfrm>
          <a:off x="16929100" y="744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8382</xdr:rowOff>
    </xdr:from>
    <xdr:to>
      <xdr:col>81</xdr:col>
      <xdr:colOff>44450</xdr:colOff>
      <xdr:row>43</xdr:row>
      <xdr:rowOff>46990</xdr:rowOff>
    </xdr:to>
    <xdr:cxnSp macro="">
      <xdr:nvCxnSpPr>
        <xdr:cNvPr id="378" name="直線コネクタ 377"/>
        <xdr:cNvCxnSpPr/>
      </xdr:nvCxnSpPr>
      <xdr:spPr>
        <a:xfrm flipV="1">
          <a:off x="16179800" y="738073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88155</xdr:rowOff>
    </xdr:from>
    <xdr:ext cx="762000" cy="259045"/>
    <xdr:sp macro="" textlink="">
      <xdr:nvSpPr>
        <xdr:cNvPr id="379" name="公債費負担の状況平均値テキスト"/>
        <xdr:cNvSpPr txBox="1"/>
      </xdr:nvSpPr>
      <xdr:spPr>
        <a:xfrm>
          <a:off x="17106900" y="643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71628</xdr:rowOff>
    </xdr:from>
    <xdr:to>
      <xdr:col>81</xdr:col>
      <xdr:colOff>95250</xdr:colOff>
      <xdr:row>39</xdr:row>
      <xdr:rowOff>1778</xdr:rowOff>
    </xdr:to>
    <xdr:sp macro="" textlink="">
      <xdr:nvSpPr>
        <xdr:cNvPr id="380" name="フローチャート: 判断 379"/>
        <xdr:cNvSpPr/>
      </xdr:nvSpPr>
      <xdr:spPr>
        <a:xfrm>
          <a:off x="16967200" y="658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66294</xdr:rowOff>
    </xdr:to>
    <xdr:cxnSp macro="">
      <xdr:nvCxnSpPr>
        <xdr:cNvPr id="381" name="直線コネクタ 380"/>
        <xdr:cNvCxnSpPr/>
      </xdr:nvCxnSpPr>
      <xdr:spPr>
        <a:xfrm flipV="1">
          <a:off x="15290800" y="74193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61976</xdr:rowOff>
    </xdr:from>
    <xdr:to>
      <xdr:col>77</xdr:col>
      <xdr:colOff>95250</xdr:colOff>
      <xdr:row>38</xdr:row>
      <xdr:rowOff>163576</xdr:rowOff>
    </xdr:to>
    <xdr:sp macro="" textlink="">
      <xdr:nvSpPr>
        <xdr:cNvPr id="382" name="フローチャート: 判断 381"/>
        <xdr:cNvSpPr/>
      </xdr:nvSpPr>
      <xdr:spPr>
        <a:xfrm>
          <a:off x="16129000" y="65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2303</xdr:rowOff>
    </xdr:from>
    <xdr:ext cx="736600" cy="259045"/>
    <xdr:sp macro="" textlink="">
      <xdr:nvSpPr>
        <xdr:cNvPr id="383" name="テキスト ボックス 382"/>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56642</xdr:rowOff>
    </xdr:from>
    <xdr:to>
      <xdr:col>72</xdr:col>
      <xdr:colOff>203200</xdr:colOff>
      <xdr:row>43</xdr:row>
      <xdr:rowOff>66294</xdr:rowOff>
    </xdr:to>
    <xdr:cxnSp macro="">
      <xdr:nvCxnSpPr>
        <xdr:cNvPr id="384" name="直線コネクタ 383"/>
        <xdr:cNvCxnSpPr/>
      </xdr:nvCxnSpPr>
      <xdr:spPr>
        <a:xfrm>
          <a:off x="14401800" y="74289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71628</xdr:rowOff>
    </xdr:from>
    <xdr:to>
      <xdr:col>73</xdr:col>
      <xdr:colOff>44450</xdr:colOff>
      <xdr:row>39</xdr:row>
      <xdr:rowOff>1778</xdr:rowOff>
    </xdr:to>
    <xdr:sp macro="" textlink="">
      <xdr:nvSpPr>
        <xdr:cNvPr id="385" name="フローチャート: 判断 384"/>
        <xdr:cNvSpPr/>
      </xdr:nvSpPr>
      <xdr:spPr>
        <a:xfrm>
          <a:off x="15240000" y="658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11955</xdr:rowOff>
    </xdr:from>
    <xdr:ext cx="762000" cy="259045"/>
    <xdr:sp macro="" textlink="">
      <xdr:nvSpPr>
        <xdr:cNvPr id="386" name="テキスト ボックス 385"/>
        <xdr:cNvSpPr txBox="1"/>
      </xdr:nvSpPr>
      <xdr:spPr>
        <a:xfrm>
          <a:off x="14909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56642</xdr:rowOff>
    </xdr:from>
    <xdr:to>
      <xdr:col>68</xdr:col>
      <xdr:colOff>152400</xdr:colOff>
      <xdr:row>44</xdr:row>
      <xdr:rowOff>20320</xdr:rowOff>
    </xdr:to>
    <xdr:cxnSp macro="">
      <xdr:nvCxnSpPr>
        <xdr:cNvPr id="387" name="直線コネクタ 386"/>
        <xdr:cNvCxnSpPr/>
      </xdr:nvCxnSpPr>
      <xdr:spPr>
        <a:xfrm flipV="1">
          <a:off x="13512800" y="742899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110236</xdr:rowOff>
    </xdr:from>
    <xdr:to>
      <xdr:col>68</xdr:col>
      <xdr:colOff>203200</xdr:colOff>
      <xdr:row>39</xdr:row>
      <xdr:rowOff>40386</xdr:rowOff>
    </xdr:to>
    <xdr:sp macro="" textlink="">
      <xdr:nvSpPr>
        <xdr:cNvPr id="388" name="フローチャート: 判断 387"/>
        <xdr:cNvSpPr/>
      </xdr:nvSpPr>
      <xdr:spPr>
        <a:xfrm>
          <a:off x="143510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50563</xdr:rowOff>
    </xdr:from>
    <xdr:ext cx="762000" cy="259045"/>
    <xdr:sp macro="" textlink="">
      <xdr:nvSpPr>
        <xdr:cNvPr id="389" name="テキスト ボックス 388"/>
        <xdr:cNvSpPr txBox="1"/>
      </xdr:nvSpPr>
      <xdr:spPr>
        <a:xfrm>
          <a:off x="14020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390" name="フローチャート: 判断 389"/>
        <xdr:cNvSpPr/>
      </xdr:nvSpPr>
      <xdr:spPr>
        <a:xfrm>
          <a:off x="13462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391" name="テキスト ボックス 390"/>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129032</xdr:rowOff>
    </xdr:from>
    <xdr:to>
      <xdr:col>81</xdr:col>
      <xdr:colOff>95250</xdr:colOff>
      <xdr:row>43</xdr:row>
      <xdr:rowOff>59182</xdr:rowOff>
    </xdr:to>
    <xdr:sp macro="" textlink="">
      <xdr:nvSpPr>
        <xdr:cNvPr id="397" name="楕円 396"/>
        <xdr:cNvSpPr/>
      </xdr:nvSpPr>
      <xdr:spPr>
        <a:xfrm>
          <a:off x="169672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24909</xdr:rowOff>
    </xdr:from>
    <xdr:ext cx="762000" cy="259045"/>
    <xdr:sp macro="" textlink="">
      <xdr:nvSpPr>
        <xdr:cNvPr id="398" name="公債費負担の状況該当値テキスト"/>
        <xdr:cNvSpPr txBox="1"/>
      </xdr:nvSpPr>
      <xdr:spPr>
        <a:xfrm>
          <a:off x="17106900" y="722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399" name="楕円 398"/>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0" name="テキスト ボックス 399"/>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15494</xdr:rowOff>
    </xdr:from>
    <xdr:to>
      <xdr:col>73</xdr:col>
      <xdr:colOff>44450</xdr:colOff>
      <xdr:row>43</xdr:row>
      <xdr:rowOff>117094</xdr:rowOff>
    </xdr:to>
    <xdr:sp macro="" textlink="">
      <xdr:nvSpPr>
        <xdr:cNvPr id="401" name="楕円 400"/>
        <xdr:cNvSpPr/>
      </xdr:nvSpPr>
      <xdr:spPr>
        <a:xfrm>
          <a:off x="15240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101871</xdr:rowOff>
    </xdr:from>
    <xdr:ext cx="762000" cy="259045"/>
    <xdr:sp macro="" textlink="">
      <xdr:nvSpPr>
        <xdr:cNvPr id="402" name="テキスト ボックス 401"/>
        <xdr:cNvSpPr txBox="1"/>
      </xdr:nvSpPr>
      <xdr:spPr>
        <a:xfrm>
          <a:off x="14909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5842</xdr:rowOff>
    </xdr:from>
    <xdr:to>
      <xdr:col>68</xdr:col>
      <xdr:colOff>203200</xdr:colOff>
      <xdr:row>43</xdr:row>
      <xdr:rowOff>107442</xdr:rowOff>
    </xdr:to>
    <xdr:sp macro="" textlink="">
      <xdr:nvSpPr>
        <xdr:cNvPr id="403" name="楕円 402"/>
        <xdr:cNvSpPr/>
      </xdr:nvSpPr>
      <xdr:spPr>
        <a:xfrm>
          <a:off x="14351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92219</xdr:rowOff>
    </xdr:from>
    <xdr:ext cx="762000" cy="259045"/>
    <xdr:sp macro="" textlink="">
      <xdr:nvSpPr>
        <xdr:cNvPr id="404" name="テキスト ボックス 403"/>
        <xdr:cNvSpPr txBox="1"/>
      </xdr:nvSpPr>
      <xdr:spPr>
        <a:xfrm>
          <a:off x="14020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140970</xdr:rowOff>
    </xdr:from>
    <xdr:to>
      <xdr:col>64</xdr:col>
      <xdr:colOff>152400</xdr:colOff>
      <xdr:row>44</xdr:row>
      <xdr:rowOff>71120</xdr:rowOff>
    </xdr:to>
    <xdr:sp macro="" textlink="">
      <xdr:nvSpPr>
        <xdr:cNvPr id="405" name="楕円 404"/>
        <xdr:cNvSpPr/>
      </xdr:nvSpPr>
      <xdr:spPr>
        <a:xfrm>
          <a:off x="13462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55897</xdr:rowOff>
    </xdr:from>
    <xdr:ext cx="762000" cy="259045"/>
    <xdr:sp macro="" textlink="">
      <xdr:nvSpPr>
        <xdr:cNvPr id="406" name="テキスト ボックス 405"/>
        <xdr:cNvSpPr txBox="1"/>
      </xdr:nvSpPr>
      <xdr:spPr>
        <a:xfrm>
          <a:off x="13131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の実施による市債残高の減少や将来の財政負担に備えて基金積み立てを行ったことにより数値は改善傾向にある。しかしながら、過去の北陸新幹線開業に合わせた都市基盤整備や、現在進めている学校再編に伴う市債発行の影響により、類似団体の中でも高い水準となっている。</a:t>
          </a:r>
        </a:p>
        <a:p>
          <a:r>
            <a:rPr kumimoji="1" lang="ja-JP" altLang="en-US" sz="1300">
              <a:latin typeface="ＭＳ Ｐゴシック" panose="020B0600070205080204" pitchFamily="50" charset="-128"/>
              <a:ea typeface="ＭＳ Ｐゴシック" panose="020B0600070205080204" pitchFamily="50" charset="-128"/>
            </a:rPr>
            <a:t>　今後は、令和６年能登半島地震の災害復旧費用として市債発行額の増額や基金取り崩しを予定しており、一時的に数値の上昇が見込まれるが、今後も市債の繰上償還等を実施し、将来負担の軽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57954</xdr:rowOff>
    </xdr:to>
    <xdr:cxnSp macro="">
      <xdr:nvCxnSpPr>
        <xdr:cNvPr id="435" name="直線コネクタ 434"/>
        <xdr:cNvCxnSpPr/>
      </xdr:nvCxnSpPr>
      <xdr:spPr>
        <a:xfrm flipV="1">
          <a:off x="17018000" y="2370667"/>
          <a:ext cx="0" cy="1287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30031</xdr:rowOff>
    </xdr:from>
    <xdr:ext cx="762000" cy="259045"/>
    <xdr:sp macro="" textlink="">
      <xdr:nvSpPr>
        <xdr:cNvPr id="436" name="将来負担の状況最小値テキスト"/>
        <xdr:cNvSpPr txBox="1"/>
      </xdr:nvSpPr>
      <xdr:spPr>
        <a:xfrm>
          <a:off x="17106900" y="363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57954</xdr:rowOff>
    </xdr:from>
    <xdr:to>
      <xdr:col>81</xdr:col>
      <xdr:colOff>133350</xdr:colOff>
      <xdr:row>21</xdr:row>
      <xdr:rowOff>57954</xdr:rowOff>
    </xdr:to>
    <xdr:cxnSp macro="">
      <xdr:nvCxnSpPr>
        <xdr:cNvPr id="437" name="直線コネクタ 436"/>
        <xdr:cNvCxnSpPr/>
      </xdr:nvCxnSpPr>
      <xdr:spPr>
        <a:xfrm>
          <a:off x="16929100" y="365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93726</xdr:rowOff>
    </xdr:from>
    <xdr:to>
      <xdr:col>81</xdr:col>
      <xdr:colOff>44450</xdr:colOff>
      <xdr:row>18</xdr:row>
      <xdr:rowOff>129921</xdr:rowOff>
    </xdr:to>
    <xdr:cxnSp macro="">
      <xdr:nvCxnSpPr>
        <xdr:cNvPr id="440" name="直線コネクタ 439"/>
        <xdr:cNvCxnSpPr/>
      </xdr:nvCxnSpPr>
      <xdr:spPr>
        <a:xfrm flipV="1">
          <a:off x="16179800" y="3179826"/>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129921</xdr:rowOff>
    </xdr:from>
    <xdr:to>
      <xdr:col>77</xdr:col>
      <xdr:colOff>44450</xdr:colOff>
      <xdr:row>19</xdr:row>
      <xdr:rowOff>83947</xdr:rowOff>
    </xdr:to>
    <xdr:cxnSp macro="">
      <xdr:nvCxnSpPr>
        <xdr:cNvPr id="443" name="直線コネクタ 442"/>
        <xdr:cNvCxnSpPr/>
      </xdr:nvCxnSpPr>
      <xdr:spPr>
        <a:xfrm flipV="1">
          <a:off x="15290800" y="3216021"/>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83947</xdr:rowOff>
    </xdr:from>
    <xdr:to>
      <xdr:col>72</xdr:col>
      <xdr:colOff>203200</xdr:colOff>
      <xdr:row>20</xdr:row>
      <xdr:rowOff>113580</xdr:rowOff>
    </xdr:to>
    <xdr:cxnSp macro="">
      <xdr:nvCxnSpPr>
        <xdr:cNvPr id="446" name="直線コネクタ 445"/>
        <xdr:cNvCxnSpPr/>
      </xdr:nvCxnSpPr>
      <xdr:spPr>
        <a:xfrm flipV="1">
          <a:off x="14401800" y="334149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103082</xdr:rowOff>
    </xdr:from>
    <xdr:to>
      <xdr:col>73</xdr:col>
      <xdr:colOff>44450</xdr:colOff>
      <xdr:row>14</xdr:row>
      <xdr:rowOff>33232</xdr:rowOff>
    </xdr:to>
    <xdr:sp macro="" textlink="">
      <xdr:nvSpPr>
        <xdr:cNvPr id="447" name="フローチャート: 判断 446"/>
        <xdr:cNvSpPr/>
      </xdr:nvSpPr>
      <xdr:spPr>
        <a:xfrm>
          <a:off x="15240000" y="233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43409</xdr:rowOff>
    </xdr:from>
    <xdr:ext cx="762000" cy="259045"/>
    <xdr:sp macro="" textlink="">
      <xdr:nvSpPr>
        <xdr:cNvPr id="448" name="テキスト ボックス 447"/>
        <xdr:cNvSpPr txBox="1"/>
      </xdr:nvSpPr>
      <xdr:spPr>
        <a:xfrm>
          <a:off x="14909800" y="210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113580</xdr:rowOff>
    </xdr:from>
    <xdr:to>
      <xdr:col>68</xdr:col>
      <xdr:colOff>152400</xdr:colOff>
      <xdr:row>21</xdr:row>
      <xdr:rowOff>97367</xdr:rowOff>
    </xdr:to>
    <xdr:cxnSp macro="">
      <xdr:nvCxnSpPr>
        <xdr:cNvPr id="449" name="直線コネクタ 448"/>
        <xdr:cNvCxnSpPr/>
      </xdr:nvCxnSpPr>
      <xdr:spPr>
        <a:xfrm flipV="1">
          <a:off x="13512800" y="3542580"/>
          <a:ext cx="889000" cy="15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28152</xdr:rowOff>
    </xdr:from>
    <xdr:to>
      <xdr:col>68</xdr:col>
      <xdr:colOff>203200</xdr:colOff>
      <xdr:row>14</xdr:row>
      <xdr:rowOff>129752</xdr:rowOff>
    </xdr:to>
    <xdr:sp macro="" textlink="">
      <xdr:nvSpPr>
        <xdr:cNvPr id="450" name="フローチャート: 判断 449"/>
        <xdr:cNvSpPr/>
      </xdr:nvSpPr>
      <xdr:spPr>
        <a:xfrm>
          <a:off x="14351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139929</xdr:rowOff>
    </xdr:from>
    <xdr:ext cx="762000" cy="259045"/>
    <xdr:sp macro="" textlink="">
      <xdr:nvSpPr>
        <xdr:cNvPr id="451" name="テキスト ボックス 450"/>
        <xdr:cNvSpPr txBox="1"/>
      </xdr:nvSpPr>
      <xdr:spPr>
        <a:xfrm>
          <a:off x="14020800" y="2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67564</xdr:rowOff>
    </xdr:from>
    <xdr:to>
      <xdr:col>64</xdr:col>
      <xdr:colOff>152400</xdr:colOff>
      <xdr:row>14</xdr:row>
      <xdr:rowOff>169164</xdr:rowOff>
    </xdr:to>
    <xdr:sp macro="" textlink="">
      <xdr:nvSpPr>
        <xdr:cNvPr id="452" name="フローチャート: 判断 451"/>
        <xdr:cNvSpPr/>
      </xdr:nvSpPr>
      <xdr:spPr>
        <a:xfrm>
          <a:off x="13462000" y="246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7891</xdr:rowOff>
    </xdr:from>
    <xdr:ext cx="762000" cy="259045"/>
    <xdr:sp macro="" textlink="">
      <xdr:nvSpPr>
        <xdr:cNvPr id="453" name="テキスト ボックス 452"/>
        <xdr:cNvSpPr txBox="1"/>
      </xdr:nvSpPr>
      <xdr:spPr>
        <a:xfrm>
          <a:off x="13131800" y="223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42926</xdr:rowOff>
    </xdr:from>
    <xdr:to>
      <xdr:col>81</xdr:col>
      <xdr:colOff>95250</xdr:colOff>
      <xdr:row>18</xdr:row>
      <xdr:rowOff>144526</xdr:rowOff>
    </xdr:to>
    <xdr:sp macro="" textlink="">
      <xdr:nvSpPr>
        <xdr:cNvPr id="459" name="楕円 458"/>
        <xdr:cNvSpPr/>
      </xdr:nvSpPr>
      <xdr:spPr>
        <a:xfrm>
          <a:off x="16967200" y="31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15003</xdr:rowOff>
    </xdr:from>
    <xdr:ext cx="762000" cy="259045"/>
    <xdr:sp macro="" textlink="">
      <xdr:nvSpPr>
        <xdr:cNvPr id="460" name="将来負担の状況該当値テキスト"/>
        <xdr:cNvSpPr txBox="1"/>
      </xdr:nvSpPr>
      <xdr:spPr>
        <a:xfrm>
          <a:off x="17106900" y="310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79121</xdr:rowOff>
    </xdr:from>
    <xdr:to>
      <xdr:col>77</xdr:col>
      <xdr:colOff>95250</xdr:colOff>
      <xdr:row>19</xdr:row>
      <xdr:rowOff>9271</xdr:rowOff>
    </xdr:to>
    <xdr:sp macro="" textlink="">
      <xdr:nvSpPr>
        <xdr:cNvPr id="461" name="楕円 460"/>
        <xdr:cNvSpPr/>
      </xdr:nvSpPr>
      <xdr:spPr>
        <a:xfrm>
          <a:off x="16129000" y="316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165498</xdr:rowOff>
    </xdr:from>
    <xdr:ext cx="736600" cy="259045"/>
    <xdr:sp macro="" textlink="">
      <xdr:nvSpPr>
        <xdr:cNvPr id="462" name="テキスト ボックス 461"/>
        <xdr:cNvSpPr txBox="1"/>
      </xdr:nvSpPr>
      <xdr:spPr>
        <a:xfrm>
          <a:off x="15798800" y="325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33147</xdr:rowOff>
    </xdr:from>
    <xdr:to>
      <xdr:col>73</xdr:col>
      <xdr:colOff>44450</xdr:colOff>
      <xdr:row>19</xdr:row>
      <xdr:rowOff>134747</xdr:rowOff>
    </xdr:to>
    <xdr:sp macro="" textlink="">
      <xdr:nvSpPr>
        <xdr:cNvPr id="463" name="楕円 462"/>
        <xdr:cNvSpPr/>
      </xdr:nvSpPr>
      <xdr:spPr>
        <a:xfrm>
          <a:off x="15240000" y="329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119524</xdr:rowOff>
    </xdr:from>
    <xdr:ext cx="762000" cy="259045"/>
    <xdr:sp macro="" textlink="">
      <xdr:nvSpPr>
        <xdr:cNvPr id="464" name="テキスト ボックス 463"/>
        <xdr:cNvSpPr txBox="1"/>
      </xdr:nvSpPr>
      <xdr:spPr>
        <a:xfrm>
          <a:off x="14909800" y="337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62780</xdr:rowOff>
    </xdr:from>
    <xdr:to>
      <xdr:col>68</xdr:col>
      <xdr:colOff>203200</xdr:colOff>
      <xdr:row>20</xdr:row>
      <xdr:rowOff>164380</xdr:rowOff>
    </xdr:to>
    <xdr:sp macro="" textlink="">
      <xdr:nvSpPr>
        <xdr:cNvPr id="465" name="楕円 464"/>
        <xdr:cNvSpPr/>
      </xdr:nvSpPr>
      <xdr:spPr>
        <a:xfrm>
          <a:off x="14351000" y="349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149157</xdr:rowOff>
    </xdr:from>
    <xdr:ext cx="762000" cy="259045"/>
    <xdr:sp macro="" textlink="">
      <xdr:nvSpPr>
        <xdr:cNvPr id="466" name="テキスト ボックス 465"/>
        <xdr:cNvSpPr txBox="1"/>
      </xdr:nvSpPr>
      <xdr:spPr>
        <a:xfrm>
          <a:off x="14020800" y="357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46567</xdr:rowOff>
    </xdr:from>
    <xdr:to>
      <xdr:col>64</xdr:col>
      <xdr:colOff>152400</xdr:colOff>
      <xdr:row>21</xdr:row>
      <xdr:rowOff>148167</xdr:rowOff>
    </xdr:to>
    <xdr:sp macro="" textlink="">
      <xdr:nvSpPr>
        <xdr:cNvPr id="467" name="楕円 466"/>
        <xdr:cNvSpPr/>
      </xdr:nvSpPr>
      <xdr:spPr>
        <a:xfrm>
          <a:off x="13462000" y="364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132944</xdr:rowOff>
    </xdr:from>
    <xdr:ext cx="762000" cy="259045"/>
    <xdr:sp macro="" textlink="">
      <xdr:nvSpPr>
        <xdr:cNvPr id="468" name="テキスト ボックス 467"/>
        <xdr:cNvSpPr txBox="1"/>
      </xdr:nvSpPr>
      <xdr:spPr>
        <a:xfrm>
          <a:off x="13131800" y="373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164,053
160,031
209.58
77,127,126
74,732,580
1,526,711
40,526,432
89,179,176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財政健全化緊急プログラム」終了により、本市が独自に実施していた職員給与の削減が終了したため、経常収支比率の人件費は高くなったが、令和５年度においては概ね横ばいで推移し、類似団体よりは低い水準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39914</xdr:rowOff>
    </xdr:from>
    <xdr:to>
      <xdr:col>24</xdr:col>
      <xdr:colOff>25400</xdr:colOff>
      <xdr:row>40</xdr:row>
      <xdr:rowOff>143328</xdr:rowOff>
    </xdr:to>
    <xdr:cxnSp macro="">
      <xdr:nvCxnSpPr>
        <xdr:cNvPr id="63" name="直線コネクタ 62"/>
        <xdr:cNvCxnSpPr/>
      </xdr:nvCxnSpPr>
      <xdr:spPr>
        <a:xfrm flipV="1">
          <a:off x="4826000" y="5869214"/>
          <a:ext cx="0" cy="1132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126291</xdr:rowOff>
    </xdr:from>
    <xdr:ext cx="762000" cy="259045"/>
    <xdr:sp macro="" textlink="">
      <xdr:nvSpPr>
        <xdr:cNvPr id="66" name="人件費最大値テキスト"/>
        <xdr:cNvSpPr txBox="1"/>
      </xdr:nvSpPr>
      <xdr:spPr>
        <a:xfrm>
          <a:off x="4914900" y="561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39914</xdr:rowOff>
    </xdr:from>
    <xdr:to>
      <xdr:col>24</xdr:col>
      <xdr:colOff>114300</xdr:colOff>
      <xdr:row>34</xdr:row>
      <xdr:rowOff>39914</xdr:rowOff>
    </xdr:to>
    <xdr:cxnSp macro="">
      <xdr:nvCxnSpPr>
        <xdr:cNvPr id="67" name="直線コネクタ 66"/>
        <xdr:cNvCxnSpPr/>
      </xdr:nvCxnSpPr>
      <xdr:spPr>
        <a:xfrm>
          <a:off x="4737100" y="586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18143</xdr:rowOff>
    </xdr:from>
    <xdr:to>
      <xdr:col>24</xdr:col>
      <xdr:colOff>25400</xdr:colOff>
      <xdr:row>34</xdr:row>
      <xdr:rowOff>39914</xdr:rowOff>
    </xdr:to>
    <xdr:cxnSp macro="">
      <xdr:nvCxnSpPr>
        <xdr:cNvPr id="68" name="直線コネクタ 67"/>
        <xdr:cNvCxnSpPr/>
      </xdr:nvCxnSpPr>
      <xdr:spPr>
        <a:xfrm>
          <a:off x="3987800" y="58474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129920</xdr:rowOff>
    </xdr:from>
    <xdr:ext cx="762000" cy="259045"/>
    <xdr:sp macro="" textlink="">
      <xdr:nvSpPr>
        <xdr:cNvPr id="69" name="人件費平均値テキスト"/>
        <xdr:cNvSpPr txBox="1"/>
      </xdr:nvSpPr>
      <xdr:spPr>
        <a:xfrm>
          <a:off x="4914900" y="6302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157843</xdr:rowOff>
    </xdr:from>
    <xdr:to>
      <xdr:col>24</xdr:col>
      <xdr:colOff>76200</xdr:colOff>
      <xdr:row>37</xdr:row>
      <xdr:rowOff>87993</xdr:rowOff>
    </xdr:to>
    <xdr:sp macro="" textlink="">
      <xdr:nvSpPr>
        <xdr:cNvPr id="70" name="フローチャート: 判断 69"/>
        <xdr:cNvSpPr/>
      </xdr:nvSpPr>
      <xdr:spPr>
        <a:xfrm>
          <a:off x="47752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58964</xdr:rowOff>
    </xdr:from>
    <xdr:to>
      <xdr:col>19</xdr:col>
      <xdr:colOff>187325</xdr:colOff>
      <xdr:row>34</xdr:row>
      <xdr:rowOff>18143</xdr:rowOff>
    </xdr:to>
    <xdr:cxnSp macro="">
      <xdr:nvCxnSpPr>
        <xdr:cNvPr id="71" name="直線コネクタ 70"/>
        <xdr:cNvCxnSpPr/>
      </xdr:nvCxnSpPr>
      <xdr:spPr>
        <a:xfrm>
          <a:off x="3098800" y="57168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146957</xdr:rowOff>
    </xdr:from>
    <xdr:to>
      <xdr:col>20</xdr:col>
      <xdr:colOff>38100</xdr:colOff>
      <xdr:row>37</xdr:row>
      <xdr:rowOff>77107</xdr:rowOff>
    </xdr:to>
    <xdr:sp macro="" textlink="">
      <xdr:nvSpPr>
        <xdr:cNvPr id="72" name="フローチャート: 判断 71"/>
        <xdr:cNvSpPr/>
      </xdr:nvSpPr>
      <xdr:spPr>
        <a:xfrm>
          <a:off x="3937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61884</xdr:rowOff>
    </xdr:from>
    <xdr:ext cx="736600" cy="259045"/>
    <xdr:sp macro="" textlink="">
      <xdr:nvSpPr>
        <xdr:cNvPr id="73" name="テキスト ボックス 72"/>
        <xdr:cNvSpPr txBox="1"/>
      </xdr:nvSpPr>
      <xdr:spPr>
        <a:xfrm>
          <a:off x="3606800" y="640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58964</xdr:rowOff>
    </xdr:from>
    <xdr:to>
      <xdr:col>15</xdr:col>
      <xdr:colOff>98425</xdr:colOff>
      <xdr:row>34</xdr:row>
      <xdr:rowOff>39914</xdr:rowOff>
    </xdr:to>
    <xdr:cxnSp macro="">
      <xdr:nvCxnSpPr>
        <xdr:cNvPr id="74" name="直線コネクタ 73"/>
        <xdr:cNvCxnSpPr/>
      </xdr:nvCxnSpPr>
      <xdr:spPr>
        <a:xfrm flipV="1">
          <a:off x="2209800" y="57168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92528</xdr:rowOff>
    </xdr:from>
    <xdr:to>
      <xdr:col>15</xdr:col>
      <xdr:colOff>149225</xdr:colOff>
      <xdr:row>37</xdr:row>
      <xdr:rowOff>22678</xdr:rowOff>
    </xdr:to>
    <xdr:sp macro="" textlink="">
      <xdr:nvSpPr>
        <xdr:cNvPr id="75" name="フローチャート: 判断 74"/>
        <xdr:cNvSpPr/>
      </xdr:nvSpPr>
      <xdr:spPr>
        <a:xfrm>
          <a:off x="3048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7455</xdr:rowOff>
    </xdr:from>
    <xdr:ext cx="762000" cy="259045"/>
    <xdr:sp macro="" textlink="">
      <xdr:nvSpPr>
        <xdr:cNvPr id="76" name="テキスト ボックス 75"/>
        <xdr:cNvSpPr txBox="1"/>
      </xdr:nvSpPr>
      <xdr:spPr>
        <a:xfrm>
          <a:off x="2717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113393</xdr:rowOff>
    </xdr:from>
    <xdr:to>
      <xdr:col>11</xdr:col>
      <xdr:colOff>9525</xdr:colOff>
      <xdr:row>34</xdr:row>
      <xdr:rowOff>39914</xdr:rowOff>
    </xdr:to>
    <xdr:cxnSp macro="">
      <xdr:nvCxnSpPr>
        <xdr:cNvPr id="77" name="直線コネクタ 76"/>
        <xdr:cNvCxnSpPr/>
      </xdr:nvCxnSpPr>
      <xdr:spPr>
        <a:xfrm>
          <a:off x="1320800" y="57712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62593</xdr:rowOff>
    </xdr:from>
    <xdr:to>
      <xdr:col>11</xdr:col>
      <xdr:colOff>60325</xdr:colOff>
      <xdr:row>37</xdr:row>
      <xdr:rowOff>164193</xdr:rowOff>
    </xdr:to>
    <xdr:sp macro="" textlink="">
      <xdr:nvSpPr>
        <xdr:cNvPr id="78" name="フローチャート: 判断 77"/>
        <xdr:cNvSpPr/>
      </xdr:nvSpPr>
      <xdr:spPr>
        <a:xfrm>
          <a:off x="21590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148970</xdr:rowOff>
    </xdr:from>
    <xdr:ext cx="762000" cy="259045"/>
    <xdr:sp macro="" textlink="">
      <xdr:nvSpPr>
        <xdr:cNvPr id="79" name="テキスト ボックス 78"/>
        <xdr:cNvSpPr txBox="1"/>
      </xdr:nvSpPr>
      <xdr:spPr>
        <a:xfrm>
          <a:off x="1828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91820</xdr:rowOff>
    </xdr:from>
    <xdr:ext cx="762000" cy="259045"/>
    <xdr:sp macro="" textlink="">
      <xdr:nvSpPr>
        <xdr:cNvPr id="81" name="テキスト ボックス 80"/>
        <xdr:cNvSpPr txBox="1"/>
      </xdr:nvSpPr>
      <xdr:spPr>
        <a:xfrm>
          <a:off x="939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160564</xdr:rowOff>
    </xdr:from>
    <xdr:to>
      <xdr:col>24</xdr:col>
      <xdr:colOff>76200</xdr:colOff>
      <xdr:row>34</xdr:row>
      <xdr:rowOff>90714</xdr:rowOff>
    </xdr:to>
    <xdr:sp macro="" textlink="">
      <xdr:nvSpPr>
        <xdr:cNvPr id="87" name="楕円 86"/>
        <xdr:cNvSpPr/>
      </xdr:nvSpPr>
      <xdr:spPr>
        <a:xfrm>
          <a:off x="47752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69141</xdr:rowOff>
    </xdr:from>
    <xdr:ext cx="762000" cy="259045"/>
    <xdr:sp macro="" textlink="">
      <xdr:nvSpPr>
        <xdr:cNvPr id="88" name="人件費該当値テキスト"/>
        <xdr:cNvSpPr txBox="1"/>
      </xdr:nvSpPr>
      <xdr:spPr>
        <a:xfrm>
          <a:off x="4914900" y="5726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138793</xdr:rowOff>
    </xdr:from>
    <xdr:to>
      <xdr:col>20</xdr:col>
      <xdr:colOff>38100</xdr:colOff>
      <xdr:row>34</xdr:row>
      <xdr:rowOff>68943</xdr:rowOff>
    </xdr:to>
    <xdr:sp macro="" textlink="">
      <xdr:nvSpPr>
        <xdr:cNvPr id="89" name="楕円 88"/>
        <xdr:cNvSpPr/>
      </xdr:nvSpPr>
      <xdr:spPr>
        <a:xfrm>
          <a:off x="3937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79120</xdr:rowOff>
    </xdr:from>
    <xdr:ext cx="736600" cy="259045"/>
    <xdr:sp macro="" textlink="">
      <xdr:nvSpPr>
        <xdr:cNvPr id="90" name="テキスト ボックス 89"/>
        <xdr:cNvSpPr txBox="1"/>
      </xdr:nvSpPr>
      <xdr:spPr>
        <a:xfrm>
          <a:off x="3606800" y="556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8164</xdr:rowOff>
    </xdr:from>
    <xdr:to>
      <xdr:col>15</xdr:col>
      <xdr:colOff>149225</xdr:colOff>
      <xdr:row>33</xdr:row>
      <xdr:rowOff>109764</xdr:rowOff>
    </xdr:to>
    <xdr:sp macro="" textlink="">
      <xdr:nvSpPr>
        <xdr:cNvPr id="91" name="楕円 90"/>
        <xdr:cNvSpPr/>
      </xdr:nvSpPr>
      <xdr:spPr>
        <a:xfrm>
          <a:off x="3048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119941</xdr:rowOff>
    </xdr:from>
    <xdr:ext cx="762000" cy="259045"/>
    <xdr:sp macro="" textlink="">
      <xdr:nvSpPr>
        <xdr:cNvPr id="92" name="テキスト ボックス 91"/>
        <xdr:cNvSpPr txBox="1"/>
      </xdr:nvSpPr>
      <xdr:spPr>
        <a:xfrm>
          <a:off x="2717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160564</xdr:rowOff>
    </xdr:from>
    <xdr:to>
      <xdr:col>11</xdr:col>
      <xdr:colOff>60325</xdr:colOff>
      <xdr:row>34</xdr:row>
      <xdr:rowOff>90714</xdr:rowOff>
    </xdr:to>
    <xdr:sp macro="" textlink="">
      <xdr:nvSpPr>
        <xdr:cNvPr id="93" name="楕円 92"/>
        <xdr:cNvSpPr/>
      </xdr:nvSpPr>
      <xdr:spPr>
        <a:xfrm>
          <a:off x="2159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100891</xdr:rowOff>
    </xdr:from>
    <xdr:ext cx="762000" cy="259045"/>
    <xdr:sp macro="" textlink="">
      <xdr:nvSpPr>
        <xdr:cNvPr id="94" name="テキスト ボックス 93"/>
        <xdr:cNvSpPr txBox="1"/>
      </xdr:nvSpPr>
      <xdr:spPr>
        <a:xfrm>
          <a:off x="1828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62593</xdr:rowOff>
    </xdr:from>
    <xdr:to>
      <xdr:col>6</xdr:col>
      <xdr:colOff>171450</xdr:colOff>
      <xdr:row>33</xdr:row>
      <xdr:rowOff>164193</xdr:rowOff>
    </xdr:to>
    <xdr:sp macro="" textlink="">
      <xdr:nvSpPr>
        <xdr:cNvPr id="95" name="楕円 94"/>
        <xdr:cNvSpPr/>
      </xdr:nvSpPr>
      <xdr:spPr>
        <a:xfrm>
          <a:off x="12700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2920</xdr:rowOff>
    </xdr:from>
    <xdr:ext cx="762000" cy="259045"/>
    <xdr:sp macro="" textlink="">
      <xdr:nvSpPr>
        <xdr:cNvPr id="96" name="テキスト ボックス 95"/>
        <xdr:cNvSpPr txBox="1"/>
      </xdr:nvSpPr>
      <xdr:spPr>
        <a:xfrm>
          <a:off x="939800" y="548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は、会計年度任用職員制度が開始されたため、これまで物件費として計上されていた非常勤賃金が人件費となり、経常収支比率の物件費は低くなった。それ以降は物価高騰の影響による光熱費等の増加や労務費上昇の影響による委託料の増加などによりやや高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今後も「公共施設再編計画」に基づく公共施設の再編を推進するなど、物件費の抑制に努める。　　</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143002</xdr:rowOff>
    </xdr:to>
    <xdr:cxnSp macro="">
      <xdr:nvCxnSpPr>
        <xdr:cNvPr id="122" name="直線コネクタ 121"/>
        <xdr:cNvCxnSpPr/>
      </xdr:nvCxnSpPr>
      <xdr:spPr>
        <a:xfrm flipV="1">
          <a:off x="16510000" y="23078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5"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6" name="直線コネクタ 125"/>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83566</xdr:rowOff>
    </xdr:from>
    <xdr:to>
      <xdr:col>82</xdr:col>
      <xdr:colOff>107950</xdr:colOff>
      <xdr:row>15</xdr:row>
      <xdr:rowOff>120142</xdr:rowOff>
    </xdr:to>
    <xdr:cxnSp macro="">
      <xdr:nvCxnSpPr>
        <xdr:cNvPr id="127" name="直線コネクタ 126"/>
        <xdr:cNvCxnSpPr/>
      </xdr:nvCxnSpPr>
      <xdr:spPr>
        <a:xfrm>
          <a:off x="15671800" y="26553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37846</xdr:rowOff>
    </xdr:from>
    <xdr:to>
      <xdr:col>78</xdr:col>
      <xdr:colOff>69850</xdr:colOff>
      <xdr:row>15</xdr:row>
      <xdr:rowOff>83566</xdr:rowOff>
    </xdr:to>
    <xdr:cxnSp macro="">
      <xdr:nvCxnSpPr>
        <xdr:cNvPr id="130" name="直線コネクタ 129"/>
        <xdr:cNvCxnSpPr/>
      </xdr:nvCxnSpPr>
      <xdr:spPr>
        <a:xfrm>
          <a:off x="14782800" y="26095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1" name="フローチャート: 判断 130"/>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2" name="テキスト ボックス 131"/>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15</xdr:row>
      <xdr:rowOff>46990</xdr:rowOff>
    </xdr:to>
    <xdr:cxnSp macro="">
      <xdr:nvCxnSpPr>
        <xdr:cNvPr id="133" name="直線コネクタ 132"/>
        <xdr:cNvCxnSpPr/>
      </xdr:nvCxnSpPr>
      <xdr:spPr>
        <a:xfrm flipV="1">
          <a:off x="13893800" y="2609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4" name="フローチャート: 判断 133"/>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5" name="テキスト ボックス 134"/>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165862</xdr:rowOff>
    </xdr:to>
    <xdr:cxnSp macro="">
      <xdr:nvCxnSpPr>
        <xdr:cNvPr id="136" name="直線コネクタ 135"/>
        <xdr:cNvCxnSpPr/>
      </xdr:nvCxnSpPr>
      <xdr:spPr>
        <a:xfrm flipV="1">
          <a:off x="13004800" y="261874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7" name="フローチャート: 判断 136"/>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148861</xdr:rowOff>
    </xdr:from>
    <xdr:ext cx="762000" cy="259045"/>
    <xdr:sp macro="" textlink="">
      <xdr:nvSpPr>
        <xdr:cNvPr id="138" name="テキスト ボックス 137"/>
        <xdr:cNvSpPr txBox="1"/>
      </xdr:nvSpPr>
      <xdr:spPr>
        <a:xfrm>
          <a:off x="13512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69342</xdr:rowOff>
    </xdr:from>
    <xdr:to>
      <xdr:col>82</xdr:col>
      <xdr:colOff>158750</xdr:colOff>
      <xdr:row>15</xdr:row>
      <xdr:rowOff>170942</xdr:rowOff>
    </xdr:to>
    <xdr:sp macro="" textlink="">
      <xdr:nvSpPr>
        <xdr:cNvPr id="146" name="楕円 145"/>
        <xdr:cNvSpPr/>
      </xdr:nvSpPr>
      <xdr:spPr>
        <a:xfrm>
          <a:off x="164592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85869</xdr:rowOff>
    </xdr:from>
    <xdr:ext cx="762000" cy="259045"/>
    <xdr:sp macro="" textlink="">
      <xdr:nvSpPr>
        <xdr:cNvPr id="147" name="物件費該当値テキスト"/>
        <xdr:cNvSpPr txBox="1"/>
      </xdr:nvSpPr>
      <xdr:spPr>
        <a:xfrm>
          <a:off x="16598900" y="24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32766</xdr:rowOff>
    </xdr:from>
    <xdr:to>
      <xdr:col>78</xdr:col>
      <xdr:colOff>120650</xdr:colOff>
      <xdr:row>15</xdr:row>
      <xdr:rowOff>134366</xdr:rowOff>
    </xdr:to>
    <xdr:sp macro="" textlink="">
      <xdr:nvSpPr>
        <xdr:cNvPr id="148" name="楕円 147"/>
        <xdr:cNvSpPr/>
      </xdr:nvSpPr>
      <xdr:spPr>
        <a:xfrm>
          <a:off x="15621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144543</xdr:rowOff>
    </xdr:from>
    <xdr:ext cx="736600" cy="259045"/>
    <xdr:sp macro="" textlink="">
      <xdr:nvSpPr>
        <xdr:cNvPr id="149" name="テキスト ボックス 148"/>
        <xdr:cNvSpPr txBox="1"/>
      </xdr:nvSpPr>
      <xdr:spPr>
        <a:xfrm>
          <a:off x="15290800" y="237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158496</xdr:rowOff>
    </xdr:from>
    <xdr:to>
      <xdr:col>74</xdr:col>
      <xdr:colOff>31750</xdr:colOff>
      <xdr:row>15</xdr:row>
      <xdr:rowOff>88646</xdr:rowOff>
    </xdr:to>
    <xdr:sp macro="" textlink="">
      <xdr:nvSpPr>
        <xdr:cNvPr id="150" name="楕円 149"/>
        <xdr:cNvSpPr/>
      </xdr:nvSpPr>
      <xdr:spPr>
        <a:xfrm>
          <a:off x="14732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51" name="テキスト ボックス 150"/>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2" name="楕円 151"/>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3" name="テキスト ボックス 152"/>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54" name="楕円 153"/>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55" name="テキスト ボックス 154"/>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コロナ禍での受診控え等の影響に伴う医療費助成の減により、令和２年度にかけて減少となったが、それ以降、概ねは横ばいで推移し、類似団体よりは低い水準となっている。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167822</xdr:rowOff>
    </xdr:to>
    <xdr:cxnSp macro="">
      <xdr:nvCxnSpPr>
        <xdr:cNvPr id="185" name="直線コネクタ 184"/>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6"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7" name="直線コネクタ 186"/>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102507</xdr:rowOff>
    </xdr:to>
    <xdr:cxnSp macro="">
      <xdr:nvCxnSpPr>
        <xdr:cNvPr id="190" name="直線コネクタ 189"/>
        <xdr:cNvCxnSpPr/>
      </xdr:nvCxnSpPr>
      <xdr:spPr>
        <a:xfrm flipV="1">
          <a:off x="3987800" y="9156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56442</xdr:rowOff>
    </xdr:from>
    <xdr:ext cx="762000" cy="259045"/>
    <xdr:sp macro="" textlink="">
      <xdr:nvSpPr>
        <xdr:cNvPr id="191" name="扶助費平均値テキスト"/>
        <xdr:cNvSpPr txBox="1"/>
      </xdr:nvSpPr>
      <xdr:spPr>
        <a:xfrm>
          <a:off x="4914900" y="9829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2" name="フローチャート: 判断 191"/>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102507</xdr:rowOff>
    </xdr:to>
    <xdr:cxnSp macro="">
      <xdr:nvCxnSpPr>
        <xdr:cNvPr id="193" name="直線コネクタ 192"/>
        <xdr:cNvCxnSpPr/>
      </xdr:nvCxnSpPr>
      <xdr:spPr>
        <a:xfrm>
          <a:off x="3098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5" name="テキスト ボックス 194"/>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102507</xdr:rowOff>
    </xdr:to>
    <xdr:cxnSp macro="">
      <xdr:nvCxnSpPr>
        <xdr:cNvPr id="196" name="直線コネクタ 195"/>
        <xdr:cNvCxnSpPr/>
      </xdr:nvCxnSpPr>
      <xdr:spPr>
        <a:xfrm flipV="1">
          <a:off x="2209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8" name="テキスト ボックス 197"/>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55</xdr:row>
      <xdr:rowOff>118835</xdr:rowOff>
    </xdr:to>
    <xdr:cxnSp macro="">
      <xdr:nvCxnSpPr>
        <xdr:cNvPr id="199" name="直線コネクタ 198"/>
        <xdr:cNvCxnSpPr/>
      </xdr:nvCxnSpPr>
      <xdr:spPr>
        <a:xfrm flipV="1">
          <a:off x="1320800" y="9189357"/>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2" name="フローチャート: 判断 201"/>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3" name="テキスト ボックス 202"/>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9" name="楕円 208"/>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10" name="扶助費該当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11" name="楕円 210"/>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2" name="テキスト ボックス 211"/>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3" name="楕円 212"/>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4" name="テキスト ボックス 213"/>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5" name="楕円 214"/>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6" name="テキスト ボックス 215"/>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7" name="楕円 216"/>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8" name="テキスト ボックス 217"/>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除雪費用等にかかる維持補修費により類似団体よりも高い水準となっていると考えられる。令和５年度には、道路等の補修費は減少したものの、庁舎その他施設の修繕が増加したため、横ばいとなった。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今後、施設の老朽化に伴う維持補修経費の増高が予想されるが、「公共施設再編計画」に基づく公共施設の再編等により、費用の削減を図る。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4" name="直線コネクタ 243"/>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5"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6" name="直線コネクタ 245"/>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7"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8" name="直線コネクタ 247"/>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115570</xdr:rowOff>
    </xdr:from>
    <xdr:to>
      <xdr:col>82</xdr:col>
      <xdr:colOff>107950</xdr:colOff>
      <xdr:row>61</xdr:row>
      <xdr:rowOff>115570</xdr:rowOff>
    </xdr:to>
    <xdr:cxnSp macro="">
      <xdr:nvCxnSpPr>
        <xdr:cNvPr id="249" name="直線コネクタ 248"/>
        <xdr:cNvCxnSpPr/>
      </xdr:nvCxnSpPr>
      <xdr:spPr>
        <a:xfrm>
          <a:off x="15671800" y="10574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138447</xdr:rowOff>
    </xdr:from>
    <xdr:ext cx="762000" cy="259045"/>
    <xdr:sp macro="" textlink="">
      <xdr:nvSpPr>
        <xdr:cNvPr id="250" name="その他平均値テキスト"/>
        <xdr:cNvSpPr txBox="1"/>
      </xdr:nvSpPr>
      <xdr:spPr>
        <a:xfrm>
          <a:off x="16598900" y="991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51" name="フローチャート: 判断 250"/>
        <xdr:cNvSpPr/>
      </xdr:nvSpPr>
      <xdr:spPr>
        <a:xfrm>
          <a:off x="16459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81280</xdr:rowOff>
    </xdr:from>
    <xdr:to>
      <xdr:col>78</xdr:col>
      <xdr:colOff>69850</xdr:colOff>
      <xdr:row>61</xdr:row>
      <xdr:rowOff>115570</xdr:rowOff>
    </xdr:to>
    <xdr:cxnSp macro="">
      <xdr:nvCxnSpPr>
        <xdr:cNvPr id="252" name="直線コネクタ 251"/>
        <xdr:cNvCxnSpPr/>
      </xdr:nvCxnSpPr>
      <xdr:spPr>
        <a:xfrm>
          <a:off x="14782800" y="103682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macro="" textlink="">
      <xdr:nvSpPr>
        <xdr:cNvPr id="253" name="フローチャート: 判断 252"/>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16527</xdr:rowOff>
    </xdr:from>
    <xdr:ext cx="736600" cy="259045"/>
    <xdr:sp macro="" textlink="">
      <xdr:nvSpPr>
        <xdr:cNvPr id="254" name="テキスト ボックス 253"/>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81280</xdr:rowOff>
    </xdr:from>
    <xdr:to>
      <xdr:col>73</xdr:col>
      <xdr:colOff>180975</xdr:colOff>
      <xdr:row>61</xdr:row>
      <xdr:rowOff>161290</xdr:rowOff>
    </xdr:to>
    <xdr:cxnSp macro="">
      <xdr:nvCxnSpPr>
        <xdr:cNvPr id="255" name="直線コネクタ 254"/>
        <xdr:cNvCxnSpPr/>
      </xdr:nvCxnSpPr>
      <xdr:spPr>
        <a:xfrm flipV="1">
          <a:off x="13893800" y="103682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6" name="フローチャート: 判断 255"/>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7" name="テキスト ボックス 256"/>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161290</xdr:rowOff>
    </xdr:from>
    <xdr:to>
      <xdr:col>69</xdr:col>
      <xdr:colOff>92075</xdr:colOff>
      <xdr:row>61</xdr:row>
      <xdr:rowOff>161290</xdr:rowOff>
    </xdr:to>
    <xdr:cxnSp macro="">
      <xdr:nvCxnSpPr>
        <xdr:cNvPr id="258" name="直線コネクタ 257"/>
        <xdr:cNvCxnSpPr/>
      </xdr:nvCxnSpPr>
      <xdr:spPr>
        <a:xfrm>
          <a:off x="13004800" y="10619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9" name="フローチャート: 判断 258"/>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107967</xdr:rowOff>
    </xdr:from>
    <xdr:ext cx="762000" cy="259045"/>
    <xdr:sp macro="" textlink="">
      <xdr:nvSpPr>
        <xdr:cNvPr id="260" name="テキスト ボックス 259"/>
        <xdr:cNvSpPr txBox="1"/>
      </xdr:nvSpPr>
      <xdr:spPr>
        <a:xfrm>
          <a:off x="13512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61" name="フローチャート: 判断 260"/>
        <xdr:cNvSpPr/>
      </xdr:nvSpPr>
      <xdr:spPr>
        <a:xfrm>
          <a:off x="12954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50817</xdr:rowOff>
    </xdr:from>
    <xdr:ext cx="762000" cy="259045"/>
    <xdr:sp macro="" textlink="">
      <xdr:nvSpPr>
        <xdr:cNvPr id="262" name="テキスト ボックス 261"/>
        <xdr:cNvSpPr txBox="1"/>
      </xdr:nvSpPr>
      <xdr:spPr>
        <a:xfrm>
          <a:off x="12623800" y="99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64770</xdr:rowOff>
    </xdr:from>
    <xdr:to>
      <xdr:col>82</xdr:col>
      <xdr:colOff>158750</xdr:colOff>
      <xdr:row>61</xdr:row>
      <xdr:rowOff>166370</xdr:rowOff>
    </xdr:to>
    <xdr:sp macro="" textlink="">
      <xdr:nvSpPr>
        <xdr:cNvPr id="268" name="楕円 267"/>
        <xdr:cNvSpPr/>
      </xdr:nvSpPr>
      <xdr:spPr>
        <a:xfrm>
          <a:off x="164592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144797</xdr:rowOff>
    </xdr:from>
    <xdr:ext cx="762000" cy="259045"/>
    <xdr:sp macro="" textlink="">
      <xdr:nvSpPr>
        <xdr:cNvPr id="269" name="その他該当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64770</xdr:rowOff>
    </xdr:from>
    <xdr:to>
      <xdr:col>78</xdr:col>
      <xdr:colOff>120650</xdr:colOff>
      <xdr:row>61</xdr:row>
      <xdr:rowOff>166370</xdr:rowOff>
    </xdr:to>
    <xdr:sp macro="" textlink="">
      <xdr:nvSpPr>
        <xdr:cNvPr id="270" name="楕円 269"/>
        <xdr:cNvSpPr/>
      </xdr:nvSpPr>
      <xdr:spPr>
        <a:xfrm>
          <a:off x="15621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151147</xdr:rowOff>
    </xdr:from>
    <xdr:ext cx="736600" cy="259045"/>
    <xdr:sp macro="" textlink="">
      <xdr:nvSpPr>
        <xdr:cNvPr id="271" name="テキスト ボックス 270"/>
        <xdr:cNvSpPr txBox="1"/>
      </xdr:nvSpPr>
      <xdr:spPr>
        <a:xfrm>
          <a:off x="15290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30480</xdr:rowOff>
    </xdr:from>
    <xdr:to>
      <xdr:col>74</xdr:col>
      <xdr:colOff>31750</xdr:colOff>
      <xdr:row>60</xdr:row>
      <xdr:rowOff>132080</xdr:rowOff>
    </xdr:to>
    <xdr:sp macro="" textlink="">
      <xdr:nvSpPr>
        <xdr:cNvPr id="272" name="楕円 271"/>
        <xdr:cNvSpPr/>
      </xdr:nvSpPr>
      <xdr:spPr>
        <a:xfrm>
          <a:off x="14732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116857</xdr:rowOff>
    </xdr:from>
    <xdr:ext cx="762000" cy="259045"/>
    <xdr:sp macro="" textlink="">
      <xdr:nvSpPr>
        <xdr:cNvPr id="273" name="テキスト ボックス 272"/>
        <xdr:cNvSpPr txBox="1"/>
      </xdr:nvSpPr>
      <xdr:spPr>
        <a:xfrm>
          <a:off x="14401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110490</xdr:rowOff>
    </xdr:from>
    <xdr:to>
      <xdr:col>69</xdr:col>
      <xdr:colOff>142875</xdr:colOff>
      <xdr:row>62</xdr:row>
      <xdr:rowOff>40640</xdr:rowOff>
    </xdr:to>
    <xdr:sp macro="" textlink="">
      <xdr:nvSpPr>
        <xdr:cNvPr id="274" name="楕円 273"/>
        <xdr:cNvSpPr/>
      </xdr:nvSpPr>
      <xdr:spPr>
        <a:xfrm>
          <a:off x="13843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25417</xdr:rowOff>
    </xdr:from>
    <xdr:ext cx="762000" cy="259045"/>
    <xdr:sp macro="" textlink="">
      <xdr:nvSpPr>
        <xdr:cNvPr id="275" name="テキスト ボックス 274"/>
        <xdr:cNvSpPr txBox="1"/>
      </xdr:nvSpPr>
      <xdr:spPr>
        <a:xfrm>
          <a:off x="13512800" y="1065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110490</xdr:rowOff>
    </xdr:from>
    <xdr:to>
      <xdr:col>65</xdr:col>
      <xdr:colOff>53975</xdr:colOff>
      <xdr:row>62</xdr:row>
      <xdr:rowOff>40640</xdr:rowOff>
    </xdr:to>
    <xdr:sp macro="" textlink="">
      <xdr:nvSpPr>
        <xdr:cNvPr id="276" name="楕円 275"/>
        <xdr:cNvSpPr/>
      </xdr:nvSpPr>
      <xdr:spPr>
        <a:xfrm>
          <a:off x="12954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25417</xdr:rowOff>
    </xdr:from>
    <xdr:ext cx="762000" cy="259045"/>
    <xdr:sp macro="" textlink="">
      <xdr:nvSpPr>
        <xdr:cNvPr id="277" name="テキスト ボックス 276"/>
        <xdr:cNvSpPr txBox="1"/>
      </xdr:nvSpPr>
      <xdr:spPr>
        <a:xfrm>
          <a:off x="12623800" y="1065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近年は、横ばいで推移しており、類似団体よりも低い水準となっている。</a:t>
          </a:r>
        </a:p>
        <a:p>
          <a:r>
            <a:rPr kumimoji="1" lang="ja-JP" altLang="en-US" sz="1300">
              <a:latin typeface="ＭＳ Ｐゴシック" panose="020B0600070205080204" pitchFamily="50" charset="-128"/>
              <a:ea typeface="ＭＳ Ｐゴシック" panose="020B0600070205080204" pitchFamily="50" charset="-128"/>
            </a:rPr>
            <a:t>　今後も「補助金ガイドライン」に則り補助金の必要性を判断し、適切な補助金の運用を図っていく。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69850</xdr:rowOff>
    </xdr:to>
    <xdr:cxnSp macro="">
      <xdr:nvCxnSpPr>
        <xdr:cNvPr id="307" name="直線コネクタ 306"/>
        <xdr:cNvCxnSpPr/>
      </xdr:nvCxnSpPr>
      <xdr:spPr>
        <a:xfrm flipV="1">
          <a:off x="16510000" y="56841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8"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9" name="直線コネクタ 308"/>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0" name="補助費等最大値テキスト"/>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1" name="直線コネクタ 310"/>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148772</xdr:rowOff>
    </xdr:from>
    <xdr:to>
      <xdr:col>82</xdr:col>
      <xdr:colOff>107950</xdr:colOff>
      <xdr:row>34</xdr:row>
      <xdr:rowOff>170543</xdr:rowOff>
    </xdr:to>
    <xdr:cxnSp macro="">
      <xdr:nvCxnSpPr>
        <xdr:cNvPr id="312" name="直線コネクタ 311"/>
        <xdr:cNvCxnSpPr/>
      </xdr:nvCxnSpPr>
      <xdr:spPr>
        <a:xfrm>
          <a:off x="15671800" y="5978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3" name="補助費等平均値テキスト"/>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4" name="フローチャート: 判断 313"/>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148772</xdr:rowOff>
    </xdr:from>
    <xdr:to>
      <xdr:col>78</xdr:col>
      <xdr:colOff>69850</xdr:colOff>
      <xdr:row>34</xdr:row>
      <xdr:rowOff>148772</xdr:rowOff>
    </xdr:to>
    <xdr:cxnSp macro="">
      <xdr:nvCxnSpPr>
        <xdr:cNvPr id="315" name="直線コネクタ 314"/>
        <xdr:cNvCxnSpPr/>
      </xdr:nvCxnSpPr>
      <xdr:spPr>
        <a:xfrm>
          <a:off x="14782800" y="597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6" name="フローチャート: 判断 315"/>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17" name="テキスト ボックス 316"/>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137886</xdr:rowOff>
    </xdr:from>
    <xdr:to>
      <xdr:col>73</xdr:col>
      <xdr:colOff>180975</xdr:colOff>
      <xdr:row>34</xdr:row>
      <xdr:rowOff>148772</xdr:rowOff>
    </xdr:to>
    <xdr:cxnSp macro="">
      <xdr:nvCxnSpPr>
        <xdr:cNvPr id="318" name="直線コネクタ 317"/>
        <xdr:cNvCxnSpPr/>
      </xdr:nvCxnSpPr>
      <xdr:spPr>
        <a:xfrm>
          <a:off x="13893800" y="59671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19" name="フローチャート: 判断 318"/>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20" name="テキスト ボックス 319"/>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116114</xdr:rowOff>
    </xdr:from>
    <xdr:to>
      <xdr:col>69</xdr:col>
      <xdr:colOff>92075</xdr:colOff>
      <xdr:row>34</xdr:row>
      <xdr:rowOff>137886</xdr:rowOff>
    </xdr:to>
    <xdr:cxnSp macro="">
      <xdr:nvCxnSpPr>
        <xdr:cNvPr id="321" name="直線コネクタ 320"/>
        <xdr:cNvCxnSpPr/>
      </xdr:nvCxnSpPr>
      <xdr:spPr>
        <a:xfrm>
          <a:off x="13004800" y="5945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2" name="フローチャート: 判断 321"/>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3" name="テキスト ボックス 322"/>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4" name="フローチャート: 判断 323"/>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25" name="テキスト ボックス 324"/>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119743</xdr:rowOff>
    </xdr:from>
    <xdr:to>
      <xdr:col>82</xdr:col>
      <xdr:colOff>158750</xdr:colOff>
      <xdr:row>35</xdr:row>
      <xdr:rowOff>49893</xdr:rowOff>
    </xdr:to>
    <xdr:sp macro="" textlink="">
      <xdr:nvSpPr>
        <xdr:cNvPr id="331" name="楕円 330"/>
        <xdr:cNvSpPr/>
      </xdr:nvSpPr>
      <xdr:spPr>
        <a:xfrm>
          <a:off x="164592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136270</xdr:rowOff>
    </xdr:from>
    <xdr:ext cx="762000" cy="259045"/>
    <xdr:sp macro="" textlink="">
      <xdr:nvSpPr>
        <xdr:cNvPr id="332" name="補助費等該当値テキスト"/>
        <xdr:cNvSpPr txBox="1"/>
      </xdr:nvSpPr>
      <xdr:spPr>
        <a:xfrm>
          <a:off x="165989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97972</xdr:rowOff>
    </xdr:from>
    <xdr:to>
      <xdr:col>78</xdr:col>
      <xdr:colOff>120650</xdr:colOff>
      <xdr:row>35</xdr:row>
      <xdr:rowOff>28122</xdr:rowOff>
    </xdr:to>
    <xdr:sp macro="" textlink="">
      <xdr:nvSpPr>
        <xdr:cNvPr id="333" name="楕円 332"/>
        <xdr:cNvSpPr/>
      </xdr:nvSpPr>
      <xdr:spPr>
        <a:xfrm>
          <a:off x="15621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38299</xdr:rowOff>
    </xdr:from>
    <xdr:ext cx="736600" cy="259045"/>
    <xdr:sp macro="" textlink="">
      <xdr:nvSpPr>
        <xdr:cNvPr id="334" name="テキスト ボックス 333"/>
        <xdr:cNvSpPr txBox="1"/>
      </xdr:nvSpPr>
      <xdr:spPr>
        <a:xfrm>
          <a:off x="15290800" y="569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97972</xdr:rowOff>
    </xdr:from>
    <xdr:to>
      <xdr:col>74</xdr:col>
      <xdr:colOff>31750</xdr:colOff>
      <xdr:row>35</xdr:row>
      <xdr:rowOff>28122</xdr:rowOff>
    </xdr:to>
    <xdr:sp macro="" textlink="">
      <xdr:nvSpPr>
        <xdr:cNvPr id="335" name="楕円 334"/>
        <xdr:cNvSpPr/>
      </xdr:nvSpPr>
      <xdr:spPr>
        <a:xfrm>
          <a:off x="14732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38299</xdr:rowOff>
    </xdr:from>
    <xdr:ext cx="762000" cy="259045"/>
    <xdr:sp macro="" textlink="">
      <xdr:nvSpPr>
        <xdr:cNvPr id="336" name="テキスト ボックス 335"/>
        <xdr:cNvSpPr txBox="1"/>
      </xdr:nvSpPr>
      <xdr:spPr>
        <a:xfrm>
          <a:off x="14401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87086</xdr:rowOff>
    </xdr:from>
    <xdr:to>
      <xdr:col>69</xdr:col>
      <xdr:colOff>142875</xdr:colOff>
      <xdr:row>35</xdr:row>
      <xdr:rowOff>17236</xdr:rowOff>
    </xdr:to>
    <xdr:sp macro="" textlink="">
      <xdr:nvSpPr>
        <xdr:cNvPr id="337" name="楕円 336"/>
        <xdr:cNvSpPr/>
      </xdr:nvSpPr>
      <xdr:spPr>
        <a:xfrm>
          <a:off x="13843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27413</xdr:rowOff>
    </xdr:from>
    <xdr:ext cx="762000" cy="259045"/>
    <xdr:sp macro="" textlink="">
      <xdr:nvSpPr>
        <xdr:cNvPr id="338" name="テキスト ボックス 337"/>
        <xdr:cNvSpPr txBox="1"/>
      </xdr:nvSpPr>
      <xdr:spPr>
        <a:xfrm>
          <a:off x="13512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65314</xdr:rowOff>
    </xdr:from>
    <xdr:to>
      <xdr:col>65</xdr:col>
      <xdr:colOff>53975</xdr:colOff>
      <xdr:row>34</xdr:row>
      <xdr:rowOff>166914</xdr:rowOff>
    </xdr:to>
    <xdr:sp macro="" textlink="">
      <xdr:nvSpPr>
        <xdr:cNvPr id="339" name="楕円 338"/>
        <xdr:cNvSpPr/>
      </xdr:nvSpPr>
      <xdr:spPr>
        <a:xfrm>
          <a:off x="12954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5641</xdr:rowOff>
    </xdr:from>
    <xdr:ext cx="762000" cy="259045"/>
    <xdr:sp macro="" textlink="">
      <xdr:nvSpPr>
        <xdr:cNvPr id="340" name="テキスト ボックス 339"/>
        <xdr:cNvSpPr txBox="1"/>
      </xdr:nvSpPr>
      <xdr:spPr>
        <a:xfrm>
          <a:off x="12623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北陸新幹線開業に合わせた都市基盤整備など過去の大型投資に対する元利償還金や繰上償還実施のための元利償還金により、公債費は類似団体よりも高くなっている。</a:t>
          </a:r>
        </a:p>
        <a:p>
          <a:r>
            <a:rPr kumimoji="1" lang="ja-JP" altLang="en-US" sz="1300">
              <a:latin typeface="ＭＳ Ｐゴシック" panose="020B0600070205080204" pitchFamily="50" charset="-128"/>
              <a:ea typeface="ＭＳ Ｐゴシック" panose="020B0600070205080204" pitchFamily="50" charset="-128"/>
            </a:rPr>
            <a:t>　令和６年能登半島地震等の災害復旧に伴う市債の発行が見込まれるが、今後も財政状況に応じた繰上償還の実施等、市債管理を徹底し公債費の抑制に努める。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80</xdr:row>
      <xdr:rowOff>156392</xdr:rowOff>
    </xdr:to>
    <xdr:cxnSp macro="">
      <xdr:nvCxnSpPr>
        <xdr:cNvPr id="369" name="直線コネクタ 368"/>
        <xdr:cNvCxnSpPr/>
      </xdr:nvCxnSpPr>
      <xdr:spPr>
        <a:xfrm flipV="1">
          <a:off x="4826000" y="12664077"/>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70" name="公債費最小値テキスト"/>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71" name="直線コネクタ 370"/>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2" name="公債費最大値テキスト"/>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3" name="直線コネクタ 372"/>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38826</xdr:rowOff>
    </xdr:from>
    <xdr:to>
      <xdr:col>24</xdr:col>
      <xdr:colOff>25400</xdr:colOff>
      <xdr:row>80</xdr:row>
      <xdr:rowOff>91077</xdr:rowOff>
    </xdr:to>
    <xdr:cxnSp macro="">
      <xdr:nvCxnSpPr>
        <xdr:cNvPr id="374" name="直線コネクタ 373"/>
        <xdr:cNvCxnSpPr/>
      </xdr:nvCxnSpPr>
      <xdr:spPr>
        <a:xfrm flipV="1">
          <a:off x="3987800" y="1375482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5" name="公債費平均値テキスト"/>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6" name="フローチャート: 判断 375"/>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91077</xdr:rowOff>
    </xdr:from>
    <xdr:to>
      <xdr:col>19</xdr:col>
      <xdr:colOff>187325</xdr:colOff>
      <xdr:row>80</xdr:row>
      <xdr:rowOff>110671</xdr:rowOff>
    </xdr:to>
    <xdr:cxnSp macro="">
      <xdr:nvCxnSpPr>
        <xdr:cNvPr id="377" name="直線コネクタ 376"/>
        <xdr:cNvCxnSpPr/>
      </xdr:nvCxnSpPr>
      <xdr:spPr>
        <a:xfrm flipV="1">
          <a:off x="3098800" y="138070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136616</xdr:rowOff>
    </xdr:from>
    <xdr:to>
      <xdr:col>20</xdr:col>
      <xdr:colOff>38100</xdr:colOff>
      <xdr:row>78</xdr:row>
      <xdr:rowOff>66766</xdr:rowOff>
    </xdr:to>
    <xdr:sp macro="" textlink="">
      <xdr:nvSpPr>
        <xdr:cNvPr id="378" name="フローチャート: 判断 377"/>
        <xdr:cNvSpPr/>
      </xdr:nvSpPr>
      <xdr:spPr>
        <a:xfrm>
          <a:off x="3937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76943</xdr:rowOff>
    </xdr:from>
    <xdr:ext cx="736600" cy="259045"/>
    <xdr:sp macro="" textlink="">
      <xdr:nvSpPr>
        <xdr:cNvPr id="379" name="テキスト ボックス 378"/>
        <xdr:cNvSpPr txBox="1"/>
      </xdr:nvSpPr>
      <xdr:spPr>
        <a:xfrm>
          <a:off x="3606800" y="13107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110671</xdr:rowOff>
    </xdr:from>
    <xdr:to>
      <xdr:col>15</xdr:col>
      <xdr:colOff>98425</xdr:colOff>
      <xdr:row>80</xdr:row>
      <xdr:rowOff>149861</xdr:rowOff>
    </xdr:to>
    <xdr:cxnSp macro="">
      <xdr:nvCxnSpPr>
        <xdr:cNvPr id="380" name="直線コネクタ 379"/>
        <xdr:cNvCxnSpPr/>
      </xdr:nvCxnSpPr>
      <xdr:spPr>
        <a:xfrm flipV="1">
          <a:off x="2209800" y="138266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123552</xdr:rowOff>
    </xdr:from>
    <xdr:to>
      <xdr:col>15</xdr:col>
      <xdr:colOff>149225</xdr:colOff>
      <xdr:row>78</xdr:row>
      <xdr:rowOff>53702</xdr:rowOff>
    </xdr:to>
    <xdr:sp macro="" textlink="">
      <xdr:nvSpPr>
        <xdr:cNvPr id="381" name="フローチャート: 判断 380"/>
        <xdr:cNvSpPr/>
      </xdr:nvSpPr>
      <xdr:spPr>
        <a:xfrm>
          <a:off x="3048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63879</xdr:rowOff>
    </xdr:from>
    <xdr:ext cx="762000" cy="259045"/>
    <xdr:sp macro="" textlink="">
      <xdr:nvSpPr>
        <xdr:cNvPr id="382" name="テキスト ボックス 381"/>
        <xdr:cNvSpPr txBox="1"/>
      </xdr:nvSpPr>
      <xdr:spPr>
        <a:xfrm>
          <a:off x="2717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130266</xdr:rowOff>
    </xdr:from>
    <xdr:to>
      <xdr:col>11</xdr:col>
      <xdr:colOff>9525</xdr:colOff>
      <xdr:row>80</xdr:row>
      <xdr:rowOff>149861</xdr:rowOff>
    </xdr:to>
    <xdr:cxnSp macro="">
      <xdr:nvCxnSpPr>
        <xdr:cNvPr id="383" name="直線コネクタ 382"/>
        <xdr:cNvCxnSpPr/>
      </xdr:nvCxnSpPr>
      <xdr:spPr>
        <a:xfrm>
          <a:off x="1320800" y="138462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143148</xdr:rowOff>
    </xdr:from>
    <xdr:to>
      <xdr:col>11</xdr:col>
      <xdr:colOff>60325</xdr:colOff>
      <xdr:row>78</xdr:row>
      <xdr:rowOff>73298</xdr:rowOff>
    </xdr:to>
    <xdr:sp macro="" textlink="">
      <xdr:nvSpPr>
        <xdr:cNvPr id="384" name="フローチャート: 判断 383"/>
        <xdr:cNvSpPr/>
      </xdr:nvSpPr>
      <xdr:spPr>
        <a:xfrm>
          <a:off x="2159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83475</xdr:rowOff>
    </xdr:from>
    <xdr:ext cx="762000" cy="259045"/>
    <xdr:sp macro="" textlink="">
      <xdr:nvSpPr>
        <xdr:cNvPr id="385" name="テキスト ボックス 384"/>
        <xdr:cNvSpPr txBox="1"/>
      </xdr:nvSpPr>
      <xdr:spPr>
        <a:xfrm>
          <a:off x="1828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142257</xdr:rowOff>
    </xdr:from>
    <xdr:ext cx="762000" cy="259045"/>
    <xdr:sp macro="" textlink="">
      <xdr:nvSpPr>
        <xdr:cNvPr id="387" name="テキスト ボックス 386"/>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159476</xdr:rowOff>
    </xdr:from>
    <xdr:to>
      <xdr:col>24</xdr:col>
      <xdr:colOff>76200</xdr:colOff>
      <xdr:row>80</xdr:row>
      <xdr:rowOff>89626</xdr:rowOff>
    </xdr:to>
    <xdr:sp macro="" textlink="">
      <xdr:nvSpPr>
        <xdr:cNvPr id="393" name="楕円 392"/>
        <xdr:cNvSpPr/>
      </xdr:nvSpPr>
      <xdr:spPr>
        <a:xfrm>
          <a:off x="4775200" y="137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68053</xdr:rowOff>
    </xdr:from>
    <xdr:ext cx="762000" cy="259045"/>
    <xdr:sp macro="" textlink="">
      <xdr:nvSpPr>
        <xdr:cNvPr id="394" name="公債費該当値テキスト"/>
        <xdr:cNvSpPr txBox="1"/>
      </xdr:nvSpPr>
      <xdr:spPr>
        <a:xfrm>
          <a:off x="4914900" y="1361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40277</xdr:rowOff>
    </xdr:from>
    <xdr:to>
      <xdr:col>20</xdr:col>
      <xdr:colOff>38100</xdr:colOff>
      <xdr:row>80</xdr:row>
      <xdr:rowOff>141877</xdr:rowOff>
    </xdr:to>
    <xdr:sp macro="" textlink="">
      <xdr:nvSpPr>
        <xdr:cNvPr id="395" name="楕円 394"/>
        <xdr:cNvSpPr/>
      </xdr:nvSpPr>
      <xdr:spPr>
        <a:xfrm>
          <a:off x="3937000" y="137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126654</xdr:rowOff>
    </xdr:from>
    <xdr:ext cx="736600" cy="259045"/>
    <xdr:sp macro="" textlink="">
      <xdr:nvSpPr>
        <xdr:cNvPr id="396" name="テキスト ボックス 395"/>
        <xdr:cNvSpPr txBox="1"/>
      </xdr:nvSpPr>
      <xdr:spPr>
        <a:xfrm>
          <a:off x="3606800" y="1384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59871</xdr:rowOff>
    </xdr:from>
    <xdr:to>
      <xdr:col>15</xdr:col>
      <xdr:colOff>149225</xdr:colOff>
      <xdr:row>80</xdr:row>
      <xdr:rowOff>161471</xdr:rowOff>
    </xdr:to>
    <xdr:sp macro="" textlink="">
      <xdr:nvSpPr>
        <xdr:cNvPr id="397" name="楕円 396"/>
        <xdr:cNvSpPr/>
      </xdr:nvSpPr>
      <xdr:spPr>
        <a:xfrm>
          <a:off x="3048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146248</xdr:rowOff>
    </xdr:from>
    <xdr:ext cx="762000" cy="259045"/>
    <xdr:sp macro="" textlink="">
      <xdr:nvSpPr>
        <xdr:cNvPr id="398" name="テキスト ボックス 397"/>
        <xdr:cNvSpPr txBox="1"/>
      </xdr:nvSpPr>
      <xdr:spPr>
        <a:xfrm>
          <a:off x="2717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99061</xdr:rowOff>
    </xdr:from>
    <xdr:to>
      <xdr:col>11</xdr:col>
      <xdr:colOff>60325</xdr:colOff>
      <xdr:row>81</xdr:row>
      <xdr:rowOff>29211</xdr:rowOff>
    </xdr:to>
    <xdr:sp macro="" textlink="">
      <xdr:nvSpPr>
        <xdr:cNvPr id="399" name="楕円 398"/>
        <xdr:cNvSpPr/>
      </xdr:nvSpPr>
      <xdr:spPr>
        <a:xfrm>
          <a:off x="2159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13988</xdr:rowOff>
    </xdr:from>
    <xdr:ext cx="762000" cy="259045"/>
    <xdr:sp macro="" textlink="">
      <xdr:nvSpPr>
        <xdr:cNvPr id="400" name="テキスト ボックス 399"/>
        <xdr:cNvSpPr txBox="1"/>
      </xdr:nvSpPr>
      <xdr:spPr>
        <a:xfrm>
          <a:off x="1828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79466</xdr:rowOff>
    </xdr:from>
    <xdr:to>
      <xdr:col>6</xdr:col>
      <xdr:colOff>171450</xdr:colOff>
      <xdr:row>81</xdr:row>
      <xdr:rowOff>9616</xdr:rowOff>
    </xdr:to>
    <xdr:sp macro="" textlink="">
      <xdr:nvSpPr>
        <xdr:cNvPr id="401" name="楕円 400"/>
        <xdr:cNvSpPr/>
      </xdr:nvSpPr>
      <xdr:spPr>
        <a:xfrm>
          <a:off x="1270000" y="137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165843</xdr:rowOff>
    </xdr:from>
    <xdr:ext cx="762000" cy="259045"/>
    <xdr:sp macro="" textlink="">
      <xdr:nvSpPr>
        <xdr:cNvPr id="402" name="テキスト ボックス 401"/>
        <xdr:cNvSpPr txBox="1"/>
      </xdr:nvSpPr>
      <xdr:spPr>
        <a:xfrm>
          <a:off x="939800" y="1388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公債費以外の数値は他の類似団体と比べ上位にある一方で、公債費は類似団体の中で下位に位置しており、本市財政の硬直化の主要因となっている。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今後も事務事業の見直しにより財政運営のさらなる効率化を図り、健全な財政運営に努める。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80</xdr:row>
      <xdr:rowOff>21844</xdr:rowOff>
    </xdr:to>
    <xdr:cxnSp macro="">
      <xdr:nvCxnSpPr>
        <xdr:cNvPr id="428" name="直線コネクタ 427"/>
        <xdr:cNvCxnSpPr/>
      </xdr:nvCxnSpPr>
      <xdr:spPr>
        <a:xfrm flipV="1">
          <a:off x="16510000" y="12818872"/>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165371</xdr:rowOff>
    </xdr:from>
    <xdr:ext cx="762000" cy="259045"/>
    <xdr:sp macro="" textlink="">
      <xdr:nvSpPr>
        <xdr:cNvPr id="429"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21844</xdr:rowOff>
    </xdr:from>
    <xdr:to>
      <xdr:col>82</xdr:col>
      <xdr:colOff>196850</xdr:colOff>
      <xdr:row>80</xdr:row>
      <xdr:rowOff>21844</xdr:rowOff>
    </xdr:to>
    <xdr:cxnSp macro="">
      <xdr:nvCxnSpPr>
        <xdr:cNvPr id="430" name="直線コネクタ 429"/>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99568</xdr:rowOff>
    </xdr:from>
    <xdr:to>
      <xdr:col>82</xdr:col>
      <xdr:colOff>107950</xdr:colOff>
      <xdr:row>74</xdr:row>
      <xdr:rowOff>131572</xdr:rowOff>
    </xdr:to>
    <xdr:cxnSp macro="">
      <xdr:nvCxnSpPr>
        <xdr:cNvPr id="433" name="直線コネクタ 432"/>
        <xdr:cNvCxnSpPr/>
      </xdr:nvCxnSpPr>
      <xdr:spPr>
        <a:xfrm>
          <a:off x="15671800" y="127868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4"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5" name="フローチャート: 判断 434"/>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147574</xdr:rowOff>
    </xdr:from>
    <xdr:to>
      <xdr:col>78</xdr:col>
      <xdr:colOff>69850</xdr:colOff>
      <xdr:row>74</xdr:row>
      <xdr:rowOff>99568</xdr:rowOff>
    </xdr:to>
    <xdr:cxnSp macro="">
      <xdr:nvCxnSpPr>
        <xdr:cNvPr id="436" name="直線コネクタ 435"/>
        <xdr:cNvCxnSpPr/>
      </xdr:nvCxnSpPr>
      <xdr:spPr>
        <a:xfrm>
          <a:off x="14782800" y="126634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macro="" textlink="">
      <xdr:nvSpPr>
        <xdr:cNvPr id="437" name="フローチャート: 判断 436"/>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38" name="テキスト ボックス 437"/>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147574</xdr:rowOff>
    </xdr:from>
    <xdr:to>
      <xdr:col>73</xdr:col>
      <xdr:colOff>180975</xdr:colOff>
      <xdr:row>74</xdr:row>
      <xdr:rowOff>94996</xdr:rowOff>
    </xdr:to>
    <xdr:cxnSp macro="">
      <xdr:nvCxnSpPr>
        <xdr:cNvPr id="439" name="直線コネクタ 438"/>
        <xdr:cNvCxnSpPr/>
      </xdr:nvCxnSpPr>
      <xdr:spPr>
        <a:xfrm flipV="1">
          <a:off x="13893800" y="126634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40" name="フローチャート: 判断 439"/>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41" name="テキスト ボックス 440"/>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94996</xdr:rowOff>
    </xdr:from>
    <xdr:to>
      <xdr:col>69</xdr:col>
      <xdr:colOff>92075</xdr:colOff>
      <xdr:row>74</xdr:row>
      <xdr:rowOff>154432</xdr:rowOff>
    </xdr:to>
    <xdr:cxnSp macro="">
      <xdr:nvCxnSpPr>
        <xdr:cNvPr id="442" name="直線コネクタ 441"/>
        <xdr:cNvCxnSpPr/>
      </xdr:nvCxnSpPr>
      <xdr:spPr>
        <a:xfrm flipV="1">
          <a:off x="13004800" y="127822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43" name="フローチャート: 判断 442"/>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44" name="テキスト ボックス 443"/>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5" name="フローチャート: 判断 444"/>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6" name="テキスト ボックス 445"/>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80772</xdr:rowOff>
    </xdr:from>
    <xdr:to>
      <xdr:col>82</xdr:col>
      <xdr:colOff>158750</xdr:colOff>
      <xdr:row>75</xdr:row>
      <xdr:rowOff>10922</xdr:rowOff>
    </xdr:to>
    <xdr:sp macro="" textlink="">
      <xdr:nvSpPr>
        <xdr:cNvPr id="452" name="楕円 451"/>
        <xdr:cNvSpPr/>
      </xdr:nvSpPr>
      <xdr:spPr>
        <a:xfrm>
          <a:off x="164592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160799</xdr:rowOff>
    </xdr:from>
    <xdr:ext cx="762000" cy="259045"/>
    <xdr:sp macro="" textlink="">
      <xdr:nvSpPr>
        <xdr:cNvPr id="453" name="公債費以外該当値テキスト"/>
        <xdr:cNvSpPr txBox="1"/>
      </xdr:nvSpPr>
      <xdr:spPr>
        <a:xfrm>
          <a:off x="16598900" y="1267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48768</xdr:rowOff>
    </xdr:from>
    <xdr:to>
      <xdr:col>78</xdr:col>
      <xdr:colOff>120650</xdr:colOff>
      <xdr:row>74</xdr:row>
      <xdr:rowOff>150368</xdr:rowOff>
    </xdr:to>
    <xdr:sp macro="" textlink="">
      <xdr:nvSpPr>
        <xdr:cNvPr id="454" name="楕円 453"/>
        <xdr:cNvSpPr/>
      </xdr:nvSpPr>
      <xdr:spPr>
        <a:xfrm>
          <a:off x="15621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160545</xdr:rowOff>
    </xdr:from>
    <xdr:ext cx="736600" cy="259045"/>
    <xdr:sp macro="" textlink="">
      <xdr:nvSpPr>
        <xdr:cNvPr id="455" name="テキスト ボックス 454"/>
        <xdr:cNvSpPr txBox="1"/>
      </xdr:nvSpPr>
      <xdr:spPr>
        <a:xfrm>
          <a:off x="15290800" y="1250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96774</xdr:rowOff>
    </xdr:from>
    <xdr:to>
      <xdr:col>74</xdr:col>
      <xdr:colOff>31750</xdr:colOff>
      <xdr:row>74</xdr:row>
      <xdr:rowOff>26924</xdr:rowOff>
    </xdr:to>
    <xdr:sp macro="" textlink="">
      <xdr:nvSpPr>
        <xdr:cNvPr id="456" name="楕円 455"/>
        <xdr:cNvSpPr/>
      </xdr:nvSpPr>
      <xdr:spPr>
        <a:xfrm>
          <a:off x="14732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37101</xdr:rowOff>
    </xdr:from>
    <xdr:ext cx="762000" cy="259045"/>
    <xdr:sp macro="" textlink="">
      <xdr:nvSpPr>
        <xdr:cNvPr id="457" name="テキスト ボックス 456"/>
        <xdr:cNvSpPr txBox="1"/>
      </xdr:nvSpPr>
      <xdr:spPr>
        <a:xfrm>
          <a:off x="14401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44196</xdr:rowOff>
    </xdr:from>
    <xdr:to>
      <xdr:col>69</xdr:col>
      <xdr:colOff>142875</xdr:colOff>
      <xdr:row>74</xdr:row>
      <xdr:rowOff>145796</xdr:rowOff>
    </xdr:to>
    <xdr:sp macro="" textlink="">
      <xdr:nvSpPr>
        <xdr:cNvPr id="458" name="楕円 457"/>
        <xdr:cNvSpPr/>
      </xdr:nvSpPr>
      <xdr:spPr>
        <a:xfrm>
          <a:off x="13843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155973</xdr:rowOff>
    </xdr:from>
    <xdr:ext cx="762000" cy="259045"/>
    <xdr:sp macro="" textlink="">
      <xdr:nvSpPr>
        <xdr:cNvPr id="459" name="テキスト ボックス 458"/>
        <xdr:cNvSpPr txBox="1"/>
      </xdr:nvSpPr>
      <xdr:spPr>
        <a:xfrm>
          <a:off x="13512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60" name="楕円 459"/>
        <xdr:cNvSpPr/>
      </xdr:nvSpPr>
      <xdr:spPr>
        <a:xfrm>
          <a:off x="12954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61" name="テキスト ボックス 460"/>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37503</xdr:rowOff>
    </xdr:from>
    <xdr:to>
      <xdr:col>29</xdr:col>
      <xdr:colOff>127000</xdr:colOff>
      <xdr:row>18</xdr:row>
      <xdr:rowOff>31445</xdr:rowOff>
    </xdr:to>
    <xdr:cxnSp macro="">
      <xdr:nvCxnSpPr>
        <xdr:cNvPr id="45" name="直線コネクタ 44"/>
        <xdr:cNvCxnSpPr/>
      </xdr:nvCxnSpPr>
      <xdr:spPr bwMode="auto">
        <a:xfrm flipV="1">
          <a:off x="5651500" y="1971078"/>
          <a:ext cx="0" cy="1194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41622</xdr:rowOff>
    </xdr:from>
    <xdr:ext cx="762000" cy="259045"/>
    <xdr:sp macro="" textlink="">
      <xdr:nvSpPr>
        <xdr:cNvPr id="46" name="人口1人当たり決算額の推移最小値テキスト130"/>
        <xdr:cNvSpPr txBox="1"/>
      </xdr:nvSpPr>
      <xdr:spPr>
        <a:xfrm>
          <a:off x="5740400" y="317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31445</xdr:rowOff>
    </xdr:from>
    <xdr:to>
      <xdr:col>30</xdr:col>
      <xdr:colOff>25400</xdr:colOff>
      <xdr:row>18</xdr:row>
      <xdr:rowOff>31445</xdr:rowOff>
    </xdr:to>
    <xdr:cxnSp macro="">
      <xdr:nvCxnSpPr>
        <xdr:cNvPr id="47" name="直線コネクタ 46"/>
        <xdr:cNvCxnSpPr/>
      </xdr:nvCxnSpPr>
      <xdr:spPr bwMode="auto">
        <a:xfrm>
          <a:off x="5562600" y="316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123880</xdr:rowOff>
    </xdr:from>
    <xdr:ext cx="762000" cy="259045"/>
    <xdr:sp macro="" textlink="">
      <xdr:nvSpPr>
        <xdr:cNvPr id="48" name="人口1人当たり決算額の推移最大値テキスト130"/>
        <xdr:cNvSpPr txBox="1"/>
      </xdr:nvSpPr>
      <xdr:spPr>
        <a:xfrm>
          <a:off x="5740400" y="171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37503</xdr:rowOff>
    </xdr:from>
    <xdr:to>
      <xdr:col>30</xdr:col>
      <xdr:colOff>25400</xdr:colOff>
      <xdr:row>11</xdr:row>
      <xdr:rowOff>37503</xdr:rowOff>
    </xdr:to>
    <xdr:cxnSp macro="">
      <xdr:nvCxnSpPr>
        <xdr:cNvPr id="49" name="直線コネクタ 48"/>
        <xdr:cNvCxnSpPr/>
      </xdr:nvCxnSpPr>
      <xdr:spPr bwMode="auto">
        <a:xfrm>
          <a:off x="5562600" y="1971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31445</xdr:rowOff>
    </xdr:from>
    <xdr:to>
      <xdr:col>29</xdr:col>
      <xdr:colOff>127000</xdr:colOff>
      <xdr:row>18</xdr:row>
      <xdr:rowOff>138925</xdr:rowOff>
    </xdr:to>
    <xdr:cxnSp macro="">
      <xdr:nvCxnSpPr>
        <xdr:cNvPr id="50" name="直線コネクタ 49"/>
        <xdr:cNvCxnSpPr/>
      </xdr:nvCxnSpPr>
      <xdr:spPr bwMode="auto">
        <a:xfrm flipV="1">
          <a:off x="5003800" y="3165170"/>
          <a:ext cx="647700" cy="107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139171</xdr:rowOff>
    </xdr:from>
    <xdr:ext cx="762000" cy="259045"/>
    <xdr:sp macro="" textlink="">
      <xdr:nvSpPr>
        <xdr:cNvPr id="51" name="人口1人当たり決算額の推移平均値テキスト130"/>
        <xdr:cNvSpPr txBox="1"/>
      </xdr:nvSpPr>
      <xdr:spPr>
        <a:xfrm>
          <a:off x="5740400" y="2415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122644</xdr:rowOff>
    </xdr:from>
    <xdr:to>
      <xdr:col>29</xdr:col>
      <xdr:colOff>177800</xdr:colOff>
      <xdr:row>15</xdr:row>
      <xdr:rowOff>52794</xdr:rowOff>
    </xdr:to>
    <xdr:sp macro="" textlink="">
      <xdr:nvSpPr>
        <xdr:cNvPr id="52" name="フローチャート: 判断 51"/>
        <xdr:cNvSpPr/>
      </xdr:nvSpPr>
      <xdr:spPr bwMode="auto">
        <a:xfrm>
          <a:off x="5600700" y="2570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138925</xdr:rowOff>
    </xdr:from>
    <xdr:to>
      <xdr:col>26</xdr:col>
      <xdr:colOff>50800</xdr:colOff>
      <xdr:row>19</xdr:row>
      <xdr:rowOff>72860</xdr:rowOff>
    </xdr:to>
    <xdr:cxnSp macro="">
      <xdr:nvCxnSpPr>
        <xdr:cNvPr id="53" name="直線コネクタ 52"/>
        <xdr:cNvCxnSpPr/>
      </xdr:nvCxnSpPr>
      <xdr:spPr bwMode="auto">
        <a:xfrm flipV="1">
          <a:off x="4305300" y="3272650"/>
          <a:ext cx="698500" cy="105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35128</xdr:rowOff>
    </xdr:from>
    <xdr:to>
      <xdr:col>26</xdr:col>
      <xdr:colOff>101600</xdr:colOff>
      <xdr:row>15</xdr:row>
      <xdr:rowOff>136728</xdr:rowOff>
    </xdr:to>
    <xdr:sp macro="" textlink="">
      <xdr:nvSpPr>
        <xdr:cNvPr id="54" name="フローチャート: 判断 53"/>
        <xdr:cNvSpPr/>
      </xdr:nvSpPr>
      <xdr:spPr bwMode="auto">
        <a:xfrm>
          <a:off x="4953000" y="2654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146905</xdr:rowOff>
    </xdr:from>
    <xdr:ext cx="736600" cy="259045"/>
    <xdr:sp macro="" textlink="">
      <xdr:nvSpPr>
        <xdr:cNvPr id="55" name="テキスト ボックス 54"/>
        <xdr:cNvSpPr txBox="1"/>
      </xdr:nvSpPr>
      <xdr:spPr>
        <a:xfrm>
          <a:off x="4622800" y="2423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42304</xdr:rowOff>
    </xdr:from>
    <xdr:to>
      <xdr:col>22</xdr:col>
      <xdr:colOff>114300</xdr:colOff>
      <xdr:row>19</xdr:row>
      <xdr:rowOff>72860</xdr:rowOff>
    </xdr:to>
    <xdr:cxnSp macro="">
      <xdr:nvCxnSpPr>
        <xdr:cNvPr id="56" name="直線コネクタ 55"/>
        <xdr:cNvCxnSpPr/>
      </xdr:nvCxnSpPr>
      <xdr:spPr bwMode="auto">
        <a:xfrm>
          <a:off x="3606800" y="3347479"/>
          <a:ext cx="698500" cy="30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69075</xdr:rowOff>
    </xdr:from>
    <xdr:to>
      <xdr:col>22</xdr:col>
      <xdr:colOff>165100</xdr:colOff>
      <xdr:row>15</xdr:row>
      <xdr:rowOff>170675</xdr:rowOff>
    </xdr:to>
    <xdr:sp macro="" textlink="">
      <xdr:nvSpPr>
        <xdr:cNvPr id="57" name="フローチャート: 判断 56"/>
        <xdr:cNvSpPr/>
      </xdr:nvSpPr>
      <xdr:spPr bwMode="auto">
        <a:xfrm>
          <a:off x="42545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9402</xdr:rowOff>
    </xdr:from>
    <xdr:ext cx="762000" cy="259045"/>
    <xdr:sp macro="" textlink="">
      <xdr:nvSpPr>
        <xdr:cNvPr id="58" name="テキスト ボックス 57"/>
        <xdr:cNvSpPr txBox="1"/>
      </xdr:nvSpPr>
      <xdr:spPr>
        <a:xfrm>
          <a:off x="3924300" y="24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42304</xdr:rowOff>
    </xdr:from>
    <xdr:to>
      <xdr:col>18</xdr:col>
      <xdr:colOff>177800</xdr:colOff>
      <xdr:row>19</xdr:row>
      <xdr:rowOff>63411</xdr:rowOff>
    </xdr:to>
    <xdr:cxnSp macro="">
      <xdr:nvCxnSpPr>
        <xdr:cNvPr id="59" name="直線コネクタ 58"/>
        <xdr:cNvCxnSpPr/>
      </xdr:nvCxnSpPr>
      <xdr:spPr bwMode="auto">
        <a:xfrm flipV="1">
          <a:off x="2908300" y="3347479"/>
          <a:ext cx="698500" cy="2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151867</xdr:rowOff>
    </xdr:from>
    <xdr:to>
      <xdr:col>19</xdr:col>
      <xdr:colOff>38100</xdr:colOff>
      <xdr:row>16</xdr:row>
      <xdr:rowOff>82017</xdr:rowOff>
    </xdr:to>
    <xdr:sp macro="" textlink="">
      <xdr:nvSpPr>
        <xdr:cNvPr id="60" name="フローチャート: 判断 59"/>
        <xdr:cNvSpPr/>
      </xdr:nvSpPr>
      <xdr:spPr bwMode="auto">
        <a:xfrm>
          <a:off x="35560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92194</xdr:rowOff>
    </xdr:from>
    <xdr:ext cx="762000" cy="259045"/>
    <xdr:sp macro="" textlink="">
      <xdr:nvSpPr>
        <xdr:cNvPr id="61" name="テキスト ボックス 60"/>
        <xdr:cNvSpPr txBox="1"/>
      </xdr:nvSpPr>
      <xdr:spPr>
        <a:xfrm>
          <a:off x="3225800" y="254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113424</xdr:rowOff>
    </xdr:from>
    <xdr:to>
      <xdr:col>15</xdr:col>
      <xdr:colOff>101600</xdr:colOff>
      <xdr:row>17</xdr:row>
      <xdr:rowOff>43574</xdr:rowOff>
    </xdr:to>
    <xdr:sp macro="" textlink="">
      <xdr:nvSpPr>
        <xdr:cNvPr id="62" name="フローチャート: 判断 61"/>
        <xdr:cNvSpPr/>
      </xdr:nvSpPr>
      <xdr:spPr bwMode="auto">
        <a:xfrm>
          <a:off x="28575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53751</xdr:rowOff>
    </xdr:from>
    <xdr:ext cx="762000" cy="259045"/>
    <xdr:sp macro="" textlink="">
      <xdr:nvSpPr>
        <xdr:cNvPr id="63" name="テキスト ボックス 62"/>
        <xdr:cNvSpPr txBox="1"/>
      </xdr:nvSpPr>
      <xdr:spPr>
        <a:xfrm>
          <a:off x="2527300" y="267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152095</xdr:rowOff>
    </xdr:from>
    <xdr:to>
      <xdr:col>29</xdr:col>
      <xdr:colOff>177800</xdr:colOff>
      <xdr:row>18</xdr:row>
      <xdr:rowOff>82245</xdr:rowOff>
    </xdr:to>
    <xdr:sp macro="" textlink="">
      <xdr:nvSpPr>
        <xdr:cNvPr id="69" name="楕円 68"/>
        <xdr:cNvSpPr/>
      </xdr:nvSpPr>
      <xdr:spPr bwMode="auto">
        <a:xfrm>
          <a:off x="5600700" y="311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60672</xdr:rowOff>
    </xdr:from>
    <xdr:ext cx="762000" cy="259045"/>
    <xdr:sp macro="" textlink="">
      <xdr:nvSpPr>
        <xdr:cNvPr id="70" name="人口1人当たり決算額の推移該当値テキスト130"/>
        <xdr:cNvSpPr txBox="1"/>
      </xdr:nvSpPr>
      <xdr:spPr>
        <a:xfrm>
          <a:off x="5740400" y="302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88125</xdr:rowOff>
    </xdr:from>
    <xdr:to>
      <xdr:col>26</xdr:col>
      <xdr:colOff>101600</xdr:colOff>
      <xdr:row>19</xdr:row>
      <xdr:rowOff>18275</xdr:rowOff>
    </xdr:to>
    <xdr:sp macro="" textlink="">
      <xdr:nvSpPr>
        <xdr:cNvPr id="71" name="楕円 70"/>
        <xdr:cNvSpPr/>
      </xdr:nvSpPr>
      <xdr:spPr bwMode="auto">
        <a:xfrm>
          <a:off x="4953000" y="3221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3052</xdr:rowOff>
    </xdr:from>
    <xdr:ext cx="736600" cy="259045"/>
    <xdr:sp macro="" textlink="">
      <xdr:nvSpPr>
        <xdr:cNvPr id="72" name="テキスト ボックス 71"/>
        <xdr:cNvSpPr txBox="1"/>
      </xdr:nvSpPr>
      <xdr:spPr>
        <a:xfrm>
          <a:off x="4622800" y="330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22060</xdr:rowOff>
    </xdr:from>
    <xdr:to>
      <xdr:col>22</xdr:col>
      <xdr:colOff>165100</xdr:colOff>
      <xdr:row>19</xdr:row>
      <xdr:rowOff>123660</xdr:rowOff>
    </xdr:to>
    <xdr:sp macro="" textlink="">
      <xdr:nvSpPr>
        <xdr:cNvPr id="73" name="楕円 72"/>
        <xdr:cNvSpPr/>
      </xdr:nvSpPr>
      <xdr:spPr bwMode="auto">
        <a:xfrm>
          <a:off x="4254500" y="3327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108437</xdr:rowOff>
    </xdr:from>
    <xdr:ext cx="762000" cy="259045"/>
    <xdr:sp macro="" textlink="">
      <xdr:nvSpPr>
        <xdr:cNvPr id="74" name="テキスト ボックス 73"/>
        <xdr:cNvSpPr txBox="1"/>
      </xdr:nvSpPr>
      <xdr:spPr>
        <a:xfrm>
          <a:off x="3924300" y="341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162954</xdr:rowOff>
    </xdr:from>
    <xdr:to>
      <xdr:col>19</xdr:col>
      <xdr:colOff>38100</xdr:colOff>
      <xdr:row>19</xdr:row>
      <xdr:rowOff>93104</xdr:rowOff>
    </xdr:to>
    <xdr:sp macro="" textlink="">
      <xdr:nvSpPr>
        <xdr:cNvPr id="75" name="楕円 74"/>
        <xdr:cNvSpPr/>
      </xdr:nvSpPr>
      <xdr:spPr bwMode="auto">
        <a:xfrm>
          <a:off x="3556000" y="3296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77881</xdr:rowOff>
    </xdr:from>
    <xdr:ext cx="762000" cy="259045"/>
    <xdr:sp macro="" textlink="">
      <xdr:nvSpPr>
        <xdr:cNvPr id="76" name="テキスト ボックス 75"/>
        <xdr:cNvSpPr txBox="1"/>
      </xdr:nvSpPr>
      <xdr:spPr>
        <a:xfrm>
          <a:off x="3225800" y="338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12611</xdr:rowOff>
    </xdr:from>
    <xdr:to>
      <xdr:col>15</xdr:col>
      <xdr:colOff>101600</xdr:colOff>
      <xdr:row>19</xdr:row>
      <xdr:rowOff>114211</xdr:rowOff>
    </xdr:to>
    <xdr:sp macro="" textlink="">
      <xdr:nvSpPr>
        <xdr:cNvPr id="77" name="楕円 76"/>
        <xdr:cNvSpPr/>
      </xdr:nvSpPr>
      <xdr:spPr bwMode="auto">
        <a:xfrm>
          <a:off x="2857500" y="3317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98988</xdr:rowOff>
    </xdr:from>
    <xdr:ext cx="762000" cy="259045"/>
    <xdr:sp macro="" textlink="">
      <xdr:nvSpPr>
        <xdr:cNvPr id="78" name="テキスト ボックス 77"/>
        <xdr:cNvSpPr txBox="1"/>
      </xdr:nvSpPr>
      <xdr:spPr>
        <a:xfrm>
          <a:off x="2527300" y="340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14940</xdr:rowOff>
    </xdr:from>
    <xdr:to>
      <xdr:col>29</xdr:col>
      <xdr:colOff>127000</xdr:colOff>
      <xdr:row>38</xdr:row>
      <xdr:rowOff>126131</xdr:rowOff>
    </xdr:to>
    <xdr:cxnSp macro="">
      <xdr:nvCxnSpPr>
        <xdr:cNvPr id="105" name="直線コネクタ 104"/>
        <xdr:cNvCxnSpPr/>
      </xdr:nvCxnSpPr>
      <xdr:spPr bwMode="auto">
        <a:xfrm flipV="1">
          <a:off x="5651500" y="6282390"/>
          <a:ext cx="0" cy="1311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98208</xdr:rowOff>
    </xdr:from>
    <xdr:ext cx="762000" cy="259045"/>
    <xdr:sp macro="" textlink="">
      <xdr:nvSpPr>
        <xdr:cNvPr id="106" name="人口1人当たり決算額の推移最小値テキスト445"/>
        <xdr:cNvSpPr txBox="1"/>
      </xdr:nvSpPr>
      <xdr:spPr>
        <a:xfrm>
          <a:off x="5740400" y="756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126131</xdr:rowOff>
    </xdr:from>
    <xdr:to>
      <xdr:col>30</xdr:col>
      <xdr:colOff>25400</xdr:colOff>
      <xdr:row>38</xdr:row>
      <xdr:rowOff>126131</xdr:rowOff>
    </xdr:to>
    <xdr:cxnSp macro="">
      <xdr:nvCxnSpPr>
        <xdr:cNvPr id="107" name="直線コネクタ 106"/>
        <xdr:cNvCxnSpPr/>
      </xdr:nvCxnSpPr>
      <xdr:spPr bwMode="auto">
        <a:xfrm>
          <a:off x="5562600" y="7593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101317</xdr:rowOff>
    </xdr:from>
    <xdr:ext cx="762000" cy="259045"/>
    <xdr:sp macro="" textlink="">
      <xdr:nvSpPr>
        <xdr:cNvPr id="108" name="人口1人当たり決算額の推移最大値テキスト445"/>
        <xdr:cNvSpPr txBox="1"/>
      </xdr:nvSpPr>
      <xdr:spPr>
        <a:xfrm>
          <a:off x="5740400" y="602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14940</xdr:rowOff>
    </xdr:from>
    <xdr:to>
      <xdr:col>30</xdr:col>
      <xdr:colOff>25400</xdr:colOff>
      <xdr:row>34</xdr:row>
      <xdr:rowOff>14940</xdr:rowOff>
    </xdr:to>
    <xdr:cxnSp macro="">
      <xdr:nvCxnSpPr>
        <xdr:cNvPr id="109" name="直線コネクタ 108"/>
        <xdr:cNvCxnSpPr/>
      </xdr:nvCxnSpPr>
      <xdr:spPr bwMode="auto">
        <a:xfrm>
          <a:off x="5562600" y="62823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154020</xdr:rowOff>
    </xdr:from>
    <xdr:to>
      <xdr:col>29</xdr:col>
      <xdr:colOff>127000</xdr:colOff>
      <xdr:row>34</xdr:row>
      <xdr:rowOff>188311</xdr:rowOff>
    </xdr:to>
    <xdr:cxnSp macro="">
      <xdr:nvCxnSpPr>
        <xdr:cNvPr id="110" name="直線コネクタ 109"/>
        <xdr:cNvCxnSpPr/>
      </xdr:nvCxnSpPr>
      <xdr:spPr bwMode="auto">
        <a:xfrm>
          <a:off x="5003800" y="6421470"/>
          <a:ext cx="647700" cy="34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33693</xdr:rowOff>
    </xdr:from>
    <xdr:ext cx="762000" cy="259045"/>
    <xdr:sp macro="" textlink="">
      <xdr:nvSpPr>
        <xdr:cNvPr id="111" name="人口1人当たり決算額の推移平均値テキスト445"/>
        <xdr:cNvSpPr txBox="1"/>
      </xdr:nvSpPr>
      <xdr:spPr>
        <a:xfrm>
          <a:off x="5740400" y="6986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61616</xdr:rowOff>
    </xdr:from>
    <xdr:to>
      <xdr:col>29</xdr:col>
      <xdr:colOff>177800</xdr:colOff>
      <xdr:row>36</xdr:row>
      <xdr:rowOff>163216</xdr:rowOff>
    </xdr:to>
    <xdr:sp macro="" textlink="">
      <xdr:nvSpPr>
        <xdr:cNvPr id="112" name="フローチャート: 判断 111"/>
        <xdr:cNvSpPr/>
      </xdr:nvSpPr>
      <xdr:spPr bwMode="auto">
        <a:xfrm>
          <a:off x="56007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80091</xdr:rowOff>
    </xdr:from>
    <xdr:to>
      <xdr:col>26</xdr:col>
      <xdr:colOff>50800</xdr:colOff>
      <xdr:row>34</xdr:row>
      <xdr:rowOff>154020</xdr:rowOff>
    </xdr:to>
    <xdr:cxnSp macro="">
      <xdr:nvCxnSpPr>
        <xdr:cNvPr id="113" name="直線コネクタ 112"/>
        <xdr:cNvCxnSpPr/>
      </xdr:nvCxnSpPr>
      <xdr:spPr bwMode="auto">
        <a:xfrm>
          <a:off x="4305300" y="6347541"/>
          <a:ext cx="698500" cy="73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117622</xdr:rowOff>
    </xdr:from>
    <xdr:to>
      <xdr:col>26</xdr:col>
      <xdr:colOff>101600</xdr:colOff>
      <xdr:row>37</xdr:row>
      <xdr:rowOff>47772</xdr:rowOff>
    </xdr:to>
    <xdr:sp macro="" textlink="">
      <xdr:nvSpPr>
        <xdr:cNvPr id="114" name="フローチャート: 判断 113"/>
        <xdr:cNvSpPr/>
      </xdr:nvSpPr>
      <xdr:spPr bwMode="auto">
        <a:xfrm>
          <a:off x="49530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32549</xdr:rowOff>
    </xdr:from>
    <xdr:ext cx="736600" cy="259045"/>
    <xdr:sp macro="" textlink="">
      <xdr:nvSpPr>
        <xdr:cNvPr id="115" name="テキスト ボックス 114"/>
        <xdr:cNvSpPr txBox="1"/>
      </xdr:nvSpPr>
      <xdr:spPr>
        <a:xfrm>
          <a:off x="4622800" y="7157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80091</xdr:rowOff>
    </xdr:from>
    <xdr:to>
      <xdr:col>22</xdr:col>
      <xdr:colOff>114300</xdr:colOff>
      <xdr:row>34</xdr:row>
      <xdr:rowOff>143551</xdr:rowOff>
    </xdr:to>
    <xdr:cxnSp macro="">
      <xdr:nvCxnSpPr>
        <xdr:cNvPr id="116" name="直線コネクタ 115"/>
        <xdr:cNvCxnSpPr/>
      </xdr:nvCxnSpPr>
      <xdr:spPr bwMode="auto">
        <a:xfrm flipV="1">
          <a:off x="3606800" y="6347541"/>
          <a:ext cx="698500" cy="63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121828</xdr:rowOff>
    </xdr:from>
    <xdr:to>
      <xdr:col>22</xdr:col>
      <xdr:colOff>165100</xdr:colOff>
      <xdr:row>37</xdr:row>
      <xdr:rowOff>51978</xdr:rowOff>
    </xdr:to>
    <xdr:sp macro="" textlink="">
      <xdr:nvSpPr>
        <xdr:cNvPr id="117" name="フローチャート: 判断 116"/>
        <xdr:cNvSpPr/>
      </xdr:nvSpPr>
      <xdr:spPr bwMode="auto">
        <a:xfrm>
          <a:off x="42545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36755</xdr:rowOff>
    </xdr:from>
    <xdr:ext cx="762000" cy="259045"/>
    <xdr:sp macro="" textlink="">
      <xdr:nvSpPr>
        <xdr:cNvPr id="118" name="テキスト ボックス 117"/>
        <xdr:cNvSpPr txBox="1"/>
      </xdr:nvSpPr>
      <xdr:spPr>
        <a:xfrm>
          <a:off x="3924300" y="716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143551</xdr:rowOff>
    </xdr:from>
    <xdr:to>
      <xdr:col>18</xdr:col>
      <xdr:colOff>177800</xdr:colOff>
      <xdr:row>34</xdr:row>
      <xdr:rowOff>187670</xdr:rowOff>
    </xdr:to>
    <xdr:cxnSp macro="">
      <xdr:nvCxnSpPr>
        <xdr:cNvPr id="119" name="直線コネクタ 118"/>
        <xdr:cNvCxnSpPr/>
      </xdr:nvCxnSpPr>
      <xdr:spPr bwMode="auto">
        <a:xfrm flipV="1">
          <a:off x="2908300" y="6411001"/>
          <a:ext cx="698500" cy="44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85116</xdr:rowOff>
    </xdr:from>
    <xdr:to>
      <xdr:col>19</xdr:col>
      <xdr:colOff>38100</xdr:colOff>
      <xdr:row>37</xdr:row>
      <xdr:rowOff>15266</xdr:rowOff>
    </xdr:to>
    <xdr:sp macro="" textlink="">
      <xdr:nvSpPr>
        <xdr:cNvPr id="120" name="フローチャート: 判断 119"/>
        <xdr:cNvSpPr/>
      </xdr:nvSpPr>
      <xdr:spPr bwMode="auto">
        <a:xfrm>
          <a:off x="35560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43</xdr:rowOff>
    </xdr:from>
    <xdr:ext cx="762000" cy="259045"/>
    <xdr:sp macro="" textlink="">
      <xdr:nvSpPr>
        <xdr:cNvPr id="121" name="テキスト ボックス 120"/>
        <xdr:cNvSpPr txBox="1"/>
      </xdr:nvSpPr>
      <xdr:spPr>
        <a:xfrm>
          <a:off x="3225800" y="71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50551</xdr:rowOff>
    </xdr:from>
    <xdr:to>
      <xdr:col>15</xdr:col>
      <xdr:colOff>101600</xdr:colOff>
      <xdr:row>36</xdr:row>
      <xdr:rowOff>152151</xdr:rowOff>
    </xdr:to>
    <xdr:sp macro="" textlink="">
      <xdr:nvSpPr>
        <xdr:cNvPr id="122" name="フローチャート: 判断 121"/>
        <xdr:cNvSpPr/>
      </xdr:nvSpPr>
      <xdr:spPr bwMode="auto">
        <a:xfrm>
          <a:off x="2857500" y="70038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136928</xdr:rowOff>
    </xdr:from>
    <xdr:ext cx="762000" cy="259045"/>
    <xdr:sp macro="" textlink="">
      <xdr:nvSpPr>
        <xdr:cNvPr id="123" name="テキスト ボックス 122"/>
        <xdr:cNvSpPr txBox="1"/>
      </xdr:nvSpPr>
      <xdr:spPr>
        <a:xfrm>
          <a:off x="2527300" y="709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137511</xdr:rowOff>
    </xdr:from>
    <xdr:to>
      <xdr:col>29</xdr:col>
      <xdr:colOff>177800</xdr:colOff>
      <xdr:row>34</xdr:row>
      <xdr:rowOff>239111</xdr:rowOff>
    </xdr:to>
    <xdr:sp macro="" textlink="">
      <xdr:nvSpPr>
        <xdr:cNvPr id="129" name="楕円 128"/>
        <xdr:cNvSpPr/>
      </xdr:nvSpPr>
      <xdr:spPr bwMode="auto">
        <a:xfrm>
          <a:off x="5600700" y="6404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325488</xdr:rowOff>
    </xdr:from>
    <xdr:ext cx="762000" cy="259045"/>
    <xdr:sp macro="" textlink="">
      <xdr:nvSpPr>
        <xdr:cNvPr id="130" name="人口1人当たり決算額の推移該当値テキスト445"/>
        <xdr:cNvSpPr txBox="1"/>
      </xdr:nvSpPr>
      <xdr:spPr>
        <a:xfrm>
          <a:off x="5740400" y="625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103220</xdr:rowOff>
    </xdr:from>
    <xdr:to>
      <xdr:col>26</xdr:col>
      <xdr:colOff>101600</xdr:colOff>
      <xdr:row>34</xdr:row>
      <xdr:rowOff>204820</xdr:rowOff>
    </xdr:to>
    <xdr:sp macro="" textlink="">
      <xdr:nvSpPr>
        <xdr:cNvPr id="131" name="楕円 130"/>
        <xdr:cNvSpPr/>
      </xdr:nvSpPr>
      <xdr:spPr bwMode="auto">
        <a:xfrm>
          <a:off x="4953000" y="6370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214997</xdr:rowOff>
    </xdr:from>
    <xdr:ext cx="736600" cy="259045"/>
    <xdr:sp macro="" textlink="">
      <xdr:nvSpPr>
        <xdr:cNvPr id="132" name="テキスト ボックス 131"/>
        <xdr:cNvSpPr txBox="1"/>
      </xdr:nvSpPr>
      <xdr:spPr>
        <a:xfrm>
          <a:off x="4622800" y="613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29291</xdr:rowOff>
    </xdr:from>
    <xdr:to>
      <xdr:col>22</xdr:col>
      <xdr:colOff>165100</xdr:colOff>
      <xdr:row>34</xdr:row>
      <xdr:rowOff>130891</xdr:rowOff>
    </xdr:to>
    <xdr:sp macro="" textlink="">
      <xdr:nvSpPr>
        <xdr:cNvPr id="133" name="楕円 132"/>
        <xdr:cNvSpPr/>
      </xdr:nvSpPr>
      <xdr:spPr bwMode="auto">
        <a:xfrm>
          <a:off x="4254500" y="6296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141068</xdr:rowOff>
    </xdr:from>
    <xdr:ext cx="762000" cy="259045"/>
    <xdr:sp macro="" textlink="">
      <xdr:nvSpPr>
        <xdr:cNvPr id="134" name="テキスト ボックス 133"/>
        <xdr:cNvSpPr txBox="1"/>
      </xdr:nvSpPr>
      <xdr:spPr>
        <a:xfrm>
          <a:off x="3924300" y="606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92751</xdr:rowOff>
    </xdr:from>
    <xdr:to>
      <xdr:col>19</xdr:col>
      <xdr:colOff>38100</xdr:colOff>
      <xdr:row>34</xdr:row>
      <xdr:rowOff>194351</xdr:rowOff>
    </xdr:to>
    <xdr:sp macro="" textlink="">
      <xdr:nvSpPr>
        <xdr:cNvPr id="135" name="楕円 134"/>
        <xdr:cNvSpPr/>
      </xdr:nvSpPr>
      <xdr:spPr bwMode="auto">
        <a:xfrm>
          <a:off x="3556000" y="6360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204528</xdr:rowOff>
    </xdr:from>
    <xdr:ext cx="762000" cy="259045"/>
    <xdr:sp macro="" textlink="">
      <xdr:nvSpPr>
        <xdr:cNvPr id="136" name="テキスト ボックス 135"/>
        <xdr:cNvSpPr txBox="1"/>
      </xdr:nvSpPr>
      <xdr:spPr>
        <a:xfrm>
          <a:off x="3225800" y="612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136870</xdr:rowOff>
    </xdr:from>
    <xdr:to>
      <xdr:col>15</xdr:col>
      <xdr:colOff>101600</xdr:colOff>
      <xdr:row>34</xdr:row>
      <xdr:rowOff>238471</xdr:rowOff>
    </xdr:to>
    <xdr:sp macro="" textlink="">
      <xdr:nvSpPr>
        <xdr:cNvPr id="137" name="楕円 136"/>
        <xdr:cNvSpPr/>
      </xdr:nvSpPr>
      <xdr:spPr bwMode="auto">
        <a:xfrm>
          <a:off x="2857500" y="640432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248647</xdr:rowOff>
    </xdr:from>
    <xdr:ext cx="762000" cy="259045"/>
    <xdr:sp macro="" textlink="">
      <xdr:nvSpPr>
        <xdr:cNvPr id="138" name="テキスト ボックス 137"/>
        <xdr:cNvSpPr txBox="1"/>
      </xdr:nvSpPr>
      <xdr:spPr>
        <a:xfrm>
          <a:off x="2527300" y="617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164,053
160,031
209.58
77,127,126
74,732,580
1,526,711
40,526,432
89,179,176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8849</xdr:rowOff>
    </xdr:from>
    <xdr:to>
      <xdr:col>24</xdr:col>
      <xdr:colOff>62865</xdr:colOff>
      <xdr:row>37</xdr:row>
      <xdr:rowOff>3866</xdr:rowOff>
    </xdr:to>
    <xdr:cxnSp macro="">
      <xdr:nvCxnSpPr>
        <xdr:cNvPr id="54" name="直線コネクタ 53"/>
        <xdr:cNvCxnSpPr/>
      </xdr:nvCxnSpPr>
      <xdr:spPr>
        <a:xfrm flipV="1">
          <a:off x="4633595" y="5152349"/>
          <a:ext cx="1270" cy="119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7693</xdr:rowOff>
    </xdr:from>
    <xdr:ext cx="534377" cy="259045"/>
    <xdr:sp macro="" textlink="">
      <xdr:nvSpPr>
        <xdr:cNvPr id="55" name="人件費最小値テキスト"/>
        <xdr:cNvSpPr txBox="1"/>
      </xdr:nvSpPr>
      <xdr:spPr>
        <a:xfrm>
          <a:off x="4686300" y="63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3866</xdr:rowOff>
    </xdr:from>
    <xdr:to>
      <xdr:col>24</xdr:col>
      <xdr:colOff>152400</xdr:colOff>
      <xdr:row>37</xdr:row>
      <xdr:rowOff>3866</xdr:rowOff>
    </xdr:to>
    <xdr:cxnSp macro="">
      <xdr:nvCxnSpPr>
        <xdr:cNvPr id="56" name="直線コネクタ 55"/>
        <xdr:cNvCxnSpPr/>
      </xdr:nvCxnSpPr>
      <xdr:spPr>
        <a:xfrm>
          <a:off x="4546600" y="63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126976</xdr:rowOff>
    </xdr:from>
    <xdr:ext cx="534377" cy="259045"/>
    <xdr:sp macro="" textlink="">
      <xdr:nvSpPr>
        <xdr:cNvPr id="57" name="人件費最大値テキスト"/>
        <xdr:cNvSpPr txBox="1"/>
      </xdr:nvSpPr>
      <xdr:spPr>
        <a:xfrm>
          <a:off x="4686300" y="4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8849</xdr:rowOff>
    </xdr:from>
    <xdr:to>
      <xdr:col>24</xdr:col>
      <xdr:colOff>152400</xdr:colOff>
      <xdr:row>30</xdr:row>
      <xdr:rowOff>8849</xdr:rowOff>
    </xdr:to>
    <xdr:cxnSp macro="">
      <xdr:nvCxnSpPr>
        <xdr:cNvPr id="58" name="直線コネクタ 57"/>
        <xdr:cNvCxnSpPr/>
      </xdr:nvCxnSpPr>
      <xdr:spPr>
        <a:xfrm>
          <a:off x="4546600" y="515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78801</xdr:rowOff>
    </xdr:from>
    <xdr:to>
      <xdr:col>24</xdr:col>
      <xdr:colOff>63500</xdr:colOff>
      <xdr:row>35</xdr:row>
      <xdr:rowOff>145918</xdr:rowOff>
    </xdr:to>
    <xdr:cxnSp macro="">
      <xdr:nvCxnSpPr>
        <xdr:cNvPr id="59" name="直線コネクタ 58"/>
        <xdr:cNvCxnSpPr/>
      </xdr:nvCxnSpPr>
      <xdr:spPr>
        <a:xfrm flipV="1">
          <a:off x="3797300" y="6079551"/>
          <a:ext cx="838200" cy="6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38991</xdr:rowOff>
    </xdr:from>
    <xdr:ext cx="534377" cy="259045"/>
    <xdr:sp macro="" textlink="">
      <xdr:nvSpPr>
        <xdr:cNvPr id="60" name="人件費平均値テキスト"/>
        <xdr:cNvSpPr txBox="1"/>
      </xdr:nvSpPr>
      <xdr:spPr>
        <a:xfrm>
          <a:off x="4686300" y="552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16114</xdr:rowOff>
    </xdr:from>
    <xdr:to>
      <xdr:col>24</xdr:col>
      <xdr:colOff>114300</xdr:colOff>
      <xdr:row>33</xdr:row>
      <xdr:rowOff>117714</xdr:rowOff>
    </xdr:to>
    <xdr:sp macro="" textlink="">
      <xdr:nvSpPr>
        <xdr:cNvPr id="61" name="フローチャート: 判断 60"/>
        <xdr:cNvSpPr/>
      </xdr:nvSpPr>
      <xdr:spPr>
        <a:xfrm>
          <a:off x="4584700" y="567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145918</xdr:rowOff>
    </xdr:from>
    <xdr:to>
      <xdr:col>19</xdr:col>
      <xdr:colOff>177800</xdr:colOff>
      <xdr:row>36</xdr:row>
      <xdr:rowOff>76469</xdr:rowOff>
    </xdr:to>
    <xdr:cxnSp macro="">
      <xdr:nvCxnSpPr>
        <xdr:cNvPr id="62" name="直線コネクタ 61"/>
        <xdr:cNvCxnSpPr/>
      </xdr:nvCxnSpPr>
      <xdr:spPr>
        <a:xfrm flipV="1">
          <a:off x="2908300" y="6146668"/>
          <a:ext cx="889000" cy="10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52644</xdr:rowOff>
    </xdr:from>
    <xdr:to>
      <xdr:col>20</xdr:col>
      <xdr:colOff>38100</xdr:colOff>
      <xdr:row>33</xdr:row>
      <xdr:rowOff>154244</xdr:rowOff>
    </xdr:to>
    <xdr:sp macro="" textlink="">
      <xdr:nvSpPr>
        <xdr:cNvPr id="63" name="フローチャート: 判断 62"/>
        <xdr:cNvSpPr/>
      </xdr:nvSpPr>
      <xdr:spPr>
        <a:xfrm>
          <a:off x="37465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170771</xdr:rowOff>
    </xdr:from>
    <xdr:ext cx="534377" cy="259045"/>
    <xdr:sp macro="" textlink="">
      <xdr:nvSpPr>
        <xdr:cNvPr id="64" name="テキスト ボックス 63"/>
        <xdr:cNvSpPr txBox="1"/>
      </xdr:nvSpPr>
      <xdr:spPr>
        <a:xfrm>
          <a:off x="3530111" y="548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28280</xdr:rowOff>
    </xdr:from>
    <xdr:to>
      <xdr:col>15</xdr:col>
      <xdr:colOff>50800</xdr:colOff>
      <xdr:row>36</xdr:row>
      <xdr:rowOff>76469</xdr:rowOff>
    </xdr:to>
    <xdr:cxnSp macro="">
      <xdr:nvCxnSpPr>
        <xdr:cNvPr id="65" name="直線コネクタ 64"/>
        <xdr:cNvCxnSpPr/>
      </xdr:nvCxnSpPr>
      <xdr:spPr>
        <a:xfrm>
          <a:off x="2019300" y="6200480"/>
          <a:ext cx="8890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84282</xdr:rowOff>
    </xdr:from>
    <xdr:to>
      <xdr:col>15</xdr:col>
      <xdr:colOff>101600</xdr:colOff>
      <xdr:row>34</xdr:row>
      <xdr:rowOff>14432</xdr:rowOff>
    </xdr:to>
    <xdr:sp macro="" textlink="">
      <xdr:nvSpPr>
        <xdr:cNvPr id="66" name="フローチャート: 判断 65"/>
        <xdr:cNvSpPr/>
      </xdr:nvSpPr>
      <xdr:spPr>
        <a:xfrm>
          <a:off x="2857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30959</xdr:rowOff>
    </xdr:from>
    <xdr:ext cx="534377" cy="259045"/>
    <xdr:sp macro="" textlink="">
      <xdr:nvSpPr>
        <xdr:cNvPr id="67" name="テキスト ボックス 66"/>
        <xdr:cNvSpPr txBox="1"/>
      </xdr:nvSpPr>
      <xdr:spPr>
        <a:xfrm>
          <a:off x="2641111" y="551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28280</xdr:rowOff>
    </xdr:from>
    <xdr:to>
      <xdr:col>10</xdr:col>
      <xdr:colOff>114300</xdr:colOff>
      <xdr:row>37</xdr:row>
      <xdr:rowOff>62707</xdr:rowOff>
    </xdr:to>
    <xdr:cxnSp macro="">
      <xdr:nvCxnSpPr>
        <xdr:cNvPr id="68" name="直線コネクタ 67"/>
        <xdr:cNvCxnSpPr/>
      </xdr:nvCxnSpPr>
      <xdr:spPr>
        <a:xfrm flipV="1">
          <a:off x="1130300" y="6200480"/>
          <a:ext cx="889000" cy="20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29967</xdr:rowOff>
    </xdr:from>
    <xdr:to>
      <xdr:col>10</xdr:col>
      <xdr:colOff>165100</xdr:colOff>
      <xdr:row>34</xdr:row>
      <xdr:rowOff>131567</xdr:rowOff>
    </xdr:to>
    <xdr:sp macro="" textlink="">
      <xdr:nvSpPr>
        <xdr:cNvPr id="69" name="フローチャート: 判断 68"/>
        <xdr:cNvSpPr/>
      </xdr:nvSpPr>
      <xdr:spPr>
        <a:xfrm>
          <a:off x="1968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148094</xdr:rowOff>
    </xdr:from>
    <xdr:ext cx="534377" cy="259045"/>
    <xdr:sp macro="" textlink="">
      <xdr:nvSpPr>
        <xdr:cNvPr id="70" name="テキスト ボックス 69"/>
        <xdr:cNvSpPr txBox="1"/>
      </xdr:nvSpPr>
      <xdr:spPr>
        <a:xfrm>
          <a:off x="1752111" y="563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162326</xdr:rowOff>
    </xdr:from>
    <xdr:to>
      <xdr:col>6</xdr:col>
      <xdr:colOff>38100</xdr:colOff>
      <xdr:row>36</xdr:row>
      <xdr:rowOff>92476</xdr:rowOff>
    </xdr:to>
    <xdr:sp macro="" textlink="">
      <xdr:nvSpPr>
        <xdr:cNvPr id="71" name="フローチャート: 判断 70"/>
        <xdr:cNvSpPr/>
      </xdr:nvSpPr>
      <xdr:spPr>
        <a:xfrm>
          <a:off x="1079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109003</xdr:rowOff>
    </xdr:from>
    <xdr:ext cx="534377" cy="259045"/>
    <xdr:sp macro="" textlink="">
      <xdr:nvSpPr>
        <xdr:cNvPr id="72" name="テキスト ボックス 71"/>
        <xdr:cNvSpPr txBox="1"/>
      </xdr:nvSpPr>
      <xdr:spPr>
        <a:xfrm>
          <a:off x="863111" y="593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28001</xdr:rowOff>
    </xdr:from>
    <xdr:to>
      <xdr:col>24</xdr:col>
      <xdr:colOff>114300</xdr:colOff>
      <xdr:row>35</xdr:row>
      <xdr:rowOff>129601</xdr:rowOff>
    </xdr:to>
    <xdr:sp macro="" textlink="">
      <xdr:nvSpPr>
        <xdr:cNvPr id="78" name="楕円 77"/>
        <xdr:cNvSpPr/>
      </xdr:nvSpPr>
      <xdr:spPr>
        <a:xfrm>
          <a:off x="4584700" y="60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6428</xdr:rowOff>
    </xdr:from>
    <xdr:ext cx="534377" cy="259045"/>
    <xdr:sp macro="" textlink="">
      <xdr:nvSpPr>
        <xdr:cNvPr id="79" name="人件費該当値テキスト"/>
        <xdr:cNvSpPr txBox="1"/>
      </xdr:nvSpPr>
      <xdr:spPr>
        <a:xfrm>
          <a:off x="4686300" y="600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95118</xdr:rowOff>
    </xdr:from>
    <xdr:to>
      <xdr:col>20</xdr:col>
      <xdr:colOff>38100</xdr:colOff>
      <xdr:row>36</xdr:row>
      <xdr:rowOff>25268</xdr:rowOff>
    </xdr:to>
    <xdr:sp macro="" textlink="">
      <xdr:nvSpPr>
        <xdr:cNvPr id="80" name="楕円 79"/>
        <xdr:cNvSpPr/>
      </xdr:nvSpPr>
      <xdr:spPr>
        <a:xfrm>
          <a:off x="3746500" y="60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16395</xdr:rowOff>
    </xdr:from>
    <xdr:ext cx="534377" cy="259045"/>
    <xdr:sp macro="" textlink="">
      <xdr:nvSpPr>
        <xdr:cNvPr id="81" name="テキスト ボックス 80"/>
        <xdr:cNvSpPr txBox="1"/>
      </xdr:nvSpPr>
      <xdr:spPr>
        <a:xfrm>
          <a:off x="3530111" y="618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25669</xdr:rowOff>
    </xdr:from>
    <xdr:to>
      <xdr:col>15</xdr:col>
      <xdr:colOff>101600</xdr:colOff>
      <xdr:row>36</xdr:row>
      <xdr:rowOff>127269</xdr:rowOff>
    </xdr:to>
    <xdr:sp macro="" textlink="">
      <xdr:nvSpPr>
        <xdr:cNvPr id="82" name="楕円 81"/>
        <xdr:cNvSpPr/>
      </xdr:nvSpPr>
      <xdr:spPr>
        <a:xfrm>
          <a:off x="2857500" y="619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118396</xdr:rowOff>
    </xdr:from>
    <xdr:ext cx="534377" cy="259045"/>
    <xdr:sp macro="" textlink="">
      <xdr:nvSpPr>
        <xdr:cNvPr id="83" name="テキスト ボックス 82"/>
        <xdr:cNvSpPr txBox="1"/>
      </xdr:nvSpPr>
      <xdr:spPr>
        <a:xfrm>
          <a:off x="2641111" y="62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148930</xdr:rowOff>
    </xdr:from>
    <xdr:to>
      <xdr:col>10</xdr:col>
      <xdr:colOff>165100</xdr:colOff>
      <xdr:row>36</xdr:row>
      <xdr:rowOff>79080</xdr:rowOff>
    </xdr:to>
    <xdr:sp macro="" textlink="">
      <xdr:nvSpPr>
        <xdr:cNvPr id="84" name="楕円 83"/>
        <xdr:cNvSpPr/>
      </xdr:nvSpPr>
      <xdr:spPr>
        <a:xfrm>
          <a:off x="1968500" y="61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70207</xdr:rowOff>
    </xdr:from>
    <xdr:ext cx="534377" cy="259045"/>
    <xdr:sp macro="" textlink="">
      <xdr:nvSpPr>
        <xdr:cNvPr id="85" name="テキスト ボックス 84"/>
        <xdr:cNvSpPr txBox="1"/>
      </xdr:nvSpPr>
      <xdr:spPr>
        <a:xfrm>
          <a:off x="1752111" y="624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11907</xdr:rowOff>
    </xdr:from>
    <xdr:to>
      <xdr:col>6</xdr:col>
      <xdr:colOff>38100</xdr:colOff>
      <xdr:row>37</xdr:row>
      <xdr:rowOff>113507</xdr:rowOff>
    </xdr:to>
    <xdr:sp macro="" textlink="">
      <xdr:nvSpPr>
        <xdr:cNvPr id="86" name="楕円 85"/>
        <xdr:cNvSpPr/>
      </xdr:nvSpPr>
      <xdr:spPr>
        <a:xfrm>
          <a:off x="1079500" y="63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104634</xdr:rowOff>
    </xdr:from>
    <xdr:ext cx="534377" cy="259045"/>
    <xdr:sp macro="" textlink="">
      <xdr:nvSpPr>
        <xdr:cNvPr id="87" name="テキスト ボックス 86"/>
        <xdr:cNvSpPr txBox="1"/>
      </xdr:nvSpPr>
      <xdr:spPr>
        <a:xfrm>
          <a:off x="863111" y="64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28639</xdr:rowOff>
    </xdr:from>
    <xdr:to>
      <xdr:col>24</xdr:col>
      <xdr:colOff>62865</xdr:colOff>
      <xdr:row>58</xdr:row>
      <xdr:rowOff>125031</xdr:rowOff>
    </xdr:to>
    <xdr:cxnSp macro="">
      <xdr:nvCxnSpPr>
        <xdr:cNvPr id="112" name="直線コネクタ 111"/>
        <xdr:cNvCxnSpPr/>
      </xdr:nvCxnSpPr>
      <xdr:spPr>
        <a:xfrm flipV="1">
          <a:off x="4633595" y="8601139"/>
          <a:ext cx="1270" cy="146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128858</xdr:rowOff>
    </xdr:from>
    <xdr:ext cx="534377" cy="259045"/>
    <xdr:sp macro="" textlink="">
      <xdr:nvSpPr>
        <xdr:cNvPr id="113" name="物件費最小値テキスト"/>
        <xdr:cNvSpPr txBox="1"/>
      </xdr:nvSpPr>
      <xdr:spPr>
        <a:xfrm>
          <a:off x="4686300" y="100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125031</xdr:rowOff>
    </xdr:from>
    <xdr:to>
      <xdr:col>24</xdr:col>
      <xdr:colOff>152400</xdr:colOff>
      <xdr:row>58</xdr:row>
      <xdr:rowOff>125031</xdr:rowOff>
    </xdr:to>
    <xdr:cxnSp macro="">
      <xdr:nvCxnSpPr>
        <xdr:cNvPr id="114" name="直線コネクタ 113"/>
        <xdr:cNvCxnSpPr/>
      </xdr:nvCxnSpPr>
      <xdr:spPr>
        <a:xfrm>
          <a:off x="4546600" y="1006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146766</xdr:rowOff>
    </xdr:from>
    <xdr:ext cx="534377" cy="259045"/>
    <xdr:sp macro="" textlink="">
      <xdr:nvSpPr>
        <xdr:cNvPr id="115" name="物件費最大値テキスト"/>
        <xdr:cNvSpPr txBox="1"/>
      </xdr:nvSpPr>
      <xdr:spPr>
        <a:xfrm>
          <a:off x="4686300" y="837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28639</xdr:rowOff>
    </xdr:from>
    <xdr:to>
      <xdr:col>24</xdr:col>
      <xdr:colOff>152400</xdr:colOff>
      <xdr:row>50</xdr:row>
      <xdr:rowOff>28639</xdr:rowOff>
    </xdr:to>
    <xdr:cxnSp macro="">
      <xdr:nvCxnSpPr>
        <xdr:cNvPr id="116" name="直線コネクタ 115"/>
        <xdr:cNvCxnSpPr/>
      </xdr:nvCxnSpPr>
      <xdr:spPr>
        <a:xfrm>
          <a:off x="4546600" y="860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91884</xdr:rowOff>
    </xdr:from>
    <xdr:to>
      <xdr:col>24</xdr:col>
      <xdr:colOff>63500</xdr:colOff>
      <xdr:row>58</xdr:row>
      <xdr:rowOff>40449</xdr:rowOff>
    </xdr:to>
    <xdr:cxnSp macro="">
      <xdr:nvCxnSpPr>
        <xdr:cNvPr id="117" name="直線コネクタ 116"/>
        <xdr:cNvCxnSpPr/>
      </xdr:nvCxnSpPr>
      <xdr:spPr>
        <a:xfrm>
          <a:off x="3797300" y="9864534"/>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35386</xdr:rowOff>
    </xdr:from>
    <xdr:ext cx="534377" cy="259045"/>
    <xdr:sp macro="" textlink="">
      <xdr:nvSpPr>
        <xdr:cNvPr id="118" name="物件費平均値テキスト"/>
        <xdr:cNvSpPr txBox="1"/>
      </xdr:nvSpPr>
      <xdr:spPr>
        <a:xfrm>
          <a:off x="4686300" y="9293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12509</xdr:rowOff>
    </xdr:from>
    <xdr:to>
      <xdr:col>24</xdr:col>
      <xdr:colOff>114300</xdr:colOff>
      <xdr:row>55</xdr:row>
      <xdr:rowOff>114109</xdr:rowOff>
    </xdr:to>
    <xdr:sp macro="" textlink="">
      <xdr:nvSpPr>
        <xdr:cNvPr id="119" name="フローチャート: 判断 118"/>
        <xdr:cNvSpPr/>
      </xdr:nvSpPr>
      <xdr:spPr>
        <a:xfrm>
          <a:off x="4584700" y="944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91884</xdr:rowOff>
    </xdr:from>
    <xdr:to>
      <xdr:col>19</xdr:col>
      <xdr:colOff>177800</xdr:colOff>
      <xdr:row>57</xdr:row>
      <xdr:rowOff>105639</xdr:rowOff>
    </xdr:to>
    <xdr:cxnSp macro="">
      <xdr:nvCxnSpPr>
        <xdr:cNvPr id="120" name="直線コネクタ 119"/>
        <xdr:cNvCxnSpPr/>
      </xdr:nvCxnSpPr>
      <xdr:spPr>
        <a:xfrm flipV="1">
          <a:off x="2908300" y="9864534"/>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167272</xdr:rowOff>
    </xdr:from>
    <xdr:to>
      <xdr:col>20</xdr:col>
      <xdr:colOff>38100</xdr:colOff>
      <xdr:row>55</xdr:row>
      <xdr:rowOff>97422</xdr:rowOff>
    </xdr:to>
    <xdr:sp macro="" textlink="">
      <xdr:nvSpPr>
        <xdr:cNvPr id="121" name="フローチャート: 判断 120"/>
        <xdr:cNvSpPr/>
      </xdr:nvSpPr>
      <xdr:spPr>
        <a:xfrm>
          <a:off x="37465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113949</xdr:rowOff>
    </xdr:from>
    <xdr:ext cx="534377" cy="259045"/>
    <xdr:sp macro="" textlink="">
      <xdr:nvSpPr>
        <xdr:cNvPr id="122" name="テキスト ボックス 121"/>
        <xdr:cNvSpPr txBox="1"/>
      </xdr:nvSpPr>
      <xdr:spPr>
        <a:xfrm>
          <a:off x="3530111" y="920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105639</xdr:rowOff>
    </xdr:from>
    <xdr:to>
      <xdr:col>15</xdr:col>
      <xdr:colOff>50800</xdr:colOff>
      <xdr:row>58</xdr:row>
      <xdr:rowOff>118021</xdr:rowOff>
    </xdr:to>
    <xdr:cxnSp macro="">
      <xdr:nvCxnSpPr>
        <xdr:cNvPr id="123" name="直線コネクタ 122"/>
        <xdr:cNvCxnSpPr/>
      </xdr:nvCxnSpPr>
      <xdr:spPr>
        <a:xfrm flipV="1">
          <a:off x="2019300" y="9878289"/>
          <a:ext cx="889000" cy="18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92634</xdr:rowOff>
    </xdr:from>
    <xdr:to>
      <xdr:col>15</xdr:col>
      <xdr:colOff>101600</xdr:colOff>
      <xdr:row>56</xdr:row>
      <xdr:rowOff>22784</xdr:rowOff>
    </xdr:to>
    <xdr:sp macro="" textlink="">
      <xdr:nvSpPr>
        <xdr:cNvPr id="124" name="フローチャート: 判断 123"/>
        <xdr:cNvSpPr/>
      </xdr:nvSpPr>
      <xdr:spPr>
        <a:xfrm>
          <a:off x="2857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39311</xdr:rowOff>
    </xdr:from>
    <xdr:ext cx="534377" cy="259045"/>
    <xdr:sp macro="" textlink="">
      <xdr:nvSpPr>
        <xdr:cNvPr id="125" name="テキスト ボックス 124"/>
        <xdr:cNvSpPr txBox="1"/>
      </xdr:nvSpPr>
      <xdr:spPr>
        <a:xfrm>
          <a:off x="2641111" y="92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118021</xdr:rowOff>
    </xdr:from>
    <xdr:to>
      <xdr:col>10</xdr:col>
      <xdr:colOff>114300</xdr:colOff>
      <xdr:row>59</xdr:row>
      <xdr:rowOff>92837</xdr:rowOff>
    </xdr:to>
    <xdr:cxnSp macro="">
      <xdr:nvCxnSpPr>
        <xdr:cNvPr id="126" name="直線コネクタ 125"/>
        <xdr:cNvCxnSpPr/>
      </xdr:nvCxnSpPr>
      <xdr:spPr>
        <a:xfrm flipV="1">
          <a:off x="1130300" y="10062121"/>
          <a:ext cx="889000" cy="14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49429</xdr:rowOff>
    </xdr:from>
    <xdr:to>
      <xdr:col>10</xdr:col>
      <xdr:colOff>165100</xdr:colOff>
      <xdr:row>57</xdr:row>
      <xdr:rowOff>151029</xdr:rowOff>
    </xdr:to>
    <xdr:sp macro="" textlink="">
      <xdr:nvSpPr>
        <xdr:cNvPr id="127" name="フローチャート: 判断 126"/>
        <xdr:cNvSpPr/>
      </xdr:nvSpPr>
      <xdr:spPr>
        <a:xfrm>
          <a:off x="1968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167556</xdr:rowOff>
    </xdr:from>
    <xdr:ext cx="534377" cy="259045"/>
    <xdr:sp macro="" textlink="">
      <xdr:nvSpPr>
        <xdr:cNvPr id="128" name="テキスト ボックス 127"/>
        <xdr:cNvSpPr txBox="1"/>
      </xdr:nvSpPr>
      <xdr:spPr>
        <a:xfrm>
          <a:off x="1752111" y="95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111303</xdr:rowOff>
    </xdr:from>
    <xdr:to>
      <xdr:col>6</xdr:col>
      <xdr:colOff>38100</xdr:colOff>
      <xdr:row>58</xdr:row>
      <xdr:rowOff>41453</xdr:rowOff>
    </xdr:to>
    <xdr:sp macro="" textlink="">
      <xdr:nvSpPr>
        <xdr:cNvPr id="129" name="フローチャート: 判断 128"/>
        <xdr:cNvSpPr/>
      </xdr:nvSpPr>
      <xdr:spPr>
        <a:xfrm>
          <a:off x="1079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57980</xdr:rowOff>
    </xdr:from>
    <xdr:ext cx="534377" cy="259045"/>
    <xdr:sp macro="" textlink="">
      <xdr:nvSpPr>
        <xdr:cNvPr id="130" name="テキスト ボックス 129"/>
        <xdr:cNvSpPr txBox="1"/>
      </xdr:nvSpPr>
      <xdr:spPr>
        <a:xfrm>
          <a:off x="863111" y="96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161099</xdr:rowOff>
    </xdr:from>
    <xdr:to>
      <xdr:col>24</xdr:col>
      <xdr:colOff>114300</xdr:colOff>
      <xdr:row>58</xdr:row>
      <xdr:rowOff>91249</xdr:rowOff>
    </xdr:to>
    <xdr:sp macro="" textlink="">
      <xdr:nvSpPr>
        <xdr:cNvPr id="136" name="楕円 135"/>
        <xdr:cNvSpPr/>
      </xdr:nvSpPr>
      <xdr:spPr>
        <a:xfrm>
          <a:off x="4584700" y="993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76026</xdr:rowOff>
    </xdr:from>
    <xdr:ext cx="534377" cy="259045"/>
    <xdr:sp macro="" textlink="">
      <xdr:nvSpPr>
        <xdr:cNvPr id="137" name="物件費該当値テキスト"/>
        <xdr:cNvSpPr txBox="1"/>
      </xdr:nvSpPr>
      <xdr:spPr>
        <a:xfrm>
          <a:off x="4686300" y="984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41084</xdr:rowOff>
    </xdr:from>
    <xdr:to>
      <xdr:col>20</xdr:col>
      <xdr:colOff>38100</xdr:colOff>
      <xdr:row>57</xdr:row>
      <xdr:rowOff>142684</xdr:rowOff>
    </xdr:to>
    <xdr:sp macro="" textlink="">
      <xdr:nvSpPr>
        <xdr:cNvPr id="138" name="楕円 137"/>
        <xdr:cNvSpPr/>
      </xdr:nvSpPr>
      <xdr:spPr>
        <a:xfrm>
          <a:off x="3746500" y="981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133811</xdr:rowOff>
    </xdr:from>
    <xdr:ext cx="534377" cy="259045"/>
    <xdr:sp macro="" textlink="">
      <xdr:nvSpPr>
        <xdr:cNvPr id="139" name="テキスト ボックス 138"/>
        <xdr:cNvSpPr txBox="1"/>
      </xdr:nvSpPr>
      <xdr:spPr>
        <a:xfrm>
          <a:off x="3530111" y="990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54839</xdr:rowOff>
    </xdr:from>
    <xdr:to>
      <xdr:col>15</xdr:col>
      <xdr:colOff>101600</xdr:colOff>
      <xdr:row>57</xdr:row>
      <xdr:rowOff>156439</xdr:rowOff>
    </xdr:to>
    <xdr:sp macro="" textlink="">
      <xdr:nvSpPr>
        <xdr:cNvPr id="140" name="楕円 139"/>
        <xdr:cNvSpPr/>
      </xdr:nvSpPr>
      <xdr:spPr>
        <a:xfrm>
          <a:off x="2857500" y="982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147566</xdr:rowOff>
    </xdr:from>
    <xdr:ext cx="534377" cy="259045"/>
    <xdr:sp macro="" textlink="">
      <xdr:nvSpPr>
        <xdr:cNvPr id="141" name="テキスト ボックス 140"/>
        <xdr:cNvSpPr txBox="1"/>
      </xdr:nvSpPr>
      <xdr:spPr>
        <a:xfrm>
          <a:off x="2641111" y="992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67221</xdr:rowOff>
    </xdr:from>
    <xdr:to>
      <xdr:col>10</xdr:col>
      <xdr:colOff>165100</xdr:colOff>
      <xdr:row>58</xdr:row>
      <xdr:rowOff>168821</xdr:rowOff>
    </xdr:to>
    <xdr:sp macro="" textlink="">
      <xdr:nvSpPr>
        <xdr:cNvPr id="142" name="楕円 141"/>
        <xdr:cNvSpPr/>
      </xdr:nvSpPr>
      <xdr:spPr>
        <a:xfrm>
          <a:off x="1968500" y="10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159948</xdr:rowOff>
    </xdr:from>
    <xdr:ext cx="534377" cy="259045"/>
    <xdr:sp macro="" textlink="">
      <xdr:nvSpPr>
        <xdr:cNvPr id="143" name="テキスト ボックス 142"/>
        <xdr:cNvSpPr txBox="1"/>
      </xdr:nvSpPr>
      <xdr:spPr>
        <a:xfrm>
          <a:off x="1752111" y="1010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42037</xdr:rowOff>
    </xdr:from>
    <xdr:to>
      <xdr:col>6</xdr:col>
      <xdr:colOff>38100</xdr:colOff>
      <xdr:row>59</xdr:row>
      <xdr:rowOff>143637</xdr:rowOff>
    </xdr:to>
    <xdr:sp macro="" textlink="">
      <xdr:nvSpPr>
        <xdr:cNvPr id="144" name="楕円 143"/>
        <xdr:cNvSpPr/>
      </xdr:nvSpPr>
      <xdr:spPr>
        <a:xfrm>
          <a:off x="1079500" y="1015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134764</xdr:rowOff>
    </xdr:from>
    <xdr:ext cx="534377" cy="259045"/>
    <xdr:sp macro="" textlink="">
      <xdr:nvSpPr>
        <xdr:cNvPr id="145" name="テキスト ボックス 144"/>
        <xdr:cNvSpPr txBox="1"/>
      </xdr:nvSpPr>
      <xdr:spPr>
        <a:xfrm>
          <a:off x="863111" y="1025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9" name="テキスト ボックス 158"/>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1" name="テキスト ボックス 160"/>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3" name="テキスト ボックス 162"/>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19739</xdr:rowOff>
    </xdr:from>
    <xdr:to>
      <xdr:col>24</xdr:col>
      <xdr:colOff>62865</xdr:colOff>
      <xdr:row>78</xdr:row>
      <xdr:rowOff>136325</xdr:rowOff>
    </xdr:to>
    <xdr:cxnSp macro="">
      <xdr:nvCxnSpPr>
        <xdr:cNvPr id="171" name="直線コネクタ 170"/>
        <xdr:cNvCxnSpPr/>
      </xdr:nvCxnSpPr>
      <xdr:spPr>
        <a:xfrm flipV="1">
          <a:off x="4633595" y="12192689"/>
          <a:ext cx="127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140152</xdr:rowOff>
    </xdr:from>
    <xdr:ext cx="469744" cy="259045"/>
    <xdr:sp macro="" textlink="">
      <xdr:nvSpPr>
        <xdr:cNvPr id="172" name="維持補修費最小値テキスト"/>
        <xdr:cNvSpPr txBox="1"/>
      </xdr:nvSpPr>
      <xdr:spPr>
        <a:xfrm>
          <a:off x="4686300" y="135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136325</xdr:rowOff>
    </xdr:from>
    <xdr:to>
      <xdr:col>24</xdr:col>
      <xdr:colOff>152400</xdr:colOff>
      <xdr:row>78</xdr:row>
      <xdr:rowOff>136325</xdr:rowOff>
    </xdr:to>
    <xdr:cxnSp macro="">
      <xdr:nvCxnSpPr>
        <xdr:cNvPr id="173" name="直線コネクタ 172"/>
        <xdr:cNvCxnSpPr/>
      </xdr:nvCxnSpPr>
      <xdr:spPr>
        <a:xfrm>
          <a:off x="4546600" y="1350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137866</xdr:rowOff>
    </xdr:from>
    <xdr:ext cx="534377" cy="259045"/>
    <xdr:sp macro="" textlink="">
      <xdr:nvSpPr>
        <xdr:cNvPr id="174" name="維持補修費最大値テキスト"/>
        <xdr:cNvSpPr txBox="1"/>
      </xdr:nvSpPr>
      <xdr:spPr>
        <a:xfrm>
          <a:off x="4686300" y="1196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19739</xdr:rowOff>
    </xdr:from>
    <xdr:to>
      <xdr:col>24</xdr:col>
      <xdr:colOff>152400</xdr:colOff>
      <xdr:row>71</xdr:row>
      <xdr:rowOff>19739</xdr:rowOff>
    </xdr:to>
    <xdr:cxnSp macro="">
      <xdr:nvCxnSpPr>
        <xdr:cNvPr id="175" name="直線コネクタ 174"/>
        <xdr:cNvCxnSpPr/>
      </xdr:nvCxnSpPr>
      <xdr:spPr>
        <a:xfrm>
          <a:off x="4546600" y="1219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129903</xdr:rowOff>
    </xdr:from>
    <xdr:to>
      <xdr:col>24</xdr:col>
      <xdr:colOff>63500</xdr:colOff>
      <xdr:row>75</xdr:row>
      <xdr:rowOff>162016</xdr:rowOff>
    </xdr:to>
    <xdr:cxnSp macro="">
      <xdr:nvCxnSpPr>
        <xdr:cNvPr id="176" name="直線コネクタ 175"/>
        <xdr:cNvCxnSpPr/>
      </xdr:nvCxnSpPr>
      <xdr:spPr>
        <a:xfrm>
          <a:off x="3797300" y="12988653"/>
          <a:ext cx="8382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120776</xdr:rowOff>
    </xdr:from>
    <xdr:ext cx="469744" cy="259045"/>
    <xdr:sp macro="" textlink="">
      <xdr:nvSpPr>
        <xdr:cNvPr id="177" name="維持補修費平均値テキスト"/>
        <xdr:cNvSpPr txBox="1"/>
      </xdr:nvSpPr>
      <xdr:spPr>
        <a:xfrm>
          <a:off x="4686300" y="1297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142349</xdr:rowOff>
    </xdr:from>
    <xdr:to>
      <xdr:col>24</xdr:col>
      <xdr:colOff>114300</xdr:colOff>
      <xdr:row>76</xdr:row>
      <xdr:rowOff>72498</xdr:rowOff>
    </xdr:to>
    <xdr:sp macro="" textlink="">
      <xdr:nvSpPr>
        <xdr:cNvPr id="178" name="フローチャート: 判断 177"/>
        <xdr:cNvSpPr/>
      </xdr:nvSpPr>
      <xdr:spPr>
        <a:xfrm>
          <a:off x="4584700" y="13001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168003</xdr:rowOff>
    </xdr:from>
    <xdr:to>
      <xdr:col>19</xdr:col>
      <xdr:colOff>177800</xdr:colOff>
      <xdr:row>75</xdr:row>
      <xdr:rowOff>129903</xdr:rowOff>
    </xdr:to>
    <xdr:cxnSp macro="">
      <xdr:nvCxnSpPr>
        <xdr:cNvPr id="179" name="直線コネクタ 178"/>
        <xdr:cNvCxnSpPr/>
      </xdr:nvCxnSpPr>
      <xdr:spPr>
        <a:xfrm>
          <a:off x="2908300" y="12855303"/>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21191</xdr:rowOff>
    </xdr:from>
    <xdr:to>
      <xdr:col>20</xdr:col>
      <xdr:colOff>38100</xdr:colOff>
      <xdr:row>76</xdr:row>
      <xdr:rowOff>122791</xdr:rowOff>
    </xdr:to>
    <xdr:sp macro="" textlink="">
      <xdr:nvSpPr>
        <xdr:cNvPr id="180" name="フローチャート: 判断 179"/>
        <xdr:cNvSpPr/>
      </xdr:nvSpPr>
      <xdr:spPr>
        <a:xfrm>
          <a:off x="3746500" y="1305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113918</xdr:rowOff>
    </xdr:from>
    <xdr:ext cx="469744" cy="259045"/>
    <xdr:sp macro="" textlink="">
      <xdr:nvSpPr>
        <xdr:cNvPr id="181" name="テキスト ボックス 180"/>
        <xdr:cNvSpPr txBox="1"/>
      </xdr:nvSpPr>
      <xdr:spPr>
        <a:xfrm>
          <a:off x="3562428" y="131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86142</xdr:rowOff>
    </xdr:from>
    <xdr:to>
      <xdr:col>15</xdr:col>
      <xdr:colOff>50800</xdr:colOff>
      <xdr:row>74</xdr:row>
      <xdr:rowOff>168003</xdr:rowOff>
    </xdr:to>
    <xdr:cxnSp macro="">
      <xdr:nvCxnSpPr>
        <xdr:cNvPr id="182" name="直線コネクタ 181"/>
        <xdr:cNvCxnSpPr/>
      </xdr:nvCxnSpPr>
      <xdr:spPr>
        <a:xfrm>
          <a:off x="2019300" y="12773442"/>
          <a:ext cx="889000" cy="8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30553</xdr:rowOff>
    </xdr:from>
    <xdr:to>
      <xdr:col>15</xdr:col>
      <xdr:colOff>101600</xdr:colOff>
      <xdr:row>76</xdr:row>
      <xdr:rowOff>132153</xdr:rowOff>
    </xdr:to>
    <xdr:sp macro="" textlink="">
      <xdr:nvSpPr>
        <xdr:cNvPr id="183" name="フローチャート: 判断 182"/>
        <xdr:cNvSpPr/>
      </xdr:nvSpPr>
      <xdr:spPr>
        <a:xfrm>
          <a:off x="2857500" y="1306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123280</xdr:rowOff>
    </xdr:from>
    <xdr:ext cx="469744" cy="259045"/>
    <xdr:sp macro="" textlink="">
      <xdr:nvSpPr>
        <xdr:cNvPr id="184" name="テキスト ボックス 183"/>
        <xdr:cNvSpPr txBox="1"/>
      </xdr:nvSpPr>
      <xdr:spPr>
        <a:xfrm>
          <a:off x="2673428" y="131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86142</xdr:rowOff>
    </xdr:from>
    <xdr:to>
      <xdr:col>10</xdr:col>
      <xdr:colOff>114300</xdr:colOff>
      <xdr:row>77</xdr:row>
      <xdr:rowOff>102688</xdr:rowOff>
    </xdr:to>
    <xdr:cxnSp macro="">
      <xdr:nvCxnSpPr>
        <xdr:cNvPr id="185" name="直線コネクタ 184"/>
        <xdr:cNvCxnSpPr/>
      </xdr:nvCxnSpPr>
      <xdr:spPr>
        <a:xfrm flipV="1">
          <a:off x="1130300" y="12773442"/>
          <a:ext cx="889000" cy="53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51453</xdr:rowOff>
    </xdr:from>
    <xdr:to>
      <xdr:col>10</xdr:col>
      <xdr:colOff>165100</xdr:colOff>
      <xdr:row>76</xdr:row>
      <xdr:rowOff>153053</xdr:rowOff>
    </xdr:to>
    <xdr:sp macro="" textlink="">
      <xdr:nvSpPr>
        <xdr:cNvPr id="186" name="フローチャート: 判断 185"/>
        <xdr:cNvSpPr/>
      </xdr:nvSpPr>
      <xdr:spPr>
        <a:xfrm>
          <a:off x="1968500" y="130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144180</xdr:rowOff>
    </xdr:from>
    <xdr:ext cx="469744" cy="259045"/>
    <xdr:sp macro="" textlink="">
      <xdr:nvSpPr>
        <xdr:cNvPr id="187" name="テキスト ボックス 186"/>
        <xdr:cNvSpPr txBox="1"/>
      </xdr:nvSpPr>
      <xdr:spPr>
        <a:xfrm>
          <a:off x="1784428" y="131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113066</xdr:rowOff>
    </xdr:from>
    <xdr:to>
      <xdr:col>6</xdr:col>
      <xdr:colOff>38100</xdr:colOff>
      <xdr:row>77</xdr:row>
      <xdr:rowOff>43216</xdr:rowOff>
    </xdr:to>
    <xdr:sp macro="" textlink="">
      <xdr:nvSpPr>
        <xdr:cNvPr id="188" name="フローチャート: 判断 187"/>
        <xdr:cNvSpPr/>
      </xdr:nvSpPr>
      <xdr:spPr>
        <a:xfrm>
          <a:off x="1079500" y="1314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59743</xdr:rowOff>
    </xdr:from>
    <xdr:ext cx="469744" cy="259045"/>
    <xdr:sp macro="" textlink="">
      <xdr:nvSpPr>
        <xdr:cNvPr id="189" name="テキスト ボックス 188"/>
        <xdr:cNvSpPr txBox="1"/>
      </xdr:nvSpPr>
      <xdr:spPr>
        <a:xfrm>
          <a:off x="895428" y="1291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111216</xdr:rowOff>
    </xdr:from>
    <xdr:to>
      <xdr:col>24</xdr:col>
      <xdr:colOff>114300</xdr:colOff>
      <xdr:row>76</xdr:row>
      <xdr:rowOff>41365</xdr:rowOff>
    </xdr:to>
    <xdr:sp macro="" textlink="">
      <xdr:nvSpPr>
        <xdr:cNvPr id="195" name="楕円 194"/>
        <xdr:cNvSpPr/>
      </xdr:nvSpPr>
      <xdr:spPr>
        <a:xfrm>
          <a:off x="4584700" y="129699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134093</xdr:rowOff>
    </xdr:from>
    <xdr:ext cx="469744" cy="259045"/>
    <xdr:sp macro="" textlink="">
      <xdr:nvSpPr>
        <xdr:cNvPr id="196" name="維持補修費該当値テキスト"/>
        <xdr:cNvSpPr txBox="1"/>
      </xdr:nvSpPr>
      <xdr:spPr>
        <a:xfrm>
          <a:off x="4686300" y="1282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79103</xdr:rowOff>
    </xdr:from>
    <xdr:to>
      <xdr:col>20</xdr:col>
      <xdr:colOff>38100</xdr:colOff>
      <xdr:row>76</xdr:row>
      <xdr:rowOff>9252</xdr:rowOff>
    </xdr:to>
    <xdr:sp macro="" textlink="">
      <xdr:nvSpPr>
        <xdr:cNvPr id="197" name="楕円 196"/>
        <xdr:cNvSpPr/>
      </xdr:nvSpPr>
      <xdr:spPr>
        <a:xfrm>
          <a:off x="3746500" y="129378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25780</xdr:rowOff>
    </xdr:from>
    <xdr:ext cx="469744" cy="259045"/>
    <xdr:sp macro="" textlink="">
      <xdr:nvSpPr>
        <xdr:cNvPr id="198" name="テキスト ボックス 197"/>
        <xdr:cNvSpPr txBox="1"/>
      </xdr:nvSpPr>
      <xdr:spPr>
        <a:xfrm>
          <a:off x="3562428" y="1271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117203</xdr:rowOff>
    </xdr:from>
    <xdr:to>
      <xdr:col>15</xdr:col>
      <xdr:colOff>101600</xdr:colOff>
      <xdr:row>75</xdr:row>
      <xdr:rowOff>47353</xdr:rowOff>
    </xdr:to>
    <xdr:sp macro="" textlink="">
      <xdr:nvSpPr>
        <xdr:cNvPr id="199" name="楕円 198"/>
        <xdr:cNvSpPr/>
      </xdr:nvSpPr>
      <xdr:spPr>
        <a:xfrm>
          <a:off x="2857500" y="1280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63880</xdr:rowOff>
    </xdr:from>
    <xdr:ext cx="469744" cy="259045"/>
    <xdr:sp macro="" textlink="">
      <xdr:nvSpPr>
        <xdr:cNvPr id="200" name="テキスト ボックス 199"/>
        <xdr:cNvSpPr txBox="1"/>
      </xdr:nvSpPr>
      <xdr:spPr>
        <a:xfrm>
          <a:off x="2673428" y="1257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35342</xdr:rowOff>
    </xdr:from>
    <xdr:to>
      <xdr:col>10</xdr:col>
      <xdr:colOff>165100</xdr:colOff>
      <xdr:row>74</xdr:row>
      <xdr:rowOff>136942</xdr:rowOff>
    </xdr:to>
    <xdr:sp macro="" textlink="">
      <xdr:nvSpPr>
        <xdr:cNvPr id="201" name="楕円 200"/>
        <xdr:cNvSpPr/>
      </xdr:nvSpPr>
      <xdr:spPr>
        <a:xfrm>
          <a:off x="1968500" y="1272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153469</xdr:rowOff>
    </xdr:from>
    <xdr:ext cx="469744" cy="259045"/>
    <xdr:sp macro="" textlink="">
      <xdr:nvSpPr>
        <xdr:cNvPr id="202" name="テキスト ボックス 201"/>
        <xdr:cNvSpPr txBox="1"/>
      </xdr:nvSpPr>
      <xdr:spPr>
        <a:xfrm>
          <a:off x="1784428" y="1249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51888</xdr:rowOff>
    </xdr:from>
    <xdr:to>
      <xdr:col>6</xdr:col>
      <xdr:colOff>38100</xdr:colOff>
      <xdr:row>77</xdr:row>
      <xdr:rowOff>153488</xdr:rowOff>
    </xdr:to>
    <xdr:sp macro="" textlink="">
      <xdr:nvSpPr>
        <xdr:cNvPr id="203" name="楕円 202"/>
        <xdr:cNvSpPr/>
      </xdr:nvSpPr>
      <xdr:spPr>
        <a:xfrm>
          <a:off x="1079500" y="1325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144615</xdr:rowOff>
    </xdr:from>
    <xdr:ext cx="469744" cy="259045"/>
    <xdr:sp macro="" textlink="">
      <xdr:nvSpPr>
        <xdr:cNvPr id="204" name="テキスト ボックス 203"/>
        <xdr:cNvSpPr txBox="1"/>
      </xdr:nvSpPr>
      <xdr:spPr>
        <a:xfrm>
          <a:off x="895428" y="1334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57449</xdr:rowOff>
    </xdr:from>
    <xdr:to>
      <xdr:col>24</xdr:col>
      <xdr:colOff>62865</xdr:colOff>
      <xdr:row>98</xdr:row>
      <xdr:rowOff>57907</xdr:rowOff>
    </xdr:to>
    <xdr:cxnSp macro="">
      <xdr:nvCxnSpPr>
        <xdr:cNvPr id="227" name="直線コネクタ 226"/>
        <xdr:cNvCxnSpPr/>
      </xdr:nvCxnSpPr>
      <xdr:spPr>
        <a:xfrm flipV="1">
          <a:off x="4633595" y="15830849"/>
          <a:ext cx="1270" cy="102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61734</xdr:rowOff>
    </xdr:from>
    <xdr:ext cx="534377" cy="259045"/>
    <xdr:sp macro="" textlink="">
      <xdr:nvSpPr>
        <xdr:cNvPr id="228" name="扶助費最小値テキスト"/>
        <xdr:cNvSpPr txBox="1"/>
      </xdr:nvSpPr>
      <xdr:spPr>
        <a:xfrm>
          <a:off x="4686300" y="168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57907</xdr:rowOff>
    </xdr:from>
    <xdr:to>
      <xdr:col>24</xdr:col>
      <xdr:colOff>152400</xdr:colOff>
      <xdr:row>98</xdr:row>
      <xdr:rowOff>57907</xdr:rowOff>
    </xdr:to>
    <xdr:cxnSp macro="">
      <xdr:nvCxnSpPr>
        <xdr:cNvPr id="229" name="直線コネクタ 228"/>
        <xdr:cNvCxnSpPr/>
      </xdr:nvCxnSpPr>
      <xdr:spPr>
        <a:xfrm>
          <a:off x="4546600" y="1686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4126</xdr:rowOff>
    </xdr:from>
    <xdr:ext cx="599010" cy="259045"/>
    <xdr:sp macro="" textlink="">
      <xdr:nvSpPr>
        <xdr:cNvPr id="230" name="扶助費最大値テキスト"/>
        <xdr:cNvSpPr txBox="1"/>
      </xdr:nvSpPr>
      <xdr:spPr>
        <a:xfrm>
          <a:off x="4686300" y="1560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57449</xdr:rowOff>
    </xdr:from>
    <xdr:to>
      <xdr:col>24</xdr:col>
      <xdr:colOff>152400</xdr:colOff>
      <xdr:row>92</xdr:row>
      <xdr:rowOff>57449</xdr:rowOff>
    </xdr:to>
    <xdr:cxnSp macro="">
      <xdr:nvCxnSpPr>
        <xdr:cNvPr id="231" name="直線コネクタ 230"/>
        <xdr:cNvCxnSpPr/>
      </xdr:nvCxnSpPr>
      <xdr:spPr>
        <a:xfrm>
          <a:off x="4546600" y="1583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131333</xdr:rowOff>
    </xdr:from>
    <xdr:to>
      <xdr:col>24</xdr:col>
      <xdr:colOff>63500</xdr:colOff>
      <xdr:row>97</xdr:row>
      <xdr:rowOff>113297</xdr:rowOff>
    </xdr:to>
    <xdr:cxnSp macro="">
      <xdr:nvCxnSpPr>
        <xdr:cNvPr id="232" name="直線コネクタ 231"/>
        <xdr:cNvCxnSpPr/>
      </xdr:nvCxnSpPr>
      <xdr:spPr>
        <a:xfrm flipV="1">
          <a:off x="3797300" y="16590533"/>
          <a:ext cx="838200" cy="15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79407</xdr:rowOff>
    </xdr:from>
    <xdr:ext cx="599010" cy="259045"/>
    <xdr:sp macro="" textlink="">
      <xdr:nvSpPr>
        <xdr:cNvPr id="233" name="扶助費平均値テキスト"/>
        <xdr:cNvSpPr txBox="1"/>
      </xdr:nvSpPr>
      <xdr:spPr>
        <a:xfrm>
          <a:off x="4686300" y="1619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56530</xdr:rowOff>
    </xdr:from>
    <xdr:to>
      <xdr:col>24</xdr:col>
      <xdr:colOff>114300</xdr:colOff>
      <xdr:row>95</xdr:row>
      <xdr:rowOff>158130</xdr:rowOff>
    </xdr:to>
    <xdr:sp macro="" textlink="">
      <xdr:nvSpPr>
        <xdr:cNvPr id="234" name="フローチャート: 判断 233"/>
        <xdr:cNvSpPr/>
      </xdr:nvSpPr>
      <xdr:spPr>
        <a:xfrm>
          <a:off x="45847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165418</xdr:rowOff>
    </xdr:from>
    <xdr:to>
      <xdr:col>19</xdr:col>
      <xdr:colOff>177800</xdr:colOff>
      <xdr:row>97</xdr:row>
      <xdr:rowOff>113297</xdr:rowOff>
    </xdr:to>
    <xdr:cxnSp macro="">
      <xdr:nvCxnSpPr>
        <xdr:cNvPr id="235" name="直線コネクタ 234"/>
        <xdr:cNvCxnSpPr/>
      </xdr:nvCxnSpPr>
      <xdr:spPr>
        <a:xfrm>
          <a:off x="2908300" y="16453168"/>
          <a:ext cx="889000" cy="29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34401</xdr:rowOff>
    </xdr:from>
    <xdr:to>
      <xdr:col>20</xdr:col>
      <xdr:colOff>38100</xdr:colOff>
      <xdr:row>96</xdr:row>
      <xdr:rowOff>136001</xdr:rowOff>
    </xdr:to>
    <xdr:sp macro="" textlink="">
      <xdr:nvSpPr>
        <xdr:cNvPr id="236" name="フローチャート: 判断 235"/>
        <xdr:cNvSpPr/>
      </xdr:nvSpPr>
      <xdr:spPr>
        <a:xfrm>
          <a:off x="3746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152528</xdr:rowOff>
    </xdr:from>
    <xdr:ext cx="534377" cy="259045"/>
    <xdr:sp macro="" textlink="">
      <xdr:nvSpPr>
        <xdr:cNvPr id="237" name="テキスト ボックス 236"/>
        <xdr:cNvSpPr txBox="1"/>
      </xdr:nvSpPr>
      <xdr:spPr>
        <a:xfrm>
          <a:off x="3530111" y="162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165418</xdr:rowOff>
    </xdr:from>
    <xdr:to>
      <xdr:col>15</xdr:col>
      <xdr:colOff>50800</xdr:colOff>
      <xdr:row>98</xdr:row>
      <xdr:rowOff>163703</xdr:rowOff>
    </xdr:to>
    <xdr:cxnSp macro="">
      <xdr:nvCxnSpPr>
        <xdr:cNvPr id="238" name="直線コネクタ 237"/>
        <xdr:cNvCxnSpPr/>
      </xdr:nvCxnSpPr>
      <xdr:spPr>
        <a:xfrm flipV="1">
          <a:off x="2019300" y="16453168"/>
          <a:ext cx="889000" cy="51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96741</xdr:rowOff>
    </xdr:from>
    <xdr:to>
      <xdr:col>15</xdr:col>
      <xdr:colOff>101600</xdr:colOff>
      <xdr:row>95</xdr:row>
      <xdr:rowOff>26891</xdr:rowOff>
    </xdr:to>
    <xdr:sp macro="" textlink="">
      <xdr:nvSpPr>
        <xdr:cNvPr id="239" name="フローチャート: 判断 238"/>
        <xdr:cNvSpPr/>
      </xdr:nvSpPr>
      <xdr:spPr>
        <a:xfrm>
          <a:off x="2857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43418</xdr:rowOff>
    </xdr:from>
    <xdr:ext cx="599010" cy="259045"/>
    <xdr:sp macro="" textlink="">
      <xdr:nvSpPr>
        <xdr:cNvPr id="240" name="テキスト ボックス 239"/>
        <xdr:cNvSpPr txBox="1"/>
      </xdr:nvSpPr>
      <xdr:spPr>
        <a:xfrm>
          <a:off x="2608795" y="1598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163703</xdr:rowOff>
    </xdr:from>
    <xdr:to>
      <xdr:col>10</xdr:col>
      <xdr:colOff>114300</xdr:colOff>
      <xdr:row>99</xdr:row>
      <xdr:rowOff>31161</xdr:rowOff>
    </xdr:to>
    <xdr:cxnSp macro="">
      <xdr:nvCxnSpPr>
        <xdr:cNvPr id="241" name="直線コネクタ 240"/>
        <xdr:cNvCxnSpPr/>
      </xdr:nvCxnSpPr>
      <xdr:spPr>
        <a:xfrm flipV="1">
          <a:off x="1130300" y="16965803"/>
          <a:ext cx="889000" cy="3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103736</xdr:rowOff>
    </xdr:from>
    <xdr:to>
      <xdr:col>10</xdr:col>
      <xdr:colOff>165100</xdr:colOff>
      <xdr:row>98</xdr:row>
      <xdr:rowOff>33886</xdr:rowOff>
    </xdr:to>
    <xdr:sp macro="" textlink="">
      <xdr:nvSpPr>
        <xdr:cNvPr id="242" name="フローチャート: 判断 241"/>
        <xdr:cNvSpPr/>
      </xdr:nvSpPr>
      <xdr:spPr>
        <a:xfrm>
          <a:off x="1968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50413</xdr:rowOff>
    </xdr:from>
    <xdr:ext cx="534377" cy="259045"/>
    <xdr:sp macro="" textlink="">
      <xdr:nvSpPr>
        <xdr:cNvPr id="243" name="テキスト ボックス 242"/>
        <xdr:cNvSpPr txBox="1"/>
      </xdr:nvSpPr>
      <xdr:spPr>
        <a:xfrm>
          <a:off x="1752111" y="1650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147535</xdr:rowOff>
    </xdr:from>
    <xdr:to>
      <xdr:col>6</xdr:col>
      <xdr:colOff>38100</xdr:colOff>
      <xdr:row>98</xdr:row>
      <xdr:rowOff>77685</xdr:rowOff>
    </xdr:to>
    <xdr:sp macro="" textlink="">
      <xdr:nvSpPr>
        <xdr:cNvPr id="244" name="フローチャート: 判断 243"/>
        <xdr:cNvSpPr/>
      </xdr:nvSpPr>
      <xdr:spPr>
        <a:xfrm>
          <a:off x="1079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94212</xdr:rowOff>
    </xdr:from>
    <xdr:ext cx="534377" cy="259045"/>
    <xdr:sp macro="" textlink="">
      <xdr:nvSpPr>
        <xdr:cNvPr id="245" name="テキスト ボックス 244"/>
        <xdr:cNvSpPr txBox="1"/>
      </xdr:nvSpPr>
      <xdr:spPr>
        <a:xfrm>
          <a:off x="863111" y="1655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80533</xdr:rowOff>
    </xdr:from>
    <xdr:to>
      <xdr:col>24</xdr:col>
      <xdr:colOff>114300</xdr:colOff>
      <xdr:row>97</xdr:row>
      <xdr:rowOff>10683</xdr:rowOff>
    </xdr:to>
    <xdr:sp macro="" textlink="">
      <xdr:nvSpPr>
        <xdr:cNvPr id="251" name="楕円 250"/>
        <xdr:cNvSpPr/>
      </xdr:nvSpPr>
      <xdr:spPr>
        <a:xfrm>
          <a:off x="4584700" y="1653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58960</xdr:rowOff>
    </xdr:from>
    <xdr:ext cx="534377" cy="259045"/>
    <xdr:sp macro="" textlink="">
      <xdr:nvSpPr>
        <xdr:cNvPr id="252" name="扶助費該当値テキスト"/>
        <xdr:cNvSpPr txBox="1"/>
      </xdr:nvSpPr>
      <xdr:spPr>
        <a:xfrm>
          <a:off x="4686300" y="1651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62497</xdr:rowOff>
    </xdr:from>
    <xdr:to>
      <xdr:col>20</xdr:col>
      <xdr:colOff>38100</xdr:colOff>
      <xdr:row>97</xdr:row>
      <xdr:rowOff>164097</xdr:rowOff>
    </xdr:to>
    <xdr:sp macro="" textlink="">
      <xdr:nvSpPr>
        <xdr:cNvPr id="253" name="楕円 252"/>
        <xdr:cNvSpPr/>
      </xdr:nvSpPr>
      <xdr:spPr>
        <a:xfrm>
          <a:off x="3746500" y="166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155224</xdr:rowOff>
    </xdr:from>
    <xdr:ext cx="534377" cy="259045"/>
    <xdr:sp macro="" textlink="">
      <xdr:nvSpPr>
        <xdr:cNvPr id="254" name="テキスト ボックス 253"/>
        <xdr:cNvSpPr txBox="1"/>
      </xdr:nvSpPr>
      <xdr:spPr>
        <a:xfrm>
          <a:off x="3530111" y="167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114618</xdr:rowOff>
    </xdr:from>
    <xdr:to>
      <xdr:col>15</xdr:col>
      <xdr:colOff>101600</xdr:colOff>
      <xdr:row>96</xdr:row>
      <xdr:rowOff>44768</xdr:rowOff>
    </xdr:to>
    <xdr:sp macro="" textlink="">
      <xdr:nvSpPr>
        <xdr:cNvPr id="255" name="楕円 254"/>
        <xdr:cNvSpPr/>
      </xdr:nvSpPr>
      <xdr:spPr>
        <a:xfrm>
          <a:off x="2857500" y="16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35895</xdr:rowOff>
    </xdr:from>
    <xdr:ext cx="599010" cy="259045"/>
    <xdr:sp macro="" textlink="">
      <xdr:nvSpPr>
        <xdr:cNvPr id="256" name="テキスト ボックス 255"/>
        <xdr:cNvSpPr txBox="1"/>
      </xdr:nvSpPr>
      <xdr:spPr>
        <a:xfrm>
          <a:off x="2608795" y="1649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112903</xdr:rowOff>
    </xdr:from>
    <xdr:to>
      <xdr:col>10</xdr:col>
      <xdr:colOff>165100</xdr:colOff>
      <xdr:row>99</xdr:row>
      <xdr:rowOff>43053</xdr:rowOff>
    </xdr:to>
    <xdr:sp macro="" textlink="">
      <xdr:nvSpPr>
        <xdr:cNvPr id="257" name="楕円 256"/>
        <xdr:cNvSpPr/>
      </xdr:nvSpPr>
      <xdr:spPr>
        <a:xfrm>
          <a:off x="1968500" y="1691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34180</xdr:rowOff>
    </xdr:from>
    <xdr:ext cx="534377" cy="259045"/>
    <xdr:sp macro="" textlink="">
      <xdr:nvSpPr>
        <xdr:cNvPr id="258" name="テキスト ボックス 257"/>
        <xdr:cNvSpPr txBox="1"/>
      </xdr:nvSpPr>
      <xdr:spPr>
        <a:xfrm>
          <a:off x="1752111" y="170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151811</xdr:rowOff>
    </xdr:from>
    <xdr:to>
      <xdr:col>6</xdr:col>
      <xdr:colOff>38100</xdr:colOff>
      <xdr:row>99</xdr:row>
      <xdr:rowOff>81961</xdr:rowOff>
    </xdr:to>
    <xdr:sp macro="" textlink="">
      <xdr:nvSpPr>
        <xdr:cNvPr id="259" name="楕円 258"/>
        <xdr:cNvSpPr/>
      </xdr:nvSpPr>
      <xdr:spPr>
        <a:xfrm>
          <a:off x="1079500" y="169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73088</xdr:rowOff>
    </xdr:from>
    <xdr:ext cx="534377" cy="259045"/>
    <xdr:sp macro="" textlink="">
      <xdr:nvSpPr>
        <xdr:cNvPr id="260" name="テキスト ボックス 259"/>
        <xdr:cNvSpPr txBox="1"/>
      </xdr:nvSpPr>
      <xdr:spPr>
        <a:xfrm>
          <a:off x="863111" y="1704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51016</xdr:rowOff>
    </xdr:from>
    <xdr:to>
      <xdr:col>54</xdr:col>
      <xdr:colOff>189865</xdr:colOff>
      <xdr:row>39</xdr:row>
      <xdr:rowOff>42583</xdr:rowOff>
    </xdr:to>
    <xdr:cxnSp macro="">
      <xdr:nvCxnSpPr>
        <xdr:cNvPr id="285" name="直線コネクタ 284"/>
        <xdr:cNvCxnSpPr/>
      </xdr:nvCxnSpPr>
      <xdr:spPr>
        <a:xfrm flipV="1">
          <a:off x="10475595" y="6051766"/>
          <a:ext cx="1270" cy="67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46410</xdr:rowOff>
    </xdr:from>
    <xdr:ext cx="534377" cy="259045"/>
    <xdr:sp macro="" textlink="">
      <xdr:nvSpPr>
        <xdr:cNvPr id="286" name="補助費等最小値テキスト"/>
        <xdr:cNvSpPr txBox="1"/>
      </xdr:nvSpPr>
      <xdr:spPr>
        <a:xfrm>
          <a:off x="10528300" y="673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42583</xdr:rowOff>
    </xdr:from>
    <xdr:to>
      <xdr:col>55</xdr:col>
      <xdr:colOff>88900</xdr:colOff>
      <xdr:row>39</xdr:row>
      <xdr:rowOff>42583</xdr:rowOff>
    </xdr:to>
    <xdr:cxnSp macro="">
      <xdr:nvCxnSpPr>
        <xdr:cNvPr id="287" name="直線コネクタ 286"/>
        <xdr:cNvCxnSpPr/>
      </xdr:nvCxnSpPr>
      <xdr:spPr>
        <a:xfrm>
          <a:off x="10388600" y="672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169143</xdr:rowOff>
    </xdr:from>
    <xdr:ext cx="534377" cy="259045"/>
    <xdr:sp macro="" textlink="">
      <xdr:nvSpPr>
        <xdr:cNvPr id="288" name="補助費等最大値テキスト"/>
        <xdr:cNvSpPr txBox="1"/>
      </xdr:nvSpPr>
      <xdr:spPr>
        <a:xfrm>
          <a:off x="10528300" y="582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51016</xdr:rowOff>
    </xdr:from>
    <xdr:to>
      <xdr:col>55</xdr:col>
      <xdr:colOff>88900</xdr:colOff>
      <xdr:row>35</xdr:row>
      <xdr:rowOff>51016</xdr:rowOff>
    </xdr:to>
    <xdr:cxnSp macro="">
      <xdr:nvCxnSpPr>
        <xdr:cNvPr id="289" name="直線コネクタ 288"/>
        <xdr:cNvCxnSpPr/>
      </xdr:nvCxnSpPr>
      <xdr:spPr>
        <a:xfrm>
          <a:off x="10388600" y="605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164147</xdr:rowOff>
    </xdr:from>
    <xdr:to>
      <xdr:col>55</xdr:col>
      <xdr:colOff>0</xdr:colOff>
      <xdr:row>38</xdr:row>
      <xdr:rowOff>16967</xdr:rowOff>
    </xdr:to>
    <xdr:cxnSp macro="">
      <xdr:nvCxnSpPr>
        <xdr:cNvPr id="290" name="直線コネクタ 289"/>
        <xdr:cNvCxnSpPr/>
      </xdr:nvCxnSpPr>
      <xdr:spPr>
        <a:xfrm flipV="1">
          <a:off x="9639300" y="6507797"/>
          <a:ext cx="8382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100449</xdr:rowOff>
    </xdr:from>
    <xdr:ext cx="534377" cy="259045"/>
    <xdr:sp macro="" textlink="">
      <xdr:nvSpPr>
        <xdr:cNvPr id="291" name="補助費等平均値テキスト"/>
        <xdr:cNvSpPr txBox="1"/>
      </xdr:nvSpPr>
      <xdr:spPr>
        <a:xfrm>
          <a:off x="10528300" y="6444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122022</xdr:rowOff>
    </xdr:from>
    <xdr:to>
      <xdr:col>55</xdr:col>
      <xdr:colOff>50800</xdr:colOff>
      <xdr:row>38</xdr:row>
      <xdr:rowOff>52172</xdr:rowOff>
    </xdr:to>
    <xdr:sp macro="" textlink="">
      <xdr:nvSpPr>
        <xdr:cNvPr id="292" name="フローチャート: 判断 291"/>
        <xdr:cNvSpPr/>
      </xdr:nvSpPr>
      <xdr:spPr>
        <a:xfrm>
          <a:off x="104267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16967</xdr:rowOff>
    </xdr:from>
    <xdr:to>
      <xdr:col>50</xdr:col>
      <xdr:colOff>114300</xdr:colOff>
      <xdr:row>38</xdr:row>
      <xdr:rowOff>55969</xdr:rowOff>
    </xdr:to>
    <xdr:cxnSp macro="">
      <xdr:nvCxnSpPr>
        <xdr:cNvPr id="293" name="直線コネクタ 292"/>
        <xdr:cNvCxnSpPr/>
      </xdr:nvCxnSpPr>
      <xdr:spPr>
        <a:xfrm flipV="1">
          <a:off x="8750300" y="6532067"/>
          <a:ext cx="889000" cy="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101613</xdr:rowOff>
    </xdr:from>
    <xdr:to>
      <xdr:col>50</xdr:col>
      <xdr:colOff>165100</xdr:colOff>
      <xdr:row>38</xdr:row>
      <xdr:rowOff>31762</xdr:rowOff>
    </xdr:to>
    <xdr:sp macro="" textlink="">
      <xdr:nvSpPr>
        <xdr:cNvPr id="294" name="フローチャート: 判断 293"/>
        <xdr:cNvSpPr/>
      </xdr:nvSpPr>
      <xdr:spPr>
        <a:xfrm>
          <a:off x="9588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48290</xdr:rowOff>
    </xdr:from>
    <xdr:ext cx="534377" cy="259045"/>
    <xdr:sp macro="" textlink="">
      <xdr:nvSpPr>
        <xdr:cNvPr id="295" name="テキスト ボックス 294"/>
        <xdr:cNvSpPr txBox="1"/>
      </xdr:nvSpPr>
      <xdr:spPr>
        <a:xfrm>
          <a:off x="9372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33591</xdr:rowOff>
    </xdr:from>
    <xdr:to>
      <xdr:col>45</xdr:col>
      <xdr:colOff>177800</xdr:colOff>
      <xdr:row>38</xdr:row>
      <xdr:rowOff>55969</xdr:rowOff>
    </xdr:to>
    <xdr:cxnSp macro="">
      <xdr:nvCxnSpPr>
        <xdr:cNvPr id="296" name="直線コネクタ 295"/>
        <xdr:cNvCxnSpPr/>
      </xdr:nvCxnSpPr>
      <xdr:spPr>
        <a:xfrm>
          <a:off x="7861300" y="5348541"/>
          <a:ext cx="889000" cy="122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156718</xdr:rowOff>
    </xdr:from>
    <xdr:to>
      <xdr:col>46</xdr:col>
      <xdr:colOff>38100</xdr:colOff>
      <xdr:row>38</xdr:row>
      <xdr:rowOff>86868</xdr:rowOff>
    </xdr:to>
    <xdr:sp macro="" textlink="">
      <xdr:nvSpPr>
        <xdr:cNvPr id="297" name="フローチャート: 判断 296"/>
        <xdr:cNvSpPr/>
      </xdr:nvSpPr>
      <xdr:spPr>
        <a:xfrm>
          <a:off x="8699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103395</xdr:rowOff>
    </xdr:from>
    <xdr:ext cx="534377" cy="259045"/>
    <xdr:sp macro="" textlink="">
      <xdr:nvSpPr>
        <xdr:cNvPr id="298" name="テキスト ボックス 297"/>
        <xdr:cNvSpPr txBox="1"/>
      </xdr:nvSpPr>
      <xdr:spPr>
        <a:xfrm>
          <a:off x="8483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33591</xdr:rowOff>
    </xdr:from>
    <xdr:to>
      <xdr:col>41</xdr:col>
      <xdr:colOff>50800</xdr:colOff>
      <xdr:row>38</xdr:row>
      <xdr:rowOff>131140</xdr:rowOff>
    </xdr:to>
    <xdr:cxnSp macro="">
      <xdr:nvCxnSpPr>
        <xdr:cNvPr id="299" name="直線コネクタ 298"/>
        <xdr:cNvCxnSpPr/>
      </xdr:nvCxnSpPr>
      <xdr:spPr>
        <a:xfrm flipV="1">
          <a:off x="6972300" y="5348541"/>
          <a:ext cx="889000" cy="129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84328</xdr:rowOff>
    </xdr:from>
    <xdr:to>
      <xdr:col>41</xdr:col>
      <xdr:colOff>101600</xdr:colOff>
      <xdr:row>31</xdr:row>
      <xdr:rowOff>14478</xdr:rowOff>
    </xdr:to>
    <xdr:sp macro="" textlink="">
      <xdr:nvSpPr>
        <xdr:cNvPr id="300" name="フローチャート: 判断 299"/>
        <xdr:cNvSpPr/>
      </xdr:nvSpPr>
      <xdr:spPr>
        <a:xfrm>
          <a:off x="7810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31005</xdr:rowOff>
    </xdr:from>
    <xdr:ext cx="599010" cy="259045"/>
    <xdr:sp macro="" textlink="">
      <xdr:nvSpPr>
        <xdr:cNvPr id="301" name="テキスト ボックス 300"/>
        <xdr:cNvSpPr txBox="1"/>
      </xdr:nvSpPr>
      <xdr:spPr>
        <a:xfrm>
          <a:off x="7561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86475</xdr:rowOff>
    </xdr:from>
    <xdr:to>
      <xdr:col>36</xdr:col>
      <xdr:colOff>165100</xdr:colOff>
      <xdr:row>39</xdr:row>
      <xdr:rowOff>16625</xdr:rowOff>
    </xdr:to>
    <xdr:sp macro="" textlink="">
      <xdr:nvSpPr>
        <xdr:cNvPr id="302" name="フローチャート: 判断 301"/>
        <xdr:cNvSpPr/>
      </xdr:nvSpPr>
      <xdr:spPr>
        <a:xfrm>
          <a:off x="6921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7752</xdr:rowOff>
    </xdr:from>
    <xdr:ext cx="534377" cy="259045"/>
    <xdr:sp macro="" textlink="">
      <xdr:nvSpPr>
        <xdr:cNvPr id="303" name="テキスト ボックス 302"/>
        <xdr:cNvSpPr txBox="1"/>
      </xdr:nvSpPr>
      <xdr:spPr>
        <a:xfrm>
          <a:off x="67051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113347</xdr:rowOff>
    </xdr:from>
    <xdr:to>
      <xdr:col>55</xdr:col>
      <xdr:colOff>50800</xdr:colOff>
      <xdr:row>38</xdr:row>
      <xdr:rowOff>43497</xdr:rowOff>
    </xdr:to>
    <xdr:sp macro="" textlink="">
      <xdr:nvSpPr>
        <xdr:cNvPr id="309" name="楕円 308"/>
        <xdr:cNvSpPr/>
      </xdr:nvSpPr>
      <xdr:spPr>
        <a:xfrm>
          <a:off x="10426700" y="64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136224</xdr:rowOff>
    </xdr:from>
    <xdr:ext cx="534377" cy="259045"/>
    <xdr:sp macro="" textlink="">
      <xdr:nvSpPr>
        <xdr:cNvPr id="310" name="補助費等該当値テキスト"/>
        <xdr:cNvSpPr txBox="1"/>
      </xdr:nvSpPr>
      <xdr:spPr>
        <a:xfrm>
          <a:off x="10528300" y="63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137617</xdr:rowOff>
    </xdr:from>
    <xdr:to>
      <xdr:col>50</xdr:col>
      <xdr:colOff>165100</xdr:colOff>
      <xdr:row>38</xdr:row>
      <xdr:rowOff>67767</xdr:rowOff>
    </xdr:to>
    <xdr:sp macro="" textlink="">
      <xdr:nvSpPr>
        <xdr:cNvPr id="311" name="楕円 310"/>
        <xdr:cNvSpPr/>
      </xdr:nvSpPr>
      <xdr:spPr>
        <a:xfrm>
          <a:off x="9588500" y="648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58894</xdr:rowOff>
    </xdr:from>
    <xdr:ext cx="534377" cy="259045"/>
    <xdr:sp macro="" textlink="">
      <xdr:nvSpPr>
        <xdr:cNvPr id="312" name="テキスト ボックス 311"/>
        <xdr:cNvSpPr txBox="1"/>
      </xdr:nvSpPr>
      <xdr:spPr>
        <a:xfrm>
          <a:off x="9372111" y="65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5169</xdr:rowOff>
    </xdr:from>
    <xdr:to>
      <xdr:col>46</xdr:col>
      <xdr:colOff>38100</xdr:colOff>
      <xdr:row>38</xdr:row>
      <xdr:rowOff>106769</xdr:rowOff>
    </xdr:to>
    <xdr:sp macro="" textlink="">
      <xdr:nvSpPr>
        <xdr:cNvPr id="313" name="楕円 312"/>
        <xdr:cNvSpPr/>
      </xdr:nvSpPr>
      <xdr:spPr>
        <a:xfrm>
          <a:off x="8699500" y="652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97896</xdr:rowOff>
    </xdr:from>
    <xdr:ext cx="534377" cy="259045"/>
    <xdr:sp macro="" textlink="">
      <xdr:nvSpPr>
        <xdr:cNvPr id="314" name="テキスト ボックス 313"/>
        <xdr:cNvSpPr txBox="1"/>
      </xdr:nvSpPr>
      <xdr:spPr>
        <a:xfrm>
          <a:off x="8483111" y="66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154241</xdr:rowOff>
    </xdr:from>
    <xdr:to>
      <xdr:col>41</xdr:col>
      <xdr:colOff>101600</xdr:colOff>
      <xdr:row>31</xdr:row>
      <xdr:rowOff>84391</xdr:rowOff>
    </xdr:to>
    <xdr:sp macro="" textlink="">
      <xdr:nvSpPr>
        <xdr:cNvPr id="315" name="楕円 314"/>
        <xdr:cNvSpPr/>
      </xdr:nvSpPr>
      <xdr:spPr>
        <a:xfrm>
          <a:off x="7810500" y="529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75518</xdr:rowOff>
    </xdr:from>
    <xdr:ext cx="599010" cy="259045"/>
    <xdr:sp macro="" textlink="">
      <xdr:nvSpPr>
        <xdr:cNvPr id="316" name="テキスト ボックス 315"/>
        <xdr:cNvSpPr txBox="1"/>
      </xdr:nvSpPr>
      <xdr:spPr>
        <a:xfrm>
          <a:off x="7561795" y="539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80340</xdr:rowOff>
    </xdr:from>
    <xdr:to>
      <xdr:col>36</xdr:col>
      <xdr:colOff>165100</xdr:colOff>
      <xdr:row>39</xdr:row>
      <xdr:rowOff>10490</xdr:rowOff>
    </xdr:to>
    <xdr:sp macro="" textlink="">
      <xdr:nvSpPr>
        <xdr:cNvPr id="317" name="楕円 316"/>
        <xdr:cNvSpPr/>
      </xdr:nvSpPr>
      <xdr:spPr>
        <a:xfrm>
          <a:off x="6921500" y="65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27017</xdr:rowOff>
    </xdr:from>
    <xdr:ext cx="534377" cy="259045"/>
    <xdr:sp macro="" textlink="">
      <xdr:nvSpPr>
        <xdr:cNvPr id="318" name="テキスト ボックス 317"/>
        <xdr:cNvSpPr txBox="1"/>
      </xdr:nvSpPr>
      <xdr:spPr>
        <a:xfrm>
          <a:off x="6705111" y="63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127241</xdr:rowOff>
    </xdr:from>
    <xdr:to>
      <xdr:col>54</xdr:col>
      <xdr:colOff>189865</xdr:colOff>
      <xdr:row>58</xdr:row>
      <xdr:rowOff>78740</xdr:rowOff>
    </xdr:to>
    <xdr:cxnSp macro="">
      <xdr:nvCxnSpPr>
        <xdr:cNvPr id="343" name="直線コネクタ 342"/>
        <xdr:cNvCxnSpPr/>
      </xdr:nvCxnSpPr>
      <xdr:spPr>
        <a:xfrm flipV="1">
          <a:off x="10475595" y="8699741"/>
          <a:ext cx="1270" cy="132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82567</xdr:rowOff>
    </xdr:from>
    <xdr:ext cx="534377" cy="259045"/>
    <xdr:sp macro="" textlink="">
      <xdr:nvSpPr>
        <xdr:cNvPr id="344" name="普通建設事業費最小値テキスト"/>
        <xdr:cNvSpPr txBox="1"/>
      </xdr:nvSpPr>
      <xdr:spPr>
        <a:xfrm>
          <a:off x="10528300" y="100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45" name="直線コネクタ 344"/>
        <xdr:cNvCxnSpPr/>
      </xdr:nvCxnSpPr>
      <xdr:spPr>
        <a:xfrm>
          <a:off x="103886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73918</xdr:rowOff>
    </xdr:from>
    <xdr:ext cx="534377" cy="259045"/>
    <xdr:sp macro="" textlink="">
      <xdr:nvSpPr>
        <xdr:cNvPr id="346" name="普通建設事業費最大値テキスト"/>
        <xdr:cNvSpPr txBox="1"/>
      </xdr:nvSpPr>
      <xdr:spPr>
        <a:xfrm>
          <a:off x="10528300" y="84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127241</xdr:rowOff>
    </xdr:from>
    <xdr:to>
      <xdr:col>55</xdr:col>
      <xdr:colOff>88900</xdr:colOff>
      <xdr:row>50</xdr:row>
      <xdr:rowOff>127241</xdr:rowOff>
    </xdr:to>
    <xdr:cxnSp macro="">
      <xdr:nvCxnSpPr>
        <xdr:cNvPr id="347" name="直線コネクタ 346"/>
        <xdr:cNvCxnSpPr/>
      </xdr:nvCxnSpPr>
      <xdr:spPr>
        <a:xfrm>
          <a:off x="10388600" y="86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43212</xdr:rowOff>
    </xdr:from>
    <xdr:to>
      <xdr:col>55</xdr:col>
      <xdr:colOff>0</xdr:colOff>
      <xdr:row>57</xdr:row>
      <xdr:rowOff>77445</xdr:rowOff>
    </xdr:to>
    <xdr:cxnSp macro="">
      <xdr:nvCxnSpPr>
        <xdr:cNvPr id="348" name="直線コネクタ 347"/>
        <xdr:cNvCxnSpPr/>
      </xdr:nvCxnSpPr>
      <xdr:spPr>
        <a:xfrm flipV="1">
          <a:off x="9639300" y="9472962"/>
          <a:ext cx="838200" cy="37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31551</xdr:rowOff>
    </xdr:from>
    <xdr:ext cx="534377" cy="259045"/>
    <xdr:sp macro="" textlink="">
      <xdr:nvSpPr>
        <xdr:cNvPr id="349" name="普通建設事業費平均値テキスト"/>
        <xdr:cNvSpPr txBox="1"/>
      </xdr:nvSpPr>
      <xdr:spPr>
        <a:xfrm>
          <a:off x="10528300" y="9461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53124</xdr:rowOff>
    </xdr:from>
    <xdr:to>
      <xdr:col>55</xdr:col>
      <xdr:colOff>50800</xdr:colOff>
      <xdr:row>55</xdr:row>
      <xdr:rowOff>154724</xdr:rowOff>
    </xdr:to>
    <xdr:sp macro="" textlink="">
      <xdr:nvSpPr>
        <xdr:cNvPr id="350" name="フローチャート: 判断 349"/>
        <xdr:cNvSpPr/>
      </xdr:nvSpPr>
      <xdr:spPr>
        <a:xfrm>
          <a:off x="104267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32677</xdr:rowOff>
    </xdr:from>
    <xdr:to>
      <xdr:col>50</xdr:col>
      <xdr:colOff>114300</xdr:colOff>
      <xdr:row>57</xdr:row>
      <xdr:rowOff>77445</xdr:rowOff>
    </xdr:to>
    <xdr:cxnSp macro="">
      <xdr:nvCxnSpPr>
        <xdr:cNvPr id="351" name="直線コネクタ 350"/>
        <xdr:cNvCxnSpPr/>
      </xdr:nvCxnSpPr>
      <xdr:spPr>
        <a:xfrm>
          <a:off x="8750300" y="9805327"/>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12681</xdr:rowOff>
    </xdr:from>
    <xdr:to>
      <xdr:col>50</xdr:col>
      <xdr:colOff>165100</xdr:colOff>
      <xdr:row>56</xdr:row>
      <xdr:rowOff>114281</xdr:rowOff>
    </xdr:to>
    <xdr:sp macro="" textlink="">
      <xdr:nvSpPr>
        <xdr:cNvPr id="352" name="フローチャート: 判断 351"/>
        <xdr:cNvSpPr/>
      </xdr:nvSpPr>
      <xdr:spPr>
        <a:xfrm>
          <a:off x="9588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130808</xdr:rowOff>
    </xdr:from>
    <xdr:ext cx="534377" cy="259045"/>
    <xdr:sp macro="" textlink="">
      <xdr:nvSpPr>
        <xdr:cNvPr id="353" name="テキスト ボックス 352"/>
        <xdr:cNvSpPr txBox="1"/>
      </xdr:nvSpPr>
      <xdr:spPr>
        <a:xfrm>
          <a:off x="9372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151778</xdr:rowOff>
    </xdr:from>
    <xdr:to>
      <xdr:col>45</xdr:col>
      <xdr:colOff>177800</xdr:colOff>
      <xdr:row>57</xdr:row>
      <xdr:rowOff>32677</xdr:rowOff>
    </xdr:to>
    <xdr:cxnSp macro="">
      <xdr:nvCxnSpPr>
        <xdr:cNvPr id="354" name="直線コネクタ 353"/>
        <xdr:cNvCxnSpPr/>
      </xdr:nvCxnSpPr>
      <xdr:spPr>
        <a:xfrm>
          <a:off x="7861300" y="9752978"/>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56249</xdr:rowOff>
    </xdr:from>
    <xdr:to>
      <xdr:col>46</xdr:col>
      <xdr:colOff>38100</xdr:colOff>
      <xdr:row>55</xdr:row>
      <xdr:rowOff>157849</xdr:rowOff>
    </xdr:to>
    <xdr:sp macro="" textlink="">
      <xdr:nvSpPr>
        <xdr:cNvPr id="355" name="フローチャート: 判断 354"/>
        <xdr:cNvSpPr/>
      </xdr:nvSpPr>
      <xdr:spPr>
        <a:xfrm>
          <a:off x="8699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2926</xdr:rowOff>
    </xdr:from>
    <xdr:ext cx="534377" cy="259045"/>
    <xdr:sp macro="" textlink="">
      <xdr:nvSpPr>
        <xdr:cNvPr id="356" name="テキスト ボックス 355"/>
        <xdr:cNvSpPr txBox="1"/>
      </xdr:nvSpPr>
      <xdr:spPr>
        <a:xfrm>
          <a:off x="8483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151778</xdr:rowOff>
    </xdr:from>
    <xdr:to>
      <xdr:col>41</xdr:col>
      <xdr:colOff>50800</xdr:colOff>
      <xdr:row>57</xdr:row>
      <xdr:rowOff>8445</xdr:rowOff>
    </xdr:to>
    <xdr:cxnSp macro="">
      <xdr:nvCxnSpPr>
        <xdr:cNvPr id="357" name="直線コネクタ 356"/>
        <xdr:cNvCxnSpPr/>
      </xdr:nvCxnSpPr>
      <xdr:spPr>
        <a:xfrm flipV="1">
          <a:off x="6972300" y="9752978"/>
          <a:ext cx="8890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83471</xdr:rowOff>
    </xdr:from>
    <xdr:to>
      <xdr:col>41</xdr:col>
      <xdr:colOff>101600</xdr:colOff>
      <xdr:row>55</xdr:row>
      <xdr:rowOff>13621</xdr:rowOff>
    </xdr:to>
    <xdr:sp macro="" textlink="">
      <xdr:nvSpPr>
        <xdr:cNvPr id="358" name="フローチャート: 判断 357"/>
        <xdr:cNvSpPr/>
      </xdr:nvSpPr>
      <xdr:spPr>
        <a:xfrm>
          <a:off x="7810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30148</xdr:rowOff>
    </xdr:from>
    <xdr:ext cx="534377" cy="259045"/>
    <xdr:sp macro="" textlink="">
      <xdr:nvSpPr>
        <xdr:cNvPr id="359" name="テキスト ボックス 358"/>
        <xdr:cNvSpPr txBox="1"/>
      </xdr:nvSpPr>
      <xdr:spPr>
        <a:xfrm>
          <a:off x="7594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152489</xdr:rowOff>
    </xdr:from>
    <xdr:to>
      <xdr:col>36</xdr:col>
      <xdr:colOff>165100</xdr:colOff>
      <xdr:row>55</xdr:row>
      <xdr:rowOff>82639</xdr:rowOff>
    </xdr:to>
    <xdr:sp macro="" textlink="">
      <xdr:nvSpPr>
        <xdr:cNvPr id="360" name="フローチャート: 判断 359"/>
        <xdr:cNvSpPr/>
      </xdr:nvSpPr>
      <xdr:spPr>
        <a:xfrm>
          <a:off x="6921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99166</xdr:rowOff>
    </xdr:from>
    <xdr:ext cx="534377" cy="259045"/>
    <xdr:sp macro="" textlink="">
      <xdr:nvSpPr>
        <xdr:cNvPr id="361" name="テキスト ボックス 360"/>
        <xdr:cNvSpPr txBox="1"/>
      </xdr:nvSpPr>
      <xdr:spPr>
        <a:xfrm>
          <a:off x="6705111" y="91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163862</xdr:rowOff>
    </xdr:from>
    <xdr:to>
      <xdr:col>55</xdr:col>
      <xdr:colOff>50800</xdr:colOff>
      <xdr:row>55</xdr:row>
      <xdr:rowOff>94012</xdr:rowOff>
    </xdr:to>
    <xdr:sp macro="" textlink="">
      <xdr:nvSpPr>
        <xdr:cNvPr id="367" name="楕円 366"/>
        <xdr:cNvSpPr/>
      </xdr:nvSpPr>
      <xdr:spPr>
        <a:xfrm>
          <a:off x="10426700" y="94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15289</xdr:rowOff>
    </xdr:from>
    <xdr:ext cx="534377" cy="259045"/>
    <xdr:sp macro="" textlink="">
      <xdr:nvSpPr>
        <xdr:cNvPr id="368" name="普通建設事業費該当値テキスト"/>
        <xdr:cNvSpPr txBox="1"/>
      </xdr:nvSpPr>
      <xdr:spPr>
        <a:xfrm>
          <a:off x="10528300" y="927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26645</xdr:rowOff>
    </xdr:from>
    <xdr:to>
      <xdr:col>50</xdr:col>
      <xdr:colOff>165100</xdr:colOff>
      <xdr:row>57</xdr:row>
      <xdr:rowOff>128245</xdr:rowOff>
    </xdr:to>
    <xdr:sp macro="" textlink="">
      <xdr:nvSpPr>
        <xdr:cNvPr id="369" name="楕円 368"/>
        <xdr:cNvSpPr/>
      </xdr:nvSpPr>
      <xdr:spPr>
        <a:xfrm>
          <a:off x="9588500" y="97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119372</xdr:rowOff>
    </xdr:from>
    <xdr:ext cx="534377" cy="259045"/>
    <xdr:sp macro="" textlink="">
      <xdr:nvSpPr>
        <xdr:cNvPr id="370" name="テキスト ボックス 369"/>
        <xdr:cNvSpPr txBox="1"/>
      </xdr:nvSpPr>
      <xdr:spPr>
        <a:xfrm>
          <a:off x="9372111" y="98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153327</xdr:rowOff>
    </xdr:from>
    <xdr:to>
      <xdr:col>46</xdr:col>
      <xdr:colOff>38100</xdr:colOff>
      <xdr:row>57</xdr:row>
      <xdr:rowOff>83477</xdr:rowOff>
    </xdr:to>
    <xdr:sp macro="" textlink="">
      <xdr:nvSpPr>
        <xdr:cNvPr id="371" name="楕円 370"/>
        <xdr:cNvSpPr/>
      </xdr:nvSpPr>
      <xdr:spPr>
        <a:xfrm>
          <a:off x="8699500" y="97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74604</xdr:rowOff>
    </xdr:from>
    <xdr:ext cx="534377" cy="259045"/>
    <xdr:sp macro="" textlink="">
      <xdr:nvSpPr>
        <xdr:cNvPr id="372" name="テキスト ボックス 371"/>
        <xdr:cNvSpPr txBox="1"/>
      </xdr:nvSpPr>
      <xdr:spPr>
        <a:xfrm>
          <a:off x="8483111" y="984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100978</xdr:rowOff>
    </xdr:from>
    <xdr:to>
      <xdr:col>41</xdr:col>
      <xdr:colOff>101600</xdr:colOff>
      <xdr:row>57</xdr:row>
      <xdr:rowOff>31128</xdr:rowOff>
    </xdr:to>
    <xdr:sp macro="" textlink="">
      <xdr:nvSpPr>
        <xdr:cNvPr id="373" name="楕円 372"/>
        <xdr:cNvSpPr/>
      </xdr:nvSpPr>
      <xdr:spPr>
        <a:xfrm>
          <a:off x="7810500" y="970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22255</xdr:rowOff>
    </xdr:from>
    <xdr:ext cx="534377" cy="259045"/>
    <xdr:sp macro="" textlink="">
      <xdr:nvSpPr>
        <xdr:cNvPr id="374" name="テキスト ボックス 373"/>
        <xdr:cNvSpPr txBox="1"/>
      </xdr:nvSpPr>
      <xdr:spPr>
        <a:xfrm>
          <a:off x="7594111" y="979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129095</xdr:rowOff>
    </xdr:from>
    <xdr:to>
      <xdr:col>36</xdr:col>
      <xdr:colOff>165100</xdr:colOff>
      <xdr:row>57</xdr:row>
      <xdr:rowOff>59245</xdr:rowOff>
    </xdr:to>
    <xdr:sp macro="" textlink="">
      <xdr:nvSpPr>
        <xdr:cNvPr id="375" name="楕円 374"/>
        <xdr:cNvSpPr/>
      </xdr:nvSpPr>
      <xdr:spPr>
        <a:xfrm>
          <a:off x="6921500" y="97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50372</xdr:rowOff>
    </xdr:from>
    <xdr:ext cx="534377" cy="259045"/>
    <xdr:sp macro="" textlink="">
      <xdr:nvSpPr>
        <xdr:cNvPr id="376" name="テキスト ボックス 375"/>
        <xdr:cNvSpPr txBox="1"/>
      </xdr:nvSpPr>
      <xdr:spPr>
        <a:xfrm>
          <a:off x="6705111" y="982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31703</xdr:rowOff>
    </xdr:from>
    <xdr:to>
      <xdr:col>54</xdr:col>
      <xdr:colOff>189865</xdr:colOff>
      <xdr:row>79</xdr:row>
      <xdr:rowOff>74941</xdr:rowOff>
    </xdr:to>
    <xdr:cxnSp macro="">
      <xdr:nvCxnSpPr>
        <xdr:cNvPr id="402" name="直線コネクタ 401"/>
        <xdr:cNvCxnSpPr/>
      </xdr:nvCxnSpPr>
      <xdr:spPr>
        <a:xfrm flipV="1">
          <a:off x="10475595" y="12033203"/>
          <a:ext cx="1270" cy="158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78768</xdr:rowOff>
    </xdr:from>
    <xdr:ext cx="378565" cy="259045"/>
    <xdr:sp macro="" textlink="">
      <xdr:nvSpPr>
        <xdr:cNvPr id="403" name="普通建設事業費 （ うち新規整備　）最小値テキスト"/>
        <xdr:cNvSpPr txBox="1"/>
      </xdr:nvSpPr>
      <xdr:spPr>
        <a:xfrm>
          <a:off x="10528300" y="1362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74941</xdr:rowOff>
    </xdr:from>
    <xdr:to>
      <xdr:col>55</xdr:col>
      <xdr:colOff>88900</xdr:colOff>
      <xdr:row>79</xdr:row>
      <xdr:rowOff>74941</xdr:rowOff>
    </xdr:to>
    <xdr:cxnSp macro="">
      <xdr:nvCxnSpPr>
        <xdr:cNvPr id="404" name="直線コネクタ 403"/>
        <xdr:cNvCxnSpPr/>
      </xdr:nvCxnSpPr>
      <xdr:spPr>
        <a:xfrm>
          <a:off x="10388600" y="1361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149830</xdr:rowOff>
    </xdr:from>
    <xdr:ext cx="534377" cy="259045"/>
    <xdr:sp macro="" textlink="">
      <xdr:nvSpPr>
        <xdr:cNvPr id="405" name="普通建設事業費 （ うち新規整備　）最大値テキスト"/>
        <xdr:cNvSpPr txBox="1"/>
      </xdr:nvSpPr>
      <xdr:spPr>
        <a:xfrm>
          <a:off x="10528300" y="118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31703</xdr:rowOff>
    </xdr:from>
    <xdr:to>
      <xdr:col>55</xdr:col>
      <xdr:colOff>88900</xdr:colOff>
      <xdr:row>70</xdr:row>
      <xdr:rowOff>31703</xdr:rowOff>
    </xdr:to>
    <xdr:cxnSp macro="">
      <xdr:nvCxnSpPr>
        <xdr:cNvPr id="406" name="直線コネクタ 405"/>
        <xdr:cNvCxnSpPr/>
      </xdr:nvCxnSpPr>
      <xdr:spPr>
        <a:xfrm>
          <a:off x="10388600" y="1203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18771</xdr:rowOff>
    </xdr:from>
    <xdr:to>
      <xdr:col>55</xdr:col>
      <xdr:colOff>0</xdr:colOff>
      <xdr:row>78</xdr:row>
      <xdr:rowOff>159947</xdr:rowOff>
    </xdr:to>
    <xdr:cxnSp macro="">
      <xdr:nvCxnSpPr>
        <xdr:cNvPr id="407" name="直線コネクタ 406"/>
        <xdr:cNvCxnSpPr/>
      </xdr:nvCxnSpPr>
      <xdr:spPr>
        <a:xfrm flipV="1">
          <a:off x="9639300" y="12877521"/>
          <a:ext cx="838200" cy="65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116476</xdr:rowOff>
    </xdr:from>
    <xdr:ext cx="534377" cy="259045"/>
    <xdr:sp macro="" textlink="">
      <xdr:nvSpPr>
        <xdr:cNvPr id="408" name="普通建設事業費 （ うち新規整備　）平均値テキスト"/>
        <xdr:cNvSpPr txBox="1"/>
      </xdr:nvSpPr>
      <xdr:spPr>
        <a:xfrm>
          <a:off x="10528300" y="1314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138049</xdr:rowOff>
    </xdr:from>
    <xdr:to>
      <xdr:col>55</xdr:col>
      <xdr:colOff>50800</xdr:colOff>
      <xdr:row>77</xdr:row>
      <xdr:rowOff>68199</xdr:rowOff>
    </xdr:to>
    <xdr:sp macro="" textlink="">
      <xdr:nvSpPr>
        <xdr:cNvPr id="409" name="フローチャート: 判断 408"/>
        <xdr:cNvSpPr/>
      </xdr:nvSpPr>
      <xdr:spPr>
        <a:xfrm>
          <a:off x="10426700" y="1316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159947</xdr:rowOff>
    </xdr:from>
    <xdr:to>
      <xdr:col>50</xdr:col>
      <xdr:colOff>114300</xdr:colOff>
      <xdr:row>78</xdr:row>
      <xdr:rowOff>165760</xdr:rowOff>
    </xdr:to>
    <xdr:cxnSp macro="">
      <xdr:nvCxnSpPr>
        <xdr:cNvPr id="410" name="直線コネクタ 409"/>
        <xdr:cNvCxnSpPr/>
      </xdr:nvCxnSpPr>
      <xdr:spPr>
        <a:xfrm flipV="1">
          <a:off x="8750300" y="13533047"/>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102192</xdr:rowOff>
    </xdr:from>
    <xdr:to>
      <xdr:col>50</xdr:col>
      <xdr:colOff>165100</xdr:colOff>
      <xdr:row>78</xdr:row>
      <xdr:rowOff>32342</xdr:rowOff>
    </xdr:to>
    <xdr:sp macro="" textlink="">
      <xdr:nvSpPr>
        <xdr:cNvPr id="411" name="フローチャート: 判断 410"/>
        <xdr:cNvSpPr/>
      </xdr:nvSpPr>
      <xdr:spPr>
        <a:xfrm>
          <a:off x="9588500" y="1330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48869</xdr:rowOff>
    </xdr:from>
    <xdr:ext cx="469744" cy="259045"/>
    <xdr:sp macro="" textlink="">
      <xdr:nvSpPr>
        <xdr:cNvPr id="412" name="テキスト ボックス 411"/>
        <xdr:cNvSpPr txBox="1"/>
      </xdr:nvSpPr>
      <xdr:spPr>
        <a:xfrm>
          <a:off x="9404428" y="1307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165760</xdr:rowOff>
    </xdr:from>
    <xdr:to>
      <xdr:col>45</xdr:col>
      <xdr:colOff>177800</xdr:colOff>
      <xdr:row>79</xdr:row>
      <xdr:rowOff>90943</xdr:rowOff>
    </xdr:to>
    <xdr:cxnSp macro="">
      <xdr:nvCxnSpPr>
        <xdr:cNvPr id="413" name="直線コネクタ 412"/>
        <xdr:cNvCxnSpPr/>
      </xdr:nvCxnSpPr>
      <xdr:spPr>
        <a:xfrm flipV="1">
          <a:off x="7861300" y="13538860"/>
          <a:ext cx="889000" cy="9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8334</xdr:rowOff>
    </xdr:from>
    <xdr:to>
      <xdr:col>46</xdr:col>
      <xdr:colOff>38100</xdr:colOff>
      <xdr:row>76</xdr:row>
      <xdr:rowOff>109934</xdr:rowOff>
    </xdr:to>
    <xdr:sp macro="" textlink="">
      <xdr:nvSpPr>
        <xdr:cNvPr id="414" name="フローチャート: 判断 413"/>
        <xdr:cNvSpPr/>
      </xdr:nvSpPr>
      <xdr:spPr>
        <a:xfrm>
          <a:off x="8699500" y="1303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126462</xdr:rowOff>
    </xdr:from>
    <xdr:ext cx="534377" cy="259045"/>
    <xdr:sp macro="" textlink="">
      <xdr:nvSpPr>
        <xdr:cNvPr id="415" name="テキスト ボックス 414"/>
        <xdr:cNvSpPr txBox="1"/>
      </xdr:nvSpPr>
      <xdr:spPr>
        <a:xfrm>
          <a:off x="8483111" y="128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115894</xdr:rowOff>
    </xdr:from>
    <xdr:to>
      <xdr:col>41</xdr:col>
      <xdr:colOff>50800</xdr:colOff>
      <xdr:row>79</xdr:row>
      <xdr:rowOff>90943</xdr:rowOff>
    </xdr:to>
    <xdr:cxnSp macro="">
      <xdr:nvCxnSpPr>
        <xdr:cNvPr id="416" name="直線コネクタ 415"/>
        <xdr:cNvCxnSpPr/>
      </xdr:nvCxnSpPr>
      <xdr:spPr>
        <a:xfrm>
          <a:off x="6972300" y="13488994"/>
          <a:ext cx="889000" cy="14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107024</xdr:rowOff>
    </xdr:from>
    <xdr:to>
      <xdr:col>41</xdr:col>
      <xdr:colOff>101600</xdr:colOff>
      <xdr:row>76</xdr:row>
      <xdr:rowOff>37174</xdr:rowOff>
    </xdr:to>
    <xdr:sp macro="" textlink="">
      <xdr:nvSpPr>
        <xdr:cNvPr id="417" name="フローチャート: 判断 416"/>
        <xdr:cNvSpPr/>
      </xdr:nvSpPr>
      <xdr:spPr>
        <a:xfrm>
          <a:off x="7810500" y="1296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53701</xdr:rowOff>
    </xdr:from>
    <xdr:ext cx="534377" cy="259045"/>
    <xdr:sp macro="" textlink="">
      <xdr:nvSpPr>
        <xdr:cNvPr id="418" name="テキスト ボックス 417"/>
        <xdr:cNvSpPr txBox="1"/>
      </xdr:nvSpPr>
      <xdr:spPr>
        <a:xfrm>
          <a:off x="7594111" y="127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29758</xdr:rowOff>
    </xdr:from>
    <xdr:to>
      <xdr:col>36</xdr:col>
      <xdr:colOff>165100</xdr:colOff>
      <xdr:row>76</xdr:row>
      <xdr:rowOff>131358</xdr:rowOff>
    </xdr:to>
    <xdr:sp macro="" textlink="">
      <xdr:nvSpPr>
        <xdr:cNvPr id="419" name="フローチャート: 判断 418"/>
        <xdr:cNvSpPr/>
      </xdr:nvSpPr>
      <xdr:spPr>
        <a:xfrm>
          <a:off x="69215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147885</xdr:rowOff>
    </xdr:from>
    <xdr:ext cx="534377" cy="259045"/>
    <xdr:sp macro="" textlink="">
      <xdr:nvSpPr>
        <xdr:cNvPr id="420" name="テキスト ボックス 419"/>
        <xdr:cNvSpPr txBox="1"/>
      </xdr:nvSpPr>
      <xdr:spPr>
        <a:xfrm>
          <a:off x="6705111" y="128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139421</xdr:rowOff>
    </xdr:from>
    <xdr:to>
      <xdr:col>55</xdr:col>
      <xdr:colOff>50800</xdr:colOff>
      <xdr:row>75</xdr:row>
      <xdr:rowOff>69571</xdr:rowOff>
    </xdr:to>
    <xdr:sp macro="" textlink="">
      <xdr:nvSpPr>
        <xdr:cNvPr id="426" name="楕円 425"/>
        <xdr:cNvSpPr/>
      </xdr:nvSpPr>
      <xdr:spPr>
        <a:xfrm>
          <a:off x="10426700" y="128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162298</xdr:rowOff>
    </xdr:from>
    <xdr:ext cx="534377" cy="259045"/>
    <xdr:sp macro="" textlink="">
      <xdr:nvSpPr>
        <xdr:cNvPr id="427" name="普通建設事業費 （ うち新規整備　）該当値テキスト"/>
        <xdr:cNvSpPr txBox="1"/>
      </xdr:nvSpPr>
      <xdr:spPr>
        <a:xfrm>
          <a:off x="10528300" y="1267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109147</xdr:rowOff>
    </xdr:from>
    <xdr:to>
      <xdr:col>50</xdr:col>
      <xdr:colOff>165100</xdr:colOff>
      <xdr:row>79</xdr:row>
      <xdr:rowOff>39297</xdr:rowOff>
    </xdr:to>
    <xdr:sp macro="" textlink="">
      <xdr:nvSpPr>
        <xdr:cNvPr id="428" name="楕円 427"/>
        <xdr:cNvSpPr/>
      </xdr:nvSpPr>
      <xdr:spPr>
        <a:xfrm>
          <a:off x="9588500" y="1348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30424</xdr:rowOff>
    </xdr:from>
    <xdr:ext cx="469744" cy="259045"/>
    <xdr:sp macro="" textlink="">
      <xdr:nvSpPr>
        <xdr:cNvPr id="429" name="テキスト ボックス 428"/>
        <xdr:cNvSpPr txBox="1"/>
      </xdr:nvSpPr>
      <xdr:spPr>
        <a:xfrm>
          <a:off x="9404428" y="1357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114960</xdr:rowOff>
    </xdr:from>
    <xdr:to>
      <xdr:col>46</xdr:col>
      <xdr:colOff>38100</xdr:colOff>
      <xdr:row>79</xdr:row>
      <xdr:rowOff>45110</xdr:rowOff>
    </xdr:to>
    <xdr:sp macro="" textlink="">
      <xdr:nvSpPr>
        <xdr:cNvPr id="430" name="楕円 429"/>
        <xdr:cNvSpPr/>
      </xdr:nvSpPr>
      <xdr:spPr>
        <a:xfrm>
          <a:off x="8699500" y="134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36237</xdr:rowOff>
    </xdr:from>
    <xdr:ext cx="469744" cy="259045"/>
    <xdr:sp macro="" textlink="">
      <xdr:nvSpPr>
        <xdr:cNvPr id="431" name="テキスト ボックス 430"/>
        <xdr:cNvSpPr txBox="1"/>
      </xdr:nvSpPr>
      <xdr:spPr>
        <a:xfrm>
          <a:off x="8515428" y="1358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40143</xdr:rowOff>
    </xdr:from>
    <xdr:to>
      <xdr:col>41</xdr:col>
      <xdr:colOff>101600</xdr:colOff>
      <xdr:row>79</xdr:row>
      <xdr:rowOff>141743</xdr:rowOff>
    </xdr:to>
    <xdr:sp macro="" textlink="">
      <xdr:nvSpPr>
        <xdr:cNvPr id="432" name="楕円 431"/>
        <xdr:cNvSpPr/>
      </xdr:nvSpPr>
      <xdr:spPr>
        <a:xfrm>
          <a:off x="7810500" y="1358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132870</xdr:rowOff>
    </xdr:from>
    <xdr:ext cx="378565" cy="259045"/>
    <xdr:sp macro="" textlink="">
      <xdr:nvSpPr>
        <xdr:cNvPr id="433" name="テキスト ボックス 432"/>
        <xdr:cNvSpPr txBox="1"/>
      </xdr:nvSpPr>
      <xdr:spPr>
        <a:xfrm>
          <a:off x="7672017" y="1367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65094</xdr:rowOff>
    </xdr:from>
    <xdr:to>
      <xdr:col>36</xdr:col>
      <xdr:colOff>165100</xdr:colOff>
      <xdr:row>78</xdr:row>
      <xdr:rowOff>166694</xdr:rowOff>
    </xdr:to>
    <xdr:sp macro="" textlink="">
      <xdr:nvSpPr>
        <xdr:cNvPr id="434" name="楕円 433"/>
        <xdr:cNvSpPr/>
      </xdr:nvSpPr>
      <xdr:spPr>
        <a:xfrm>
          <a:off x="6921500" y="134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157821</xdr:rowOff>
    </xdr:from>
    <xdr:ext cx="469744" cy="259045"/>
    <xdr:sp macro="" textlink="">
      <xdr:nvSpPr>
        <xdr:cNvPr id="435" name="テキスト ボックス 434"/>
        <xdr:cNvSpPr txBox="1"/>
      </xdr:nvSpPr>
      <xdr:spPr>
        <a:xfrm>
          <a:off x="6737428" y="1353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95512</xdr:rowOff>
    </xdr:from>
    <xdr:to>
      <xdr:col>54</xdr:col>
      <xdr:colOff>189865</xdr:colOff>
      <xdr:row>97</xdr:row>
      <xdr:rowOff>89705</xdr:rowOff>
    </xdr:to>
    <xdr:cxnSp macro="">
      <xdr:nvCxnSpPr>
        <xdr:cNvPr id="457" name="直線コネクタ 456"/>
        <xdr:cNvCxnSpPr/>
      </xdr:nvCxnSpPr>
      <xdr:spPr>
        <a:xfrm flipV="1">
          <a:off x="10475595" y="15526012"/>
          <a:ext cx="1270" cy="119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93532</xdr:rowOff>
    </xdr:from>
    <xdr:ext cx="469744" cy="259045"/>
    <xdr:sp macro="" textlink="">
      <xdr:nvSpPr>
        <xdr:cNvPr id="458" name="普通建設事業費 （ うち更新整備　）最小値テキスト"/>
        <xdr:cNvSpPr txBox="1"/>
      </xdr:nvSpPr>
      <xdr:spPr>
        <a:xfrm>
          <a:off x="10528300" y="1672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89705</xdr:rowOff>
    </xdr:from>
    <xdr:to>
      <xdr:col>55</xdr:col>
      <xdr:colOff>88900</xdr:colOff>
      <xdr:row>97</xdr:row>
      <xdr:rowOff>89705</xdr:rowOff>
    </xdr:to>
    <xdr:cxnSp macro="">
      <xdr:nvCxnSpPr>
        <xdr:cNvPr id="459" name="直線コネクタ 458"/>
        <xdr:cNvCxnSpPr/>
      </xdr:nvCxnSpPr>
      <xdr:spPr>
        <a:xfrm>
          <a:off x="10388600" y="1672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42189</xdr:rowOff>
    </xdr:from>
    <xdr:ext cx="534377" cy="259045"/>
    <xdr:sp macro="" textlink="">
      <xdr:nvSpPr>
        <xdr:cNvPr id="460" name="普通建設事業費 （ うち更新整備　）最大値テキスト"/>
        <xdr:cNvSpPr txBox="1"/>
      </xdr:nvSpPr>
      <xdr:spPr>
        <a:xfrm>
          <a:off x="10528300" y="153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95512</xdr:rowOff>
    </xdr:from>
    <xdr:to>
      <xdr:col>55</xdr:col>
      <xdr:colOff>88900</xdr:colOff>
      <xdr:row>90</xdr:row>
      <xdr:rowOff>95512</xdr:rowOff>
    </xdr:to>
    <xdr:cxnSp macro="">
      <xdr:nvCxnSpPr>
        <xdr:cNvPr id="461" name="直線コネクタ 460"/>
        <xdr:cNvCxnSpPr/>
      </xdr:nvCxnSpPr>
      <xdr:spPr>
        <a:xfrm>
          <a:off x="10388600" y="1552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145027</xdr:rowOff>
    </xdr:from>
    <xdr:to>
      <xdr:col>55</xdr:col>
      <xdr:colOff>0</xdr:colOff>
      <xdr:row>95</xdr:row>
      <xdr:rowOff>167956</xdr:rowOff>
    </xdr:to>
    <xdr:cxnSp macro="">
      <xdr:nvCxnSpPr>
        <xdr:cNvPr id="462" name="直線コネクタ 461"/>
        <xdr:cNvCxnSpPr/>
      </xdr:nvCxnSpPr>
      <xdr:spPr>
        <a:xfrm flipV="1">
          <a:off x="9639300" y="16432777"/>
          <a:ext cx="8382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71476</xdr:rowOff>
    </xdr:from>
    <xdr:ext cx="534377" cy="259045"/>
    <xdr:sp macro="" textlink="">
      <xdr:nvSpPr>
        <xdr:cNvPr id="463" name="普通建設事業費 （ うち更新整備　）平均値テキスト"/>
        <xdr:cNvSpPr txBox="1"/>
      </xdr:nvSpPr>
      <xdr:spPr>
        <a:xfrm>
          <a:off x="10528300" y="16016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48599</xdr:rowOff>
    </xdr:from>
    <xdr:to>
      <xdr:col>55</xdr:col>
      <xdr:colOff>50800</xdr:colOff>
      <xdr:row>94</xdr:row>
      <xdr:rowOff>150199</xdr:rowOff>
    </xdr:to>
    <xdr:sp macro="" textlink="">
      <xdr:nvSpPr>
        <xdr:cNvPr id="464" name="フローチャート: 判断 463"/>
        <xdr:cNvSpPr/>
      </xdr:nvSpPr>
      <xdr:spPr>
        <a:xfrm>
          <a:off x="10426700" y="1616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70479</xdr:rowOff>
    </xdr:from>
    <xdr:to>
      <xdr:col>50</xdr:col>
      <xdr:colOff>114300</xdr:colOff>
      <xdr:row>95</xdr:row>
      <xdr:rowOff>167956</xdr:rowOff>
    </xdr:to>
    <xdr:cxnSp macro="">
      <xdr:nvCxnSpPr>
        <xdr:cNvPr id="465" name="直線コネクタ 464"/>
        <xdr:cNvCxnSpPr/>
      </xdr:nvCxnSpPr>
      <xdr:spPr>
        <a:xfrm>
          <a:off x="8750300" y="16358229"/>
          <a:ext cx="889000" cy="9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130825</xdr:rowOff>
    </xdr:from>
    <xdr:to>
      <xdr:col>50</xdr:col>
      <xdr:colOff>165100</xdr:colOff>
      <xdr:row>95</xdr:row>
      <xdr:rowOff>60975</xdr:rowOff>
    </xdr:to>
    <xdr:sp macro="" textlink="">
      <xdr:nvSpPr>
        <xdr:cNvPr id="466" name="フローチャート: 判断 465"/>
        <xdr:cNvSpPr/>
      </xdr:nvSpPr>
      <xdr:spPr>
        <a:xfrm>
          <a:off x="9588500" y="1624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77502</xdr:rowOff>
    </xdr:from>
    <xdr:ext cx="534377" cy="259045"/>
    <xdr:sp macro="" textlink="">
      <xdr:nvSpPr>
        <xdr:cNvPr id="467" name="テキスト ボックス 466"/>
        <xdr:cNvSpPr txBox="1"/>
      </xdr:nvSpPr>
      <xdr:spPr>
        <a:xfrm>
          <a:off x="9372111" y="1602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149050</xdr:rowOff>
    </xdr:from>
    <xdr:to>
      <xdr:col>45</xdr:col>
      <xdr:colOff>177800</xdr:colOff>
      <xdr:row>95</xdr:row>
      <xdr:rowOff>70479</xdr:rowOff>
    </xdr:to>
    <xdr:cxnSp macro="">
      <xdr:nvCxnSpPr>
        <xdr:cNvPr id="468" name="直線コネクタ 467"/>
        <xdr:cNvCxnSpPr/>
      </xdr:nvCxnSpPr>
      <xdr:spPr>
        <a:xfrm>
          <a:off x="7861300" y="16265350"/>
          <a:ext cx="889000" cy="9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160635</xdr:rowOff>
    </xdr:from>
    <xdr:to>
      <xdr:col>46</xdr:col>
      <xdr:colOff>38100</xdr:colOff>
      <xdr:row>95</xdr:row>
      <xdr:rowOff>90785</xdr:rowOff>
    </xdr:to>
    <xdr:sp macro="" textlink="">
      <xdr:nvSpPr>
        <xdr:cNvPr id="469" name="フローチャート: 判断 468"/>
        <xdr:cNvSpPr/>
      </xdr:nvSpPr>
      <xdr:spPr>
        <a:xfrm>
          <a:off x="86995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107312</xdr:rowOff>
    </xdr:from>
    <xdr:ext cx="534377" cy="259045"/>
    <xdr:sp macro="" textlink="">
      <xdr:nvSpPr>
        <xdr:cNvPr id="470" name="テキスト ボックス 469"/>
        <xdr:cNvSpPr txBox="1"/>
      </xdr:nvSpPr>
      <xdr:spPr>
        <a:xfrm>
          <a:off x="8483111" y="1605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149050</xdr:rowOff>
    </xdr:from>
    <xdr:to>
      <xdr:col>41</xdr:col>
      <xdr:colOff>50800</xdr:colOff>
      <xdr:row>95</xdr:row>
      <xdr:rowOff>157759</xdr:rowOff>
    </xdr:to>
    <xdr:cxnSp macro="">
      <xdr:nvCxnSpPr>
        <xdr:cNvPr id="471" name="直線コネクタ 470"/>
        <xdr:cNvCxnSpPr/>
      </xdr:nvCxnSpPr>
      <xdr:spPr>
        <a:xfrm flipV="1">
          <a:off x="6972300" y="16265350"/>
          <a:ext cx="889000" cy="18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38426</xdr:rowOff>
    </xdr:from>
    <xdr:to>
      <xdr:col>41</xdr:col>
      <xdr:colOff>101600</xdr:colOff>
      <xdr:row>94</xdr:row>
      <xdr:rowOff>140026</xdr:rowOff>
    </xdr:to>
    <xdr:sp macro="" textlink="">
      <xdr:nvSpPr>
        <xdr:cNvPr id="472" name="フローチャート: 判断 471"/>
        <xdr:cNvSpPr/>
      </xdr:nvSpPr>
      <xdr:spPr>
        <a:xfrm>
          <a:off x="7810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156553</xdr:rowOff>
    </xdr:from>
    <xdr:ext cx="534377" cy="259045"/>
    <xdr:sp macro="" textlink="">
      <xdr:nvSpPr>
        <xdr:cNvPr id="473" name="テキスト ボックス 472"/>
        <xdr:cNvSpPr txBox="1"/>
      </xdr:nvSpPr>
      <xdr:spPr>
        <a:xfrm>
          <a:off x="7594111" y="159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63799</xdr:rowOff>
    </xdr:from>
    <xdr:to>
      <xdr:col>36</xdr:col>
      <xdr:colOff>165100</xdr:colOff>
      <xdr:row>94</xdr:row>
      <xdr:rowOff>165399</xdr:rowOff>
    </xdr:to>
    <xdr:sp macro="" textlink="">
      <xdr:nvSpPr>
        <xdr:cNvPr id="474" name="フローチャート: 判断 473"/>
        <xdr:cNvSpPr/>
      </xdr:nvSpPr>
      <xdr:spPr>
        <a:xfrm>
          <a:off x="6921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10476</xdr:rowOff>
    </xdr:from>
    <xdr:ext cx="534377" cy="259045"/>
    <xdr:sp macro="" textlink="">
      <xdr:nvSpPr>
        <xdr:cNvPr id="475" name="テキスト ボックス 474"/>
        <xdr:cNvSpPr txBox="1"/>
      </xdr:nvSpPr>
      <xdr:spPr>
        <a:xfrm>
          <a:off x="6705111" y="159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94227</xdr:rowOff>
    </xdr:from>
    <xdr:to>
      <xdr:col>55</xdr:col>
      <xdr:colOff>50800</xdr:colOff>
      <xdr:row>96</xdr:row>
      <xdr:rowOff>24377</xdr:rowOff>
    </xdr:to>
    <xdr:sp macro="" textlink="">
      <xdr:nvSpPr>
        <xdr:cNvPr id="481" name="楕円 480"/>
        <xdr:cNvSpPr/>
      </xdr:nvSpPr>
      <xdr:spPr>
        <a:xfrm>
          <a:off x="10426700" y="1638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72654</xdr:rowOff>
    </xdr:from>
    <xdr:ext cx="534377" cy="259045"/>
    <xdr:sp macro="" textlink="">
      <xdr:nvSpPr>
        <xdr:cNvPr id="482" name="普通建設事業費 （ うち更新整備　）該当値テキスト"/>
        <xdr:cNvSpPr txBox="1"/>
      </xdr:nvSpPr>
      <xdr:spPr>
        <a:xfrm>
          <a:off x="10528300" y="163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117156</xdr:rowOff>
    </xdr:from>
    <xdr:to>
      <xdr:col>50</xdr:col>
      <xdr:colOff>165100</xdr:colOff>
      <xdr:row>96</xdr:row>
      <xdr:rowOff>47306</xdr:rowOff>
    </xdr:to>
    <xdr:sp macro="" textlink="">
      <xdr:nvSpPr>
        <xdr:cNvPr id="483" name="楕円 482"/>
        <xdr:cNvSpPr/>
      </xdr:nvSpPr>
      <xdr:spPr>
        <a:xfrm>
          <a:off x="9588500" y="1640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38433</xdr:rowOff>
    </xdr:from>
    <xdr:ext cx="534377" cy="259045"/>
    <xdr:sp macro="" textlink="">
      <xdr:nvSpPr>
        <xdr:cNvPr id="484" name="テキスト ボックス 483"/>
        <xdr:cNvSpPr txBox="1"/>
      </xdr:nvSpPr>
      <xdr:spPr>
        <a:xfrm>
          <a:off x="9372111" y="1649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19679</xdr:rowOff>
    </xdr:from>
    <xdr:to>
      <xdr:col>46</xdr:col>
      <xdr:colOff>38100</xdr:colOff>
      <xdr:row>95</xdr:row>
      <xdr:rowOff>121279</xdr:rowOff>
    </xdr:to>
    <xdr:sp macro="" textlink="">
      <xdr:nvSpPr>
        <xdr:cNvPr id="485" name="楕円 484"/>
        <xdr:cNvSpPr/>
      </xdr:nvSpPr>
      <xdr:spPr>
        <a:xfrm>
          <a:off x="8699500" y="163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112406</xdr:rowOff>
    </xdr:from>
    <xdr:ext cx="534377" cy="259045"/>
    <xdr:sp macro="" textlink="">
      <xdr:nvSpPr>
        <xdr:cNvPr id="486" name="テキスト ボックス 485"/>
        <xdr:cNvSpPr txBox="1"/>
      </xdr:nvSpPr>
      <xdr:spPr>
        <a:xfrm>
          <a:off x="8483111" y="1640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98250</xdr:rowOff>
    </xdr:from>
    <xdr:to>
      <xdr:col>41</xdr:col>
      <xdr:colOff>101600</xdr:colOff>
      <xdr:row>95</xdr:row>
      <xdr:rowOff>28400</xdr:rowOff>
    </xdr:to>
    <xdr:sp macro="" textlink="">
      <xdr:nvSpPr>
        <xdr:cNvPr id="487" name="楕円 486"/>
        <xdr:cNvSpPr/>
      </xdr:nvSpPr>
      <xdr:spPr>
        <a:xfrm>
          <a:off x="7810500" y="162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19527</xdr:rowOff>
    </xdr:from>
    <xdr:ext cx="534377" cy="259045"/>
    <xdr:sp macro="" textlink="">
      <xdr:nvSpPr>
        <xdr:cNvPr id="488" name="テキスト ボックス 487"/>
        <xdr:cNvSpPr txBox="1"/>
      </xdr:nvSpPr>
      <xdr:spPr>
        <a:xfrm>
          <a:off x="7594111" y="1630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106959</xdr:rowOff>
    </xdr:from>
    <xdr:to>
      <xdr:col>36</xdr:col>
      <xdr:colOff>165100</xdr:colOff>
      <xdr:row>96</xdr:row>
      <xdr:rowOff>37109</xdr:rowOff>
    </xdr:to>
    <xdr:sp macro="" textlink="">
      <xdr:nvSpPr>
        <xdr:cNvPr id="489" name="楕円 488"/>
        <xdr:cNvSpPr/>
      </xdr:nvSpPr>
      <xdr:spPr>
        <a:xfrm>
          <a:off x="6921500" y="163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28236</xdr:rowOff>
    </xdr:from>
    <xdr:ext cx="534377" cy="259045"/>
    <xdr:sp macro="" textlink="">
      <xdr:nvSpPr>
        <xdr:cNvPr id="490" name="テキスト ボックス 489"/>
        <xdr:cNvSpPr txBox="1"/>
      </xdr:nvSpPr>
      <xdr:spPr>
        <a:xfrm>
          <a:off x="6705111" y="1648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4" name="テキスト ボックス 503"/>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134488</xdr:rowOff>
    </xdr:from>
    <xdr:to>
      <xdr:col>85</xdr:col>
      <xdr:colOff>126364</xdr:colOff>
      <xdr:row>38</xdr:row>
      <xdr:rowOff>139700</xdr:rowOff>
    </xdr:to>
    <xdr:cxnSp macro="">
      <xdr:nvCxnSpPr>
        <xdr:cNvPr id="512" name="直線コネクタ 511"/>
        <xdr:cNvCxnSpPr/>
      </xdr:nvCxnSpPr>
      <xdr:spPr>
        <a:xfrm flipV="1">
          <a:off x="16317595" y="5277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81165</xdr:rowOff>
    </xdr:from>
    <xdr:ext cx="534377" cy="259045"/>
    <xdr:sp macro="" textlink="">
      <xdr:nvSpPr>
        <xdr:cNvPr id="515" name="災害復旧事業費最大値テキスト"/>
        <xdr:cNvSpPr txBox="1"/>
      </xdr:nvSpPr>
      <xdr:spPr>
        <a:xfrm>
          <a:off x="16370300" y="505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134488</xdr:rowOff>
    </xdr:from>
    <xdr:to>
      <xdr:col>86</xdr:col>
      <xdr:colOff>25400</xdr:colOff>
      <xdr:row>30</xdr:row>
      <xdr:rowOff>134488</xdr:rowOff>
    </xdr:to>
    <xdr:cxnSp macro="">
      <xdr:nvCxnSpPr>
        <xdr:cNvPr id="516" name="直線コネクタ 515"/>
        <xdr:cNvCxnSpPr/>
      </xdr:nvCxnSpPr>
      <xdr:spPr>
        <a:xfrm>
          <a:off x="16230600" y="527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39025</xdr:rowOff>
    </xdr:from>
    <xdr:to>
      <xdr:col>85</xdr:col>
      <xdr:colOff>127000</xdr:colOff>
      <xdr:row>38</xdr:row>
      <xdr:rowOff>130647</xdr:rowOff>
    </xdr:to>
    <xdr:cxnSp macro="">
      <xdr:nvCxnSpPr>
        <xdr:cNvPr id="517" name="直線コネクタ 516"/>
        <xdr:cNvCxnSpPr/>
      </xdr:nvCxnSpPr>
      <xdr:spPr>
        <a:xfrm flipV="1">
          <a:off x="15481300" y="6554125"/>
          <a:ext cx="838200" cy="9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163898</xdr:rowOff>
    </xdr:from>
    <xdr:ext cx="469744" cy="259045"/>
    <xdr:sp macro="" textlink="">
      <xdr:nvSpPr>
        <xdr:cNvPr id="518" name="災害復旧事業費平均値テキスト"/>
        <xdr:cNvSpPr txBox="1"/>
      </xdr:nvSpPr>
      <xdr:spPr>
        <a:xfrm>
          <a:off x="16370300" y="6164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141021</xdr:rowOff>
    </xdr:from>
    <xdr:to>
      <xdr:col>85</xdr:col>
      <xdr:colOff>177800</xdr:colOff>
      <xdr:row>37</xdr:row>
      <xdr:rowOff>71171</xdr:rowOff>
    </xdr:to>
    <xdr:sp macro="" textlink="">
      <xdr:nvSpPr>
        <xdr:cNvPr id="519" name="フローチャート: 判断 518"/>
        <xdr:cNvSpPr/>
      </xdr:nvSpPr>
      <xdr:spPr>
        <a:xfrm>
          <a:off x="16268700" y="631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130647</xdr:rowOff>
    </xdr:from>
    <xdr:to>
      <xdr:col>81</xdr:col>
      <xdr:colOff>50800</xdr:colOff>
      <xdr:row>38</xdr:row>
      <xdr:rowOff>136225</xdr:rowOff>
    </xdr:to>
    <xdr:cxnSp macro="">
      <xdr:nvCxnSpPr>
        <xdr:cNvPr id="520" name="直線コネクタ 519"/>
        <xdr:cNvCxnSpPr/>
      </xdr:nvCxnSpPr>
      <xdr:spPr>
        <a:xfrm flipV="1">
          <a:off x="14592300" y="6645747"/>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118892</xdr:rowOff>
    </xdr:from>
    <xdr:to>
      <xdr:col>81</xdr:col>
      <xdr:colOff>101600</xdr:colOff>
      <xdr:row>37</xdr:row>
      <xdr:rowOff>49042</xdr:rowOff>
    </xdr:to>
    <xdr:sp macro="" textlink="">
      <xdr:nvSpPr>
        <xdr:cNvPr id="521" name="フローチャート: 判断 520"/>
        <xdr:cNvSpPr/>
      </xdr:nvSpPr>
      <xdr:spPr>
        <a:xfrm>
          <a:off x="15430500" y="629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65569</xdr:rowOff>
    </xdr:from>
    <xdr:ext cx="469744" cy="259045"/>
    <xdr:sp macro="" textlink="">
      <xdr:nvSpPr>
        <xdr:cNvPr id="522" name="テキスト ボックス 521"/>
        <xdr:cNvSpPr txBox="1"/>
      </xdr:nvSpPr>
      <xdr:spPr>
        <a:xfrm>
          <a:off x="15246428" y="606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136225</xdr:rowOff>
    </xdr:from>
    <xdr:to>
      <xdr:col>76</xdr:col>
      <xdr:colOff>114300</xdr:colOff>
      <xdr:row>38</xdr:row>
      <xdr:rowOff>137963</xdr:rowOff>
    </xdr:to>
    <xdr:cxnSp macro="">
      <xdr:nvCxnSpPr>
        <xdr:cNvPr id="523" name="直線コネクタ 522"/>
        <xdr:cNvCxnSpPr/>
      </xdr:nvCxnSpPr>
      <xdr:spPr>
        <a:xfrm flipV="1">
          <a:off x="13703300" y="6651325"/>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78567</xdr:rowOff>
    </xdr:from>
    <xdr:to>
      <xdr:col>76</xdr:col>
      <xdr:colOff>165100</xdr:colOff>
      <xdr:row>37</xdr:row>
      <xdr:rowOff>8717</xdr:rowOff>
    </xdr:to>
    <xdr:sp macro="" textlink="">
      <xdr:nvSpPr>
        <xdr:cNvPr id="524" name="フローチャート: 判断 523"/>
        <xdr:cNvSpPr/>
      </xdr:nvSpPr>
      <xdr:spPr>
        <a:xfrm>
          <a:off x="14541500" y="62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25244</xdr:rowOff>
    </xdr:from>
    <xdr:ext cx="469744" cy="259045"/>
    <xdr:sp macro="" textlink="">
      <xdr:nvSpPr>
        <xdr:cNvPr id="525" name="テキスト ボックス 524"/>
        <xdr:cNvSpPr txBox="1"/>
      </xdr:nvSpPr>
      <xdr:spPr>
        <a:xfrm>
          <a:off x="14357428" y="602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137963</xdr:rowOff>
    </xdr:from>
    <xdr:to>
      <xdr:col>71</xdr:col>
      <xdr:colOff>177800</xdr:colOff>
      <xdr:row>38</xdr:row>
      <xdr:rowOff>138329</xdr:rowOff>
    </xdr:to>
    <xdr:cxnSp macro="">
      <xdr:nvCxnSpPr>
        <xdr:cNvPr id="526" name="直線コネクタ 525"/>
        <xdr:cNvCxnSpPr/>
      </xdr:nvCxnSpPr>
      <xdr:spPr>
        <a:xfrm flipV="1">
          <a:off x="12814300" y="665306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7061</xdr:rowOff>
    </xdr:from>
    <xdr:to>
      <xdr:col>72</xdr:col>
      <xdr:colOff>38100</xdr:colOff>
      <xdr:row>36</xdr:row>
      <xdr:rowOff>108661</xdr:rowOff>
    </xdr:to>
    <xdr:sp macro="" textlink="">
      <xdr:nvSpPr>
        <xdr:cNvPr id="527" name="フローチャート: 判断 526"/>
        <xdr:cNvSpPr/>
      </xdr:nvSpPr>
      <xdr:spPr>
        <a:xfrm>
          <a:off x="13652500" y="617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125188</xdr:rowOff>
    </xdr:from>
    <xdr:ext cx="469744" cy="259045"/>
    <xdr:sp macro="" textlink="">
      <xdr:nvSpPr>
        <xdr:cNvPr id="528" name="テキスト ボックス 527"/>
        <xdr:cNvSpPr txBox="1"/>
      </xdr:nvSpPr>
      <xdr:spPr>
        <a:xfrm>
          <a:off x="13468428" y="59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127396</xdr:rowOff>
    </xdr:from>
    <xdr:to>
      <xdr:col>67</xdr:col>
      <xdr:colOff>101600</xdr:colOff>
      <xdr:row>37</xdr:row>
      <xdr:rowOff>57546</xdr:rowOff>
    </xdr:to>
    <xdr:sp macro="" textlink="">
      <xdr:nvSpPr>
        <xdr:cNvPr id="529" name="フローチャート: 判断 528"/>
        <xdr:cNvSpPr/>
      </xdr:nvSpPr>
      <xdr:spPr>
        <a:xfrm>
          <a:off x="12763500" y="629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74073</xdr:rowOff>
    </xdr:from>
    <xdr:ext cx="469744" cy="259045"/>
    <xdr:sp macro="" textlink="">
      <xdr:nvSpPr>
        <xdr:cNvPr id="530" name="テキスト ボックス 529"/>
        <xdr:cNvSpPr txBox="1"/>
      </xdr:nvSpPr>
      <xdr:spPr>
        <a:xfrm>
          <a:off x="12579428" y="607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159675</xdr:rowOff>
    </xdr:from>
    <xdr:to>
      <xdr:col>85</xdr:col>
      <xdr:colOff>177800</xdr:colOff>
      <xdr:row>38</xdr:row>
      <xdr:rowOff>89825</xdr:rowOff>
    </xdr:to>
    <xdr:sp macro="" textlink="">
      <xdr:nvSpPr>
        <xdr:cNvPr id="536" name="楕円 535"/>
        <xdr:cNvSpPr/>
      </xdr:nvSpPr>
      <xdr:spPr>
        <a:xfrm>
          <a:off x="16268700" y="65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74602</xdr:rowOff>
    </xdr:from>
    <xdr:ext cx="469744" cy="259045"/>
    <xdr:sp macro="" textlink="">
      <xdr:nvSpPr>
        <xdr:cNvPr id="537" name="災害復旧事業費該当値テキスト"/>
        <xdr:cNvSpPr txBox="1"/>
      </xdr:nvSpPr>
      <xdr:spPr>
        <a:xfrm>
          <a:off x="16370300" y="641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79847</xdr:rowOff>
    </xdr:from>
    <xdr:to>
      <xdr:col>81</xdr:col>
      <xdr:colOff>101600</xdr:colOff>
      <xdr:row>39</xdr:row>
      <xdr:rowOff>9997</xdr:rowOff>
    </xdr:to>
    <xdr:sp macro="" textlink="">
      <xdr:nvSpPr>
        <xdr:cNvPr id="538" name="楕円 537"/>
        <xdr:cNvSpPr/>
      </xdr:nvSpPr>
      <xdr:spPr>
        <a:xfrm>
          <a:off x="15430500" y="659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1124</xdr:rowOff>
    </xdr:from>
    <xdr:ext cx="313932" cy="259045"/>
    <xdr:sp macro="" textlink="">
      <xdr:nvSpPr>
        <xdr:cNvPr id="539" name="テキスト ボックス 538"/>
        <xdr:cNvSpPr txBox="1"/>
      </xdr:nvSpPr>
      <xdr:spPr>
        <a:xfrm>
          <a:off x="15324333" y="66876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85425</xdr:rowOff>
    </xdr:from>
    <xdr:to>
      <xdr:col>76</xdr:col>
      <xdr:colOff>165100</xdr:colOff>
      <xdr:row>39</xdr:row>
      <xdr:rowOff>15575</xdr:rowOff>
    </xdr:to>
    <xdr:sp macro="" textlink="">
      <xdr:nvSpPr>
        <xdr:cNvPr id="540" name="楕円 539"/>
        <xdr:cNvSpPr/>
      </xdr:nvSpPr>
      <xdr:spPr>
        <a:xfrm>
          <a:off x="14541500" y="66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6702</xdr:rowOff>
    </xdr:from>
    <xdr:ext cx="313932" cy="259045"/>
    <xdr:sp macro="" textlink="">
      <xdr:nvSpPr>
        <xdr:cNvPr id="541" name="テキスト ボックス 540"/>
        <xdr:cNvSpPr txBox="1"/>
      </xdr:nvSpPr>
      <xdr:spPr>
        <a:xfrm>
          <a:off x="14435333" y="6693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87163</xdr:rowOff>
    </xdr:from>
    <xdr:to>
      <xdr:col>72</xdr:col>
      <xdr:colOff>38100</xdr:colOff>
      <xdr:row>39</xdr:row>
      <xdr:rowOff>17313</xdr:rowOff>
    </xdr:to>
    <xdr:sp macro="" textlink="">
      <xdr:nvSpPr>
        <xdr:cNvPr id="542" name="楕円 541"/>
        <xdr:cNvSpPr/>
      </xdr:nvSpPr>
      <xdr:spPr>
        <a:xfrm>
          <a:off x="13652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8440</xdr:rowOff>
    </xdr:from>
    <xdr:ext cx="313932" cy="259045"/>
    <xdr:sp macro="" textlink="">
      <xdr:nvSpPr>
        <xdr:cNvPr id="543" name="テキスト ボックス 542"/>
        <xdr:cNvSpPr txBox="1"/>
      </xdr:nvSpPr>
      <xdr:spPr>
        <a:xfrm>
          <a:off x="13546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87529</xdr:rowOff>
    </xdr:from>
    <xdr:to>
      <xdr:col>67</xdr:col>
      <xdr:colOff>101600</xdr:colOff>
      <xdr:row>39</xdr:row>
      <xdr:rowOff>17679</xdr:rowOff>
    </xdr:to>
    <xdr:sp macro="" textlink="">
      <xdr:nvSpPr>
        <xdr:cNvPr id="544" name="楕円 543"/>
        <xdr:cNvSpPr/>
      </xdr:nvSpPr>
      <xdr:spPr>
        <a:xfrm>
          <a:off x="12763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8806</xdr:rowOff>
    </xdr:from>
    <xdr:ext cx="313932" cy="259045"/>
    <xdr:sp macro="" textlink="">
      <xdr:nvSpPr>
        <xdr:cNvPr id="545" name="テキスト ボックス 544"/>
        <xdr:cNvSpPr txBox="1"/>
      </xdr:nvSpPr>
      <xdr:spPr>
        <a:xfrm>
          <a:off x="12657333" y="6695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20409</xdr:rowOff>
    </xdr:from>
    <xdr:to>
      <xdr:col>85</xdr:col>
      <xdr:colOff>126364</xdr:colOff>
      <xdr:row>78</xdr:row>
      <xdr:rowOff>48603</xdr:rowOff>
    </xdr:to>
    <xdr:cxnSp macro="">
      <xdr:nvCxnSpPr>
        <xdr:cNvPr id="618" name="直線コネクタ 617"/>
        <xdr:cNvCxnSpPr/>
      </xdr:nvCxnSpPr>
      <xdr:spPr>
        <a:xfrm flipV="1">
          <a:off x="16317595" y="12364809"/>
          <a:ext cx="1269" cy="105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52430</xdr:rowOff>
    </xdr:from>
    <xdr:ext cx="469744" cy="259045"/>
    <xdr:sp macro="" textlink="">
      <xdr:nvSpPr>
        <xdr:cNvPr id="619" name="公債費最小値テキスト"/>
        <xdr:cNvSpPr txBox="1"/>
      </xdr:nvSpPr>
      <xdr:spPr>
        <a:xfrm>
          <a:off x="16370300" y="1342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48603</xdr:rowOff>
    </xdr:from>
    <xdr:to>
      <xdr:col>86</xdr:col>
      <xdr:colOff>25400</xdr:colOff>
      <xdr:row>78</xdr:row>
      <xdr:rowOff>48603</xdr:rowOff>
    </xdr:to>
    <xdr:cxnSp macro="">
      <xdr:nvCxnSpPr>
        <xdr:cNvPr id="620" name="直線コネクタ 619"/>
        <xdr:cNvCxnSpPr/>
      </xdr:nvCxnSpPr>
      <xdr:spPr>
        <a:xfrm>
          <a:off x="16230600" y="134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138536</xdr:rowOff>
    </xdr:from>
    <xdr:ext cx="534377" cy="259045"/>
    <xdr:sp macro="" textlink="">
      <xdr:nvSpPr>
        <xdr:cNvPr id="621" name="公債費最大値テキスト"/>
        <xdr:cNvSpPr txBox="1"/>
      </xdr:nvSpPr>
      <xdr:spPr>
        <a:xfrm>
          <a:off x="16370300" y="1214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20409</xdr:rowOff>
    </xdr:from>
    <xdr:to>
      <xdr:col>86</xdr:col>
      <xdr:colOff>25400</xdr:colOff>
      <xdr:row>72</xdr:row>
      <xdr:rowOff>20409</xdr:rowOff>
    </xdr:to>
    <xdr:cxnSp macro="">
      <xdr:nvCxnSpPr>
        <xdr:cNvPr id="622" name="直線コネクタ 621"/>
        <xdr:cNvCxnSpPr/>
      </xdr:nvCxnSpPr>
      <xdr:spPr>
        <a:xfrm>
          <a:off x="16230600" y="1236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113240</xdr:rowOff>
    </xdr:from>
    <xdr:to>
      <xdr:col>85</xdr:col>
      <xdr:colOff>127000</xdr:colOff>
      <xdr:row>72</xdr:row>
      <xdr:rowOff>114650</xdr:rowOff>
    </xdr:to>
    <xdr:cxnSp macro="">
      <xdr:nvCxnSpPr>
        <xdr:cNvPr id="623" name="直線コネクタ 622"/>
        <xdr:cNvCxnSpPr/>
      </xdr:nvCxnSpPr>
      <xdr:spPr>
        <a:xfrm flipV="1">
          <a:off x="15481300" y="12457640"/>
          <a:ext cx="8382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145166</xdr:rowOff>
    </xdr:from>
    <xdr:ext cx="534377" cy="259045"/>
    <xdr:sp macro="" textlink="">
      <xdr:nvSpPr>
        <xdr:cNvPr id="624" name="公債費平均値テキスト"/>
        <xdr:cNvSpPr txBox="1"/>
      </xdr:nvSpPr>
      <xdr:spPr>
        <a:xfrm>
          <a:off x="16370300" y="128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166739</xdr:rowOff>
    </xdr:from>
    <xdr:to>
      <xdr:col>85</xdr:col>
      <xdr:colOff>177800</xdr:colOff>
      <xdr:row>75</xdr:row>
      <xdr:rowOff>96889</xdr:rowOff>
    </xdr:to>
    <xdr:sp macro="" textlink="">
      <xdr:nvSpPr>
        <xdr:cNvPr id="625" name="フローチャート: 判断 624"/>
        <xdr:cNvSpPr/>
      </xdr:nvSpPr>
      <xdr:spPr>
        <a:xfrm>
          <a:off x="16268700" y="1285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122707</xdr:rowOff>
    </xdr:from>
    <xdr:to>
      <xdr:col>81</xdr:col>
      <xdr:colOff>50800</xdr:colOff>
      <xdr:row>72</xdr:row>
      <xdr:rowOff>114650</xdr:rowOff>
    </xdr:to>
    <xdr:cxnSp macro="">
      <xdr:nvCxnSpPr>
        <xdr:cNvPr id="626" name="直線コネクタ 625"/>
        <xdr:cNvCxnSpPr/>
      </xdr:nvCxnSpPr>
      <xdr:spPr>
        <a:xfrm>
          <a:off x="14592300" y="12295657"/>
          <a:ext cx="889000" cy="16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160699</xdr:rowOff>
    </xdr:from>
    <xdr:to>
      <xdr:col>81</xdr:col>
      <xdr:colOff>101600</xdr:colOff>
      <xdr:row>75</xdr:row>
      <xdr:rowOff>90849</xdr:rowOff>
    </xdr:to>
    <xdr:sp macro="" textlink="">
      <xdr:nvSpPr>
        <xdr:cNvPr id="627" name="フローチャート: 判断 626"/>
        <xdr:cNvSpPr/>
      </xdr:nvSpPr>
      <xdr:spPr>
        <a:xfrm>
          <a:off x="15430500" y="1284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81976</xdr:rowOff>
    </xdr:from>
    <xdr:ext cx="534377" cy="259045"/>
    <xdr:sp macro="" textlink="">
      <xdr:nvSpPr>
        <xdr:cNvPr id="628" name="テキスト ボックス 627"/>
        <xdr:cNvSpPr txBox="1"/>
      </xdr:nvSpPr>
      <xdr:spPr>
        <a:xfrm>
          <a:off x="15214111" y="129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122707</xdr:rowOff>
    </xdr:from>
    <xdr:to>
      <xdr:col>76</xdr:col>
      <xdr:colOff>114300</xdr:colOff>
      <xdr:row>73</xdr:row>
      <xdr:rowOff>26048</xdr:rowOff>
    </xdr:to>
    <xdr:cxnSp macro="">
      <xdr:nvCxnSpPr>
        <xdr:cNvPr id="629" name="直線コネクタ 628"/>
        <xdr:cNvCxnSpPr/>
      </xdr:nvCxnSpPr>
      <xdr:spPr>
        <a:xfrm flipV="1">
          <a:off x="13703300" y="12295657"/>
          <a:ext cx="889000" cy="24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143935</xdr:rowOff>
    </xdr:from>
    <xdr:to>
      <xdr:col>76</xdr:col>
      <xdr:colOff>165100</xdr:colOff>
      <xdr:row>75</xdr:row>
      <xdr:rowOff>74085</xdr:rowOff>
    </xdr:to>
    <xdr:sp macro="" textlink="">
      <xdr:nvSpPr>
        <xdr:cNvPr id="630" name="フローチャート: 判断 629"/>
        <xdr:cNvSpPr/>
      </xdr:nvSpPr>
      <xdr:spPr>
        <a:xfrm>
          <a:off x="145415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65212</xdr:rowOff>
    </xdr:from>
    <xdr:ext cx="534377" cy="259045"/>
    <xdr:sp macro="" textlink="">
      <xdr:nvSpPr>
        <xdr:cNvPr id="631" name="テキスト ボックス 630"/>
        <xdr:cNvSpPr txBox="1"/>
      </xdr:nvSpPr>
      <xdr:spPr>
        <a:xfrm>
          <a:off x="14325111" y="129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26048</xdr:rowOff>
    </xdr:from>
    <xdr:to>
      <xdr:col>71</xdr:col>
      <xdr:colOff>177800</xdr:colOff>
      <xdr:row>73</xdr:row>
      <xdr:rowOff>71634</xdr:rowOff>
    </xdr:to>
    <xdr:cxnSp macro="">
      <xdr:nvCxnSpPr>
        <xdr:cNvPr id="632" name="直線コネクタ 631"/>
        <xdr:cNvCxnSpPr/>
      </xdr:nvCxnSpPr>
      <xdr:spPr>
        <a:xfrm flipV="1">
          <a:off x="12814300" y="12541898"/>
          <a:ext cx="889000" cy="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169063</xdr:rowOff>
    </xdr:from>
    <xdr:to>
      <xdr:col>72</xdr:col>
      <xdr:colOff>38100</xdr:colOff>
      <xdr:row>75</xdr:row>
      <xdr:rowOff>99213</xdr:rowOff>
    </xdr:to>
    <xdr:sp macro="" textlink="">
      <xdr:nvSpPr>
        <xdr:cNvPr id="633" name="フローチャート: 判断 632"/>
        <xdr:cNvSpPr/>
      </xdr:nvSpPr>
      <xdr:spPr>
        <a:xfrm>
          <a:off x="13652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90340</xdr:rowOff>
    </xdr:from>
    <xdr:ext cx="534377" cy="259045"/>
    <xdr:sp macro="" textlink="">
      <xdr:nvSpPr>
        <xdr:cNvPr id="634" name="テキスト ボックス 633"/>
        <xdr:cNvSpPr txBox="1"/>
      </xdr:nvSpPr>
      <xdr:spPr>
        <a:xfrm>
          <a:off x="13436111" y="129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148622</xdr:rowOff>
    </xdr:from>
    <xdr:to>
      <xdr:col>67</xdr:col>
      <xdr:colOff>101600</xdr:colOff>
      <xdr:row>75</xdr:row>
      <xdr:rowOff>78772</xdr:rowOff>
    </xdr:to>
    <xdr:sp macro="" textlink="">
      <xdr:nvSpPr>
        <xdr:cNvPr id="635" name="フローチャート: 判断 634"/>
        <xdr:cNvSpPr/>
      </xdr:nvSpPr>
      <xdr:spPr>
        <a:xfrm>
          <a:off x="12763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69899</xdr:rowOff>
    </xdr:from>
    <xdr:ext cx="534377" cy="259045"/>
    <xdr:sp macro="" textlink="">
      <xdr:nvSpPr>
        <xdr:cNvPr id="636" name="テキスト ボックス 635"/>
        <xdr:cNvSpPr txBox="1"/>
      </xdr:nvSpPr>
      <xdr:spPr>
        <a:xfrm>
          <a:off x="12547111" y="129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62440</xdr:rowOff>
    </xdr:from>
    <xdr:to>
      <xdr:col>85</xdr:col>
      <xdr:colOff>177800</xdr:colOff>
      <xdr:row>72</xdr:row>
      <xdr:rowOff>164040</xdr:rowOff>
    </xdr:to>
    <xdr:sp macro="" textlink="">
      <xdr:nvSpPr>
        <xdr:cNvPr id="642" name="楕円 641"/>
        <xdr:cNvSpPr/>
      </xdr:nvSpPr>
      <xdr:spPr>
        <a:xfrm>
          <a:off x="16268700" y="124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148817</xdr:rowOff>
    </xdr:from>
    <xdr:ext cx="534377" cy="259045"/>
    <xdr:sp macro="" textlink="">
      <xdr:nvSpPr>
        <xdr:cNvPr id="643" name="公債費該当値テキスト"/>
        <xdr:cNvSpPr txBox="1"/>
      </xdr:nvSpPr>
      <xdr:spPr>
        <a:xfrm>
          <a:off x="16370300" y="1232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63850</xdr:rowOff>
    </xdr:from>
    <xdr:to>
      <xdr:col>81</xdr:col>
      <xdr:colOff>101600</xdr:colOff>
      <xdr:row>72</xdr:row>
      <xdr:rowOff>165450</xdr:rowOff>
    </xdr:to>
    <xdr:sp macro="" textlink="">
      <xdr:nvSpPr>
        <xdr:cNvPr id="644" name="楕円 643"/>
        <xdr:cNvSpPr/>
      </xdr:nvSpPr>
      <xdr:spPr>
        <a:xfrm>
          <a:off x="15430500" y="124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10527</xdr:rowOff>
    </xdr:from>
    <xdr:ext cx="534377" cy="259045"/>
    <xdr:sp macro="" textlink="">
      <xdr:nvSpPr>
        <xdr:cNvPr id="645" name="テキスト ボックス 644"/>
        <xdr:cNvSpPr txBox="1"/>
      </xdr:nvSpPr>
      <xdr:spPr>
        <a:xfrm>
          <a:off x="15214111" y="1218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71907</xdr:rowOff>
    </xdr:from>
    <xdr:to>
      <xdr:col>76</xdr:col>
      <xdr:colOff>165100</xdr:colOff>
      <xdr:row>72</xdr:row>
      <xdr:rowOff>2057</xdr:rowOff>
    </xdr:to>
    <xdr:sp macro="" textlink="">
      <xdr:nvSpPr>
        <xdr:cNvPr id="646" name="楕円 645"/>
        <xdr:cNvSpPr/>
      </xdr:nvSpPr>
      <xdr:spPr>
        <a:xfrm>
          <a:off x="14541500" y="1224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18584</xdr:rowOff>
    </xdr:from>
    <xdr:ext cx="534377" cy="259045"/>
    <xdr:sp macro="" textlink="">
      <xdr:nvSpPr>
        <xdr:cNvPr id="647" name="テキスト ボックス 646"/>
        <xdr:cNvSpPr txBox="1"/>
      </xdr:nvSpPr>
      <xdr:spPr>
        <a:xfrm>
          <a:off x="14325111" y="1202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146698</xdr:rowOff>
    </xdr:from>
    <xdr:to>
      <xdr:col>72</xdr:col>
      <xdr:colOff>38100</xdr:colOff>
      <xdr:row>73</xdr:row>
      <xdr:rowOff>76848</xdr:rowOff>
    </xdr:to>
    <xdr:sp macro="" textlink="">
      <xdr:nvSpPr>
        <xdr:cNvPr id="648" name="楕円 647"/>
        <xdr:cNvSpPr/>
      </xdr:nvSpPr>
      <xdr:spPr>
        <a:xfrm>
          <a:off x="13652500" y="124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93375</xdr:rowOff>
    </xdr:from>
    <xdr:ext cx="534377" cy="259045"/>
    <xdr:sp macro="" textlink="">
      <xdr:nvSpPr>
        <xdr:cNvPr id="649" name="テキスト ボックス 648"/>
        <xdr:cNvSpPr txBox="1"/>
      </xdr:nvSpPr>
      <xdr:spPr>
        <a:xfrm>
          <a:off x="13436111" y="1226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20834</xdr:rowOff>
    </xdr:from>
    <xdr:to>
      <xdr:col>67</xdr:col>
      <xdr:colOff>101600</xdr:colOff>
      <xdr:row>73</xdr:row>
      <xdr:rowOff>122434</xdr:rowOff>
    </xdr:to>
    <xdr:sp macro="" textlink="">
      <xdr:nvSpPr>
        <xdr:cNvPr id="650" name="楕円 649"/>
        <xdr:cNvSpPr/>
      </xdr:nvSpPr>
      <xdr:spPr>
        <a:xfrm>
          <a:off x="12763500" y="125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138961</xdr:rowOff>
    </xdr:from>
    <xdr:ext cx="534377" cy="259045"/>
    <xdr:sp macro="" textlink="">
      <xdr:nvSpPr>
        <xdr:cNvPr id="651" name="テキスト ボックス 650"/>
        <xdr:cNvSpPr txBox="1"/>
      </xdr:nvSpPr>
      <xdr:spPr>
        <a:xfrm>
          <a:off x="12547111" y="1231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28325</xdr:rowOff>
    </xdr:from>
    <xdr:to>
      <xdr:col>85</xdr:col>
      <xdr:colOff>126364</xdr:colOff>
      <xdr:row>98</xdr:row>
      <xdr:rowOff>17399</xdr:rowOff>
    </xdr:to>
    <xdr:cxnSp macro="">
      <xdr:nvCxnSpPr>
        <xdr:cNvPr id="673" name="直線コネクタ 672"/>
        <xdr:cNvCxnSpPr/>
      </xdr:nvCxnSpPr>
      <xdr:spPr>
        <a:xfrm flipV="1">
          <a:off x="16317595" y="15458825"/>
          <a:ext cx="1269" cy="1360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21226</xdr:rowOff>
    </xdr:from>
    <xdr:ext cx="469744" cy="259045"/>
    <xdr:sp macro="" textlink="">
      <xdr:nvSpPr>
        <xdr:cNvPr id="674" name="積立金最小値テキスト"/>
        <xdr:cNvSpPr txBox="1"/>
      </xdr:nvSpPr>
      <xdr:spPr>
        <a:xfrm>
          <a:off x="16370300" y="1682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17399</xdr:rowOff>
    </xdr:from>
    <xdr:to>
      <xdr:col>86</xdr:col>
      <xdr:colOff>25400</xdr:colOff>
      <xdr:row>98</xdr:row>
      <xdr:rowOff>17399</xdr:rowOff>
    </xdr:to>
    <xdr:cxnSp macro="">
      <xdr:nvCxnSpPr>
        <xdr:cNvPr id="675" name="直線コネクタ 674"/>
        <xdr:cNvCxnSpPr/>
      </xdr:nvCxnSpPr>
      <xdr:spPr>
        <a:xfrm>
          <a:off x="16230600" y="1681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146452</xdr:rowOff>
    </xdr:from>
    <xdr:ext cx="534377" cy="259045"/>
    <xdr:sp macro="" textlink="">
      <xdr:nvSpPr>
        <xdr:cNvPr id="676" name="積立金最大値テキスト"/>
        <xdr:cNvSpPr txBox="1"/>
      </xdr:nvSpPr>
      <xdr:spPr>
        <a:xfrm>
          <a:off x="16370300" y="1523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28325</xdr:rowOff>
    </xdr:from>
    <xdr:to>
      <xdr:col>86</xdr:col>
      <xdr:colOff>25400</xdr:colOff>
      <xdr:row>90</xdr:row>
      <xdr:rowOff>28325</xdr:rowOff>
    </xdr:to>
    <xdr:cxnSp macro="">
      <xdr:nvCxnSpPr>
        <xdr:cNvPr id="677" name="直線コネクタ 676"/>
        <xdr:cNvCxnSpPr/>
      </xdr:nvCxnSpPr>
      <xdr:spPr>
        <a:xfrm>
          <a:off x="16230600" y="1545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168732</xdr:rowOff>
    </xdr:from>
    <xdr:to>
      <xdr:col>85</xdr:col>
      <xdr:colOff>127000</xdr:colOff>
      <xdr:row>96</xdr:row>
      <xdr:rowOff>133848</xdr:rowOff>
    </xdr:to>
    <xdr:cxnSp macro="">
      <xdr:nvCxnSpPr>
        <xdr:cNvPr id="678" name="直線コネクタ 677"/>
        <xdr:cNvCxnSpPr/>
      </xdr:nvCxnSpPr>
      <xdr:spPr>
        <a:xfrm flipV="1">
          <a:off x="15481300" y="16285032"/>
          <a:ext cx="838200" cy="30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97776</xdr:rowOff>
    </xdr:from>
    <xdr:ext cx="534377" cy="259045"/>
    <xdr:sp macro="" textlink="">
      <xdr:nvSpPr>
        <xdr:cNvPr id="679" name="積立金平均値テキスト"/>
        <xdr:cNvSpPr txBox="1"/>
      </xdr:nvSpPr>
      <xdr:spPr>
        <a:xfrm>
          <a:off x="16370300" y="16214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119349</xdr:rowOff>
    </xdr:from>
    <xdr:to>
      <xdr:col>85</xdr:col>
      <xdr:colOff>177800</xdr:colOff>
      <xdr:row>95</xdr:row>
      <xdr:rowOff>49499</xdr:rowOff>
    </xdr:to>
    <xdr:sp macro="" textlink="">
      <xdr:nvSpPr>
        <xdr:cNvPr id="680" name="フローチャート: 判断 679"/>
        <xdr:cNvSpPr/>
      </xdr:nvSpPr>
      <xdr:spPr>
        <a:xfrm>
          <a:off x="16268700" y="162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27366</xdr:rowOff>
    </xdr:from>
    <xdr:to>
      <xdr:col>81</xdr:col>
      <xdr:colOff>50800</xdr:colOff>
      <xdr:row>96</xdr:row>
      <xdr:rowOff>133848</xdr:rowOff>
    </xdr:to>
    <xdr:cxnSp macro="">
      <xdr:nvCxnSpPr>
        <xdr:cNvPr id="681" name="直線コネクタ 680"/>
        <xdr:cNvCxnSpPr/>
      </xdr:nvCxnSpPr>
      <xdr:spPr>
        <a:xfrm>
          <a:off x="14592300" y="16315116"/>
          <a:ext cx="889000" cy="27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46197</xdr:rowOff>
    </xdr:from>
    <xdr:to>
      <xdr:col>81</xdr:col>
      <xdr:colOff>101600</xdr:colOff>
      <xdr:row>94</xdr:row>
      <xdr:rowOff>147797</xdr:rowOff>
    </xdr:to>
    <xdr:sp macro="" textlink="">
      <xdr:nvSpPr>
        <xdr:cNvPr id="682" name="フローチャート: 判断 681"/>
        <xdr:cNvSpPr/>
      </xdr:nvSpPr>
      <xdr:spPr>
        <a:xfrm>
          <a:off x="15430500" y="161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164324</xdr:rowOff>
    </xdr:from>
    <xdr:ext cx="534377" cy="259045"/>
    <xdr:sp macro="" textlink="">
      <xdr:nvSpPr>
        <xdr:cNvPr id="683" name="テキスト ボックス 682"/>
        <xdr:cNvSpPr txBox="1"/>
      </xdr:nvSpPr>
      <xdr:spPr>
        <a:xfrm>
          <a:off x="15214111" y="1593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147793</xdr:rowOff>
    </xdr:from>
    <xdr:to>
      <xdr:col>76</xdr:col>
      <xdr:colOff>114300</xdr:colOff>
      <xdr:row>95</xdr:row>
      <xdr:rowOff>27366</xdr:rowOff>
    </xdr:to>
    <xdr:cxnSp macro="">
      <xdr:nvCxnSpPr>
        <xdr:cNvPr id="684" name="直線コネクタ 683"/>
        <xdr:cNvCxnSpPr/>
      </xdr:nvCxnSpPr>
      <xdr:spPr>
        <a:xfrm>
          <a:off x="13703300" y="16264093"/>
          <a:ext cx="8890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40070</xdr:rowOff>
    </xdr:from>
    <xdr:to>
      <xdr:col>76</xdr:col>
      <xdr:colOff>165100</xdr:colOff>
      <xdr:row>94</xdr:row>
      <xdr:rowOff>141670</xdr:rowOff>
    </xdr:to>
    <xdr:sp macro="" textlink="">
      <xdr:nvSpPr>
        <xdr:cNvPr id="685" name="フローチャート: 判断 684"/>
        <xdr:cNvSpPr/>
      </xdr:nvSpPr>
      <xdr:spPr>
        <a:xfrm>
          <a:off x="14541500" y="1615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158197</xdr:rowOff>
    </xdr:from>
    <xdr:ext cx="534377" cy="259045"/>
    <xdr:sp macro="" textlink="">
      <xdr:nvSpPr>
        <xdr:cNvPr id="686" name="テキスト ボックス 685"/>
        <xdr:cNvSpPr txBox="1"/>
      </xdr:nvSpPr>
      <xdr:spPr>
        <a:xfrm>
          <a:off x="14325111" y="1593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147793</xdr:rowOff>
    </xdr:from>
    <xdr:to>
      <xdr:col>71</xdr:col>
      <xdr:colOff>177800</xdr:colOff>
      <xdr:row>98</xdr:row>
      <xdr:rowOff>15433</xdr:rowOff>
    </xdr:to>
    <xdr:cxnSp macro="">
      <xdr:nvCxnSpPr>
        <xdr:cNvPr id="687" name="直線コネクタ 686"/>
        <xdr:cNvCxnSpPr/>
      </xdr:nvCxnSpPr>
      <xdr:spPr>
        <a:xfrm flipV="1">
          <a:off x="12814300" y="16264093"/>
          <a:ext cx="889000" cy="55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37785</xdr:rowOff>
    </xdr:from>
    <xdr:to>
      <xdr:col>72</xdr:col>
      <xdr:colOff>38100</xdr:colOff>
      <xdr:row>95</xdr:row>
      <xdr:rowOff>139385</xdr:rowOff>
    </xdr:to>
    <xdr:sp macro="" textlink="">
      <xdr:nvSpPr>
        <xdr:cNvPr id="688" name="フローチャート: 判断 687"/>
        <xdr:cNvSpPr/>
      </xdr:nvSpPr>
      <xdr:spPr>
        <a:xfrm>
          <a:off x="13652500" y="1632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130512</xdr:rowOff>
    </xdr:from>
    <xdr:ext cx="534377" cy="259045"/>
    <xdr:sp macro="" textlink="">
      <xdr:nvSpPr>
        <xdr:cNvPr id="689" name="テキスト ボックス 688"/>
        <xdr:cNvSpPr txBox="1"/>
      </xdr:nvSpPr>
      <xdr:spPr>
        <a:xfrm>
          <a:off x="13436111" y="1641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125202</xdr:rowOff>
    </xdr:from>
    <xdr:to>
      <xdr:col>67</xdr:col>
      <xdr:colOff>101600</xdr:colOff>
      <xdr:row>97</xdr:row>
      <xdr:rowOff>55352</xdr:rowOff>
    </xdr:to>
    <xdr:sp macro="" textlink="">
      <xdr:nvSpPr>
        <xdr:cNvPr id="690" name="フローチャート: 判断 689"/>
        <xdr:cNvSpPr/>
      </xdr:nvSpPr>
      <xdr:spPr>
        <a:xfrm>
          <a:off x="12763500" y="1658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71879</xdr:rowOff>
    </xdr:from>
    <xdr:ext cx="469744" cy="259045"/>
    <xdr:sp macro="" textlink="">
      <xdr:nvSpPr>
        <xdr:cNvPr id="691" name="テキスト ボックス 690"/>
        <xdr:cNvSpPr txBox="1"/>
      </xdr:nvSpPr>
      <xdr:spPr>
        <a:xfrm>
          <a:off x="12579428" y="1635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117932</xdr:rowOff>
    </xdr:from>
    <xdr:to>
      <xdr:col>85</xdr:col>
      <xdr:colOff>177800</xdr:colOff>
      <xdr:row>95</xdr:row>
      <xdr:rowOff>48082</xdr:rowOff>
    </xdr:to>
    <xdr:sp macro="" textlink="">
      <xdr:nvSpPr>
        <xdr:cNvPr id="697" name="楕円 696"/>
        <xdr:cNvSpPr/>
      </xdr:nvSpPr>
      <xdr:spPr>
        <a:xfrm>
          <a:off x="16268700" y="1623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140809</xdr:rowOff>
    </xdr:from>
    <xdr:ext cx="534377" cy="259045"/>
    <xdr:sp macro="" textlink="">
      <xdr:nvSpPr>
        <xdr:cNvPr id="698" name="積立金該当値テキスト"/>
        <xdr:cNvSpPr txBox="1"/>
      </xdr:nvSpPr>
      <xdr:spPr>
        <a:xfrm>
          <a:off x="16370300" y="1608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83048</xdr:rowOff>
    </xdr:from>
    <xdr:to>
      <xdr:col>81</xdr:col>
      <xdr:colOff>101600</xdr:colOff>
      <xdr:row>97</xdr:row>
      <xdr:rowOff>13198</xdr:rowOff>
    </xdr:to>
    <xdr:sp macro="" textlink="">
      <xdr:nvSpPr>
        <xdr:cNvPr id="699" name="楕円 698"/>
        <xdr:cNvSpPr/>
      </xdr:nvSpPr>
      <xdr:spPr>
        <a:xfrm>
          <a:off x="15430500" y="1654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4325</xdr:rowOff>
    </xdr:from>
    <xdr:ext cx="469744" cy="259045"/>
    <xdr:sp macro="" textlink="">
      <xdr:nvSpPr>
        <xdr:cNvPr id="700" name="テキスト ボックス 699"/>
        <xdr:cNvSpPr txBox="1"/>
      </xdr:nvSpPr>
      <xdr:spPr>
        <a:xfrm>
          <a:off x="15246428" y="1663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148016</xdr:rowOff>
    </xdr:from>
    <xdr:to>
      <xdr:col>76</xdr:col>
      <xdr:colOff>165100</xdr:colOff>
      <xdr:row>95</xdr:row>
      <xdr:rowOff>78166</xdr:rowOff>
    </xdr:to>
    <xdr:sp macro="" textlink="">
      <xdr:nvSpPr>
        <xdr:cNvPr id="701" name="楕円 700"/>
        <xdr:cNvSpPr/>
      </xdr:nvSpPr>
      <xdr:spPr>
        <a:xfrm>
          <a:off x="14541500" y="1626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69293</xdr:rowOff>
    </xdr:from>
    <xdr:ext cx="534377" cy="259045"/>
    <xdr:sp macro="" textlink="">
      <xdr:nvSpPr>
        <xdr:cNvPr id="702" name="テキスト ボックス 701"/>
        <xdr:cNvSpPr txBox="1"/>
      </xdr:nvSpPr>
      <xdr:spPr>
        <a:xfrm>
          <a:off x="14325111" y="1635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96993</xdr:rowOff>
    </xdr:from>
    <xdr:to>
      <xdr:col>72</xdr:col>
      <xdr:colOff>38100</xdr:colOff>
      <xdr:row>95</xdr:row>
      <xdr:rowOff>27143</xdr:rowOff>
    </xdr:to>
    <xdr:sp macro="" textlink="">
      <xdr:nvSpPr>
        <xdr:cNvPr id="703" name="楕円 702"/>
        <xdr:cNvSpPr/>
      </xdr:nvSpPr>
      <xdr:spPr>
        <a:xfrm>
          <a:off x="13652500" y="1621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43670</xdr:rowOff>
    </xdr:from>
    <xdr:ext cx="534377" cy="259045"/>
    <xdr:sp macro="" textlink="">
      <xdr:nvSpPr>
        <xdr:cNvPr id="704" name="テキスト ボックス 703"/>
        <xdr:cNvSpPr txBox="1"/>
      </xdr:nvSpPr>
      <xdr:spPr>
        <a:xfrm>
          <a:off x="13436111" y="1598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136083</xdr:rowOff>
    </xdr:from>
    <xdr:to>
      <xdr:col>67</xdr:col>
      <xdr:colOff>101600</xdr:colOff>
      <xdr:row>98</xdr:row>
      <xdr:rowOff>66233</xdr:rowOff>
    </xdr:to>
    <xdr:sp macro="" textlink="">
      <xdr:nvSpPr>
        <xdr:cNvPr id="705" name="楕円 704"/>
        <xdr:cNvSpPr/>
      </xdr:nvSpPr>
      <xdr:spPr>
        <a:xfrm>
          <a:off x="12763500" y="1676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57360</xdr:rowOff>
    </xdr:from>
    <xdr:ext cx="469744" cy="259045"/>
    <xdr:sp macro="" textlink="">
      <xdr:nvSpPr>
        <xdr:cNvPr id="706" name="テキスト ボックス 705"/>
        <xdr:cNvSpPr txBox="1"/>
      </xdr:nvSpPr>
      <xdr:spPr>
        <a:xfrm>
          <a:off x="12579428" y="1685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97028</xdr:rowOff>
    </xdr:from>
    <xdr:to>
      <xdr:col>116</xdr:col>
      <xdr:colOff>62864</xdr:colOff>
      <xdr:row>39</xdr:row>
      <xdr:rowOff>44450</xdr:rowOff>
    </xdr:to>
    <xdr:cxnSp macro="">
      <xdr:nvCxnSpPr>
        <xdr:cNvPr id="730" name="直線コネクタ 729"/>
        <xdr:cNvCxnSpPr/>
      </xdr:nvCxnSpPr>
      <xdr:spPr>
        <a:xfrm flipV="1">
          <a:off x="22159595" y="5411978"/>
          <a:ext cx="1269"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43705</xdr:rowOff>
    </xdr:from>
    <xdr:ext cx="534377" cy="259045"/>
    <xdr:sp macro="" textlink="">
      <xdr:nvSpPr>
        <xdr:cNvPr id="733" name="投資及び出資金最大値テキスト"/>
        <xdr:cNvSpPr txBox="1"/>
      </xdr:nvSpPr>
      <xdr:spPr>
        <a:xfrm>
          <a:off x="22212300" y="51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97028</xdr:rowOff>
    </xdr:from>
    <xdr:to>
      <xdr:col>116</xdr:col>
      <xdr:colOff>152400</xdr:colOff>
      <xdr:row>31</xdr:row>
      <xdr:rowOff>97028</xdr:rowOff>
    </xdr:to>
    <xdr:cxnSp macro="">
      <xdr:nvCxnSpPr>
        <xdr:cNvPr id="734" name="直線コネクタ 733"/>
        <xdr:cNvCxnSpPr/>
      </xdr:nvCxnSpPr>
      <xdr:spPr>
        <a:xfrm>
          <a:off x="22072600" y="541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170688</xdr:rowOff>
    </xdr:from>
    <xdr:to>
      <xdr:col>116</xdr:col>
      <xdr:colOff>63500</xdr:colOff>
      <xdr:row>36</xdr:row>
      <xdr:rowOff>59182</xdr:rowOff>
    </xdr:to>
    <xdr:cxnSp macro="">
      <xdr:nvCxnSpPr>
        <xdr:cNvPr id="735" name="直線コネクタ 734"/>
        <xdr:cNvCxnSpPr/>
      </xdr:nvCxnSpPr>
      <xdr:spPr>
        <a:xfrm>
          <a:off x="21323300" y="6171438"/>
          <a:ext cx="838200" cy="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108221</xdr:rowOff>
    </xdr:from>
    <xdr:ext cx="469744" cy="259045"/>
    <xdr:sp macro="" textlink="">
      <xdr:nvSpPr>
        <xdr:cNvPr id="736" name="投資及び出資金平均値テキスト"/>
        <xdr:cNvSpPr txBox="1"/>
      </xdr:nvSpPr>
      <xdr:spPr>
        <a:xfrm>
          <a:off x="22212300" y="6280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129794</xdr:rowOff>
    </xdr:from>
    <xdr:to>
      <xdr:col>116</xdr:col>
      <xdr:colOff>114300</xdr:colOff>
      <xdr:row>37</xdr:row>
      <xdr:rowOff>59944</xdr:rowOff>
    </xdr:to>
    <xdr:sp macro="" textlink="">
      <xdr:nvSpPr>
        <xdr:cNvPr id="737" name="フローチャート: 判断 736"/>
        <xdr:cNvSpPr/>
      </xdr:nvSpPr>
      <xdr:spPr>
        <a:xfrm>
          <a:off x="221107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170688</xdr:rowOff>
    </xdr:from>
    <xdr:to>
      <xdr:col>111</xdr:col>
      <xdr:colOff>177800</xdr:colOff>
      <xdr:row>36</xdr:row>
      <xdr:rowOff>34290</xdr:rowOff>
    </xdr:to>
    <xdr:cxnSp macro="">
      <xdr:nvCxnSpPr>
        <xdr:cNvPr id="738" name="直線コネクタ 737"/>
        <xdr:cNvCxnSpPr/>
      </xdr:nvCxnSpPr>
      <xdr:spPr>
        <a:xfrm flipV="1">
          <a:off x="20434300" y="6171438"/>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112522</xdr:rowOff>
    </xdr:from>
    <xdr:to>
      <xdr:col>112</xdr:col>
      <xdr:colOff>38100</xdr:colOff>
      <xdr:row>37</xdr:row>
      <xdr:rowOff>42672</xdr:rowOff>
    </xdr:to>
    <xdr:sp macro="" textlink="">
      <xdr:nvSpPr>
        <xdr:cNvPr id="739" name="フローチャート: 判断 738"/>
        <xdr:cNvSpPr/>
      </xdr:nvSpPr>
      <xdr:spPr>
        <a:xfrm>
          <a:off x="21272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33799</xdr:rowOff>
    </xdr:from>
    <xdr:ext cx="469744" cy="259045"/>
    <xdr:sp macro="" textlink="">
      <xdr:nvSpPr>
        <xdr:cNvPr id="740" name="テキスト ボックス 739"/>
        <xdr:cNvSpPr txBox="1"/>
      </xdr:nvSpPr>
      <xdr:spPr>
        <a:xfrm>
          <a:off x="21088428"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142240</xdr:rowOff>
    </xdr:from>
    <xdr:to>
      <xdr:col>107</xdr:col>
      <xdr:colOff>50800</xdr:colOff>
      <xdr:row>36</xdr:row>
      <xdr:rowOff>34290</xdr:rowOff>
    </xdr:to>
    <xdr:cxnSp macro="">
      <xdr:nvCxnSpPr>
        <xdr:cNvPr id="741" name="直線コネクタ 740"/>
        <xdr:cNvCxnSpPr/>
      </xdr:nvCxnSpPr>
      <xdr:spPr>
        <a:xfrm>
          <a:off x="19545300" y="614299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115697</xdr:rowOff>
    </xdr:from>
    <xdr:to>
      <xdr:col>107</xdr:col>
      <xdr:colOff>101600</xdr:colOff>
      <xdr:row>37</xdr:row>
      <xdr:rowOff>45847</xdr:rowOff>
    </xdr:to>
    <xdr:sp macro="" textlink="">
      <xdr:nvSpPr>
        <xdr:cNvPr id="742" name="フローチャート: 判断 741"/>
        <xdr:cNvSpPr/>
      </xdr:nvSpPr>
      <xdr:spPr>
        <a:xfrm>
          <a:off x="20383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36974</xdr:rowOff>
    </xdr:from>
    <xdr:ext cx="469744" cy="259045"/>
    <xdr:sp macro="" textlink="">
      <xdr:nvSpPr>
        <xdr:cNvPr id="743" name="テキスト ボックス 742"/>
        <xdr:cNvSpPr txBox="1"/>
      </xdr:nvSpPr>
      <xdr:spPr>
        <a:xfrm>
          <a:off x="20199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142240</xdr:rowOff>
    </xdr:from>
    <xdr:to>
      <xdr:col>102</xdr:col>
      <xdr:colOff>114300</xdr:colOff>
      <xdr:row>36</xdr:row>
      <xdr:rowOff>74930</xdr:rowOff>
    </xdr:to>
    <xdr:cxnSp macro="">
      <xdr:nvCxnSpPr>
        <xdr:cNvPr id="744" name="直線コネクタ 743"/>
        <xdr:cNvCxnSpPr/>
      </xdr:nvCxnSpPr>
      <xdr:spPr>
        <a:xfrm flipV="1">
          <a:off x="18656300" y="6142990"/>
          <a:ext cx="88900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124841</xdr:rowOff>
    </xdr:from>
    <xdr:to>
      <xdr:col>102</xdr:col>
      <xdr:colOff>165100</xdr:colOff>
      <xdr:row>37</xdr:row>
      <xdr:rowOff>54991</xdr:rowOff>
    </xdr:to>
    <xdr:sp macro="" textlink="">
      <xdr:nvSpPr>
        <xdr:cNvPr id="745" name="フローチャート: 判断 744"/>
        <xdr:cNvSpPr/>
      </xdr:nvSpPr>
      <xdr:spPr>
        <a:xfrm>
          <a:off x="19494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46118</xdr:rowOff>
    </xdr:from>
    <xdr:ext cx="469744" cy="259045"/>
    <xdr:sp macro="" textlink="">
      <xdr:nvSpPr>
        <xdr:cNvPr id="746" name="テキスト ボックス 745"/>
        <xdr:cNvSpPr txBox="1"/>
      </xdr:nvSpPr>
      <xdr:spPr>
        <a:xfrm>
          <a:off x="19310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55499</xdr:rowOff>
    </xdr:from>
    <xdr:to>
      <xdr:col>98</xdr:col>
      <xdr:colOff>38100</xdr:colOff>
      <xdr:row>37</xdr:row>
      <xdr:rowOff>157099</xdr:rowOff>
    </xdr:to>
    <xdr:sp macro="" textlink="">
      <xdr:nvSpPr>
        <xdr:cNvPr id="747" name="フローチャート: 判断 746"/>
        <xdr:cNvSpPr/>
      </xdr:nvSpPr>
      <xdr:spPr>
        <a:xfrm>
          <a:off x="18605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148226</xdr:rowOff>
    </xdr:from>
    <xdr:ext cx="469744" cy="259045"/>
    <xdr:sp macro="" textlink="">
      <xdr:nvSpPr>
        <xdr:cNvPr id="748" name="テキスト ボックス 747"/>
        <xdr:cNvSpPr txBox="1"/>
      </xdr:nvSpPr>
      <xdr:spPr>
        <a:xfrm>
          <a:off x="18421428" y="649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8382</xdr:rowOff>
    </xdr:from>
    <xdr:to>
      <xdr:col>116</xdr:col>
      <xdr:colOff>114300</xdr:colOff>
      <xdr:row>36</xdr:row>
      <xdr:rowOff>109982</xdr:rowOff>
    </xdr:to>
    <xdr:sp macro="" textlink="">
      <xdr:nvSpPr>
        <xdr:cNvPr id="754" name="楕円 753"/>
        <xdr:cNvSpPr/>
      </xdr:nvSpPr>
      <xdr:spPr>
        <a:xfrm>
          <a:off x="22110700" y="61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31259</xdr:rowOff>
    </xdr:from>
    <xdr:ext cx="469744" cy="259045"/>
    <xdr:sp macro="" textlink="">
      <xdr:nvSpPr>
        <xdr:cNvPr id="755" name="投資及び出資金該当値テキスト"/>
        <xdr:cNvSpPr txBox="1"/>
      </xdr:nvSpPr>
      <xdr:spPr>
        <a:xfrm>
          <a:off x="22212300" y="603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119888</xdr:rowOff>
    </xdr:from>
    <xdr:to>
      <xdr:col>112</xdr:col>
      <xdr:colOff>38100</xdr:colOff>
      <xdr:row>36</xdr:row>
      <xdr:rowOff>50038</xdr:rowOff>
    </xdr:to>
    <xdr:sp macro="" textlink="">
      <xdr:nvSpPr>
        <xdr:cNvPr id="756" name="楕円 755"/>
        <xdr:cNvSpPr/>
      </xdr:nvSpPr>
      <xdr:spPr>
        <a:xfrm>
          <a:off x="21272500" y="612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66565</xdr:rowOff>
    </xdr:from>
    <xdr:ext cx="469744" cy="259045"/>
    <xdr:sp macro="" textlink="">
      <xdr:nvSpPr>
        <xdr:cNvPr id="757" name="テキスト ボックス 756"/>
        <xdr:cNvSpPr txBox="1"/>
      </xdr:nvSpPr>
      <xdr:spPr>
        <a:xfrm>
          <a:off x="21088428" y="589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154940</xdr:rowOff>
    </xdr:from>
    <xdr:to>
      <xdr:col>107</xdr:col>
      <xdr:colOff>101600</xdr:colOff>
      <xdr:row>36</xdr:row>
      <xdr:rowOff>85090</xdr:rowOff>
    </xdr:to>
    <xdr:sp macro="" textlink="">
      <xdr:nvSpPr>
        <xdr:cNvPr id="758" name="楕円 757"/>
        <xdr:cNvSpPr/>
      </xdr:nvSpPr>
      <xdr:spPr>
        <a:xfrm>
          <a:off x="20383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101617</xdr:rowOff>
    </xdr:from>
    <xdr:ext cx="469744" cy="259045"/>
    <xdr:sp macro="" textlink="">
      <xdr:nvSpPr>
        <xdr:cNvPr id="759" name="テキスト ボックス 758"/>
        <xdr:cNvSpPr txBox="1"/>
      </xdr:nvSpPr>
      <xdr:spPr>
        <a:xfrm>
          <a:off x="20199428"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91440</xdr:rowOff>
    </xdr:from>
    <xdr:to>
      <xdr:col>102</xdr:col>
      <xdr:colOff>165100</xdr:colOff>
      <xdr:row>36</xdr:row>
      <xdr:rowOff>21590</xdr:rowOff>
    </xdr:to>
    <xdr:sp macro="" textlink="">
      <xdr:nvSpPr>
        <xdr:cNvPr id="760" name="楕円 759"/>
        <xdr:cNvSpPr/>
      </xdr:nvSpPr>
      <xdr:spPr>
        <a:xfrm>
          <a:off x="194945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38117</xdr:rowOff>
    </xdr:from>
    <xdr:ext cx="469744" cy="259045"/>
    <xdr:sp macro="" textlink="">
      <xdr:nvSpPr>
        <xdr:cNvPr id="761" name="テキスト ボックス 760"/>
        <xdr:cNvSpPr txBox="1"/>
      </xdr:nvSpPr>
      <xdr:spPr>
        <a:xfrm>
          <a:off x="19310428" y="586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24130</xdr:rowOff>
    </xdr:from>
    <xdr:to>
      <xdr:col>98</xdr:col>
      <xdr:colOff>38100</xdr:colOff>
      <xdr:row>36</xdr:row>
      <xdr:rowOff>125730</xdr:rowOff>
    </xdr:to>
    <xdr:sp macro="" textlink="">
      <xdr:nvSpPr>
        <xdr:cNvPr id="762" name="楕円 761"/>
        <xdr:cNvSpPr/>
      </xdr:nvSpPr>
      <xdr:spPr>
        <a:xfrm>
          <a:off x="18605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142257</xdr:rowOff>
    </xdr:from>
    <xdr:ext cx="469744" cy="259045"/>
    <xdr:sp macro="" textlink="">
      <xdr:nvSpPr>
        <xdr:cNvPr id="763" name="テキスト ボックス 762"/>
        <xdr:cNvSpPr txBox="1"/>
      </xdr:nvSpPr>
      <xdr:spPr>
        <a:xfrm>
          <a:off x="18421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101219</xdr:rowOff>
    </xdr:from>
    <xdr:to>
      <xdr:col>116</xdr:col>
      <xdr:colOff>62864</xdr:colOff>
      <xdr:row>59</xdr:row>
      <xdr:rowOff>41478</xdr:rowOff>
    </xdr:to>
    <xdr:cxnSp macro="">
      <xdr:nvCxnSpPr>
        <xdr:cNvPr id="787" name="直線コネクタ 786"/>
        <xdr:cNvCxnSpPr/>
      </xdr:nvCxnSpPr>
      <xdr:spPr>
        <a:xfrm flipV="1">
          <a:off x="22159595" y="8673719"/>
          <a:ext cx="1269" cy="148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45305</xdr:rowOff>
    </xdr:from>
    <xdr:ext cx="313932" cy="259045"/>
    <xdr:sp macro="" textlink="">
      <xdr:nvSpPr>
        <xdr:cNvPr id="788" name="貸付金最小値テキスト"/>
        <xdr:cNvSpPr txBox="1"/>
      </xdr:nvSpPr>
      <xdr:spPr>
        <a:xfrm>
          <a:off x="22212300" y="1016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41478</xdr:rowOff>
    </xdr:from>
    <xdr:to>
      <xdr:col>116</xdr:col>
      <xdr:colOff>152400</xdr:colOff>
      <xdr:row>59</xdr:row>
      <xdr:rowOff>41478</xdr:rowOff>
    </xdr:to>
    <xdr:cxnSp macro="">
      <xdr:nvCxnSpPr>
        <xdr:cNvPr id="789" name="直線コネクタ 788"/>
        <xdr:cNvCxnSpPr/>
      </xdr:nvCxnSpPr>
      <xdr:spPr>
        <a:xfrm>
          <a:off x="22072600" y="1015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47896</xdr:rowOff>
    </xdr:from>
    <xdr:ext cx="534377" cy="259045"/>
    <xdr:sp macro="" textlink="">
      <xdr:nvSpPr>
        <xdr:cNvPr id="790" name="貸付金最大値テキスト"/>
        <xdr:cNvSpPr txBox="1"/>
      </xdr:nvSpPr>
      <xdr:spPr>
        <a:xfrm>
          <a:off x="22212300" y="84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101219</xdr:rowOff>
    </xdr:from>
    <xdr:to>
      <xdr:col>116</xdr:col>
      <xdr:colOff>152400</xdr:colOff>
      <xdr:row>50</xdr:row>
      <xdr:rowOff>101219</xdr:rowOff>
    </xdr:to>
    <xdr:cxnSp macro="">
      <xdr:nvCxnSpPr>
        <xdr:cNvPr id="791" name="直線コネクタ 790"/>
        <xdr:cNvCxnSpPr/>
      </xdr:nvCxnSpPr>
      <xdr:spPr>
        <a:xfrm>
          <a:off x="22072600" y="867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27381</xdr:rowOff>
    </xdr:from>
    <xdr:to>
      <xdr:col>116</xdr:col>
      <xdr:colOff>63500</xdr:colOff>
      <xdr:row>56</xdr:row>
      <xdr:rowOff>73254</xdr:rowOff>
    </xdr:to>
    <xdr:cxnSp macro="">
      <xdr:nvCxnSpPr>
        <xdr:cNvPr id="792" name="直線コネクタ 791"/>
        <xdr:cNvCxnSpPr/>
      </xdr:nvCxnSpPr>
      <xdr:spPr>
        <a:xfrm>
          <a:off x="21323300" y="9628581"/>
          <a:ext cx="8382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13263</xdr:rowOff>
    </xdr:from>
    <xdr:ext cx="469744" cy="259045"/>
    <xdr:sp macro="" textlink="">
      <xdr:nvSpPr>
        <xdr:cNvPr id="793" name="貸付金平均値テキスト"/>
        <xdr:cNvSpPr txBox="1"/>
      </xdr:nvSpPr>
      <xdr:spPr>
        <a:xfrm>
          <a:off x="22212300" y="9785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34836</xdr:rowOff>
    </xdr:from>
    <xdr:to>
      <xdr:col>116</xdr:col>
      <xdr:colOff>114300</xdr:colOff>
      <xdr:row>57</xdr:row>
      <xdr:rowOff>136436</xdr:rowOff>
    </xdr:to>
    <xdr:sp macro="" textlink="">
      <xdr:nvSpPr>
        <xdr:cNvPr id="794" name="フローチャート: 判断 793"/>
        <xdr:cNvSpPr/>
      </xdr:nvSpPr>
      <xdr:spPr>
        <a:xfrm>
          <a:off x="221107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4597</xdr:rowOff>
    </xdr:from>
    <xdr:to>
      <xdr:col>111</xdr:col>
      <xdr:colOff>177800</xdr:colOff>
      <xdr:row>56</xdr:row>
      <xdr:rowOff>27381</xdr:rowOff>
    </xdr:to>
    <xdr:cxnSp macro="">
      <xdr:nvCxnSpPr>
        <xdr:cNvPr id="795" name="直線コネクタ 794"/>
        <xdr:cNvCxnSpPr/>
      </xdr:nvCxnSpPr>
      <xdr:spPr>
        <a:xfrm>
          <a:off x="20434300" y="9605797"/>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25349</xdr:rowOff>
    </xdr:from>
    <xdr:to>
      <xdr:col>112</xdr:col>
      <xdr:colOff>38100</xdr:colOff>
      <xdr:row>57</xdr:row>
      <xdr:rowOff>126949</xdr:rowOff>
    </xdr:to>
    <xdr:sp macro="" textlink="">
      <xdr:nvSpPr>
        <xdr:cNvPr id="796" name="フローチャート: 判断 795"/>
        <xdr:cNvSpPr/>
      </xdr:nvSpPr>
      <xdr:spPr>
        <a:xfrm>
          <a:off x="21272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118076</xdr:rowOff>
    </xdr:from>
    <xdr:ext cx="469744" cy="259045"/>
    <xdr:sp macro="" textlink="">
      <xdr:nvSpPr>
        <xdr:cNvPr id="797" name="テキスト ボックス 796"/>
        <xdr:cNvSpPr txBox="1"/>
      </xdr:nvSpPr>
      <xdr:spPr>
        <a:xfrm>
          <a:off x="21088428" y="989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31610</xdr:rowOff>
    </xdr:from>
    <xdr:to>
      <xdr:col>107</xdr:col>
      <xdr:colOff>50800</xdr:colOff>
      <xdr:row>56</xdr:row>
      <xdr:rowOff>4597</xdr:rowOff>
    </xdr:to>
    <xdr:cxnSp macro="">
      <xdr:nvCxnSpPr>
        <xdr:cNvPr id="798" name="直線コネクタ 797"/>
        <xdr:cNvCxnSpPr/>
      </xdr:nvCxnSpPr>
      <xdr:spPr>
        <a:xfrm>
          <a:off x="19545300" y="9461360"/>
          <a:ext cx="889000" cy="14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889</xdr:rowOff>
    </xdr:from>
    <xdr:to>
      <xdr:col>107</xdr:col>
      <xdr:colOff>101600</xdr:colOff>
      <xdr:row>57</xdr:row>
      <xdr:rowOff>102489</xdr:rowOff>
    </xdr:to>
    <xdr:sp macro="" textlink="">
      <xdr:nvSpPr>
        <xdr:cNvPr id="799" name="フローチャート: 判断 798"/>
        <xdr:cNvSpPr/>
      </xdr:nvSpPr>
      <xdr:spPr>
        <a:xfrm>
          <a:off x="20383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93616</xdr:rowOff>
    </xdr:from>
    <xdr:ext cx="469744" cy="259045"/>
    <xdr:sp macro="" textlink="">
      <xdr:nvSpPr>
        <xdr:cNvPr id="800" name="テキスト ボックス 799"/>
        <xdr:cNvSpPr txBox="1"/>
      </xdr:nvSpPr>
      <xdr:spPr>
        <a:xfrm>
          <a:off x="20199428" y="986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136499</xdr:rowOff>
    </xdr:from>
    <xdr:to>
      <xdr:col>102</xdr:col>
      <xdr:colOff>114300</xdr:colOff>
      <xdr:row>55</xdr:row>
      <xdr:rowOff>31610</xdr:rowOff>
    </xdr:to>
    <xdr:cxnSp macro="">
      <xdr:nvCxnSpPr>
        <xdr:cNvPr id="801" name="直線コネクタ 800"/>
        <xdr:cNvCxnSpPr/>
      </xdr:nvCxnSpPr>
      <xdr:spPr>
        <a:xfrm>
          <a:off x="18656300" y="9394799"/>
          <a:ext cx="889000" cy="6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2604</xdr:rowOff>
    </xdr:from>
    <xdr:to>
      <xdr:col>102</xdr:col>
      <xdr:colOff>165100</xdr:colOff>
      <xdr:row>57</xdr:row>
      <xdr:rowOff>104204</xdr:rowOff>
    </xdr:to>
    <xdr:sp macro="" textlink="">
      <xdr:nvSpPr>
        <xdr:cNvPr id="802" name="フローチャート: 判断 801"/>
        <xdr:cNvSpPr/>
      </xdr:nvSpPr>
      <xdr:spPr>
        <a:xfrm>
          <a:off x="19494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95331</xdr:rowOff>
    </xdr:from>
    <xdr:ext cx="469744" cy="259045"/>
    <xdr:sp macro="" textlink="">
      <xdr:nvSpPr>
        <xdr:cNvPr id="803" name="テキスト ボックス 802"/>
        <xdr:cNvSpPr txBox="1"/>
      </xdr:nvSpPr>
      <xdr:spPr>
        <a:xfrm>
          <a:off x="19310428" y="986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4737</xdr:rowOff>
    </xdr:from>
    <xdr:to>
      <xdr:col>98</xdr:col>
      <xdr:colOff>38100</xdr:colOff>
      <xdr:row>57</xdr:row>
      <xdr:rowOff>106337</xdr:rowOff>
    </xdr:to>
    <xdr:sp macro="" textlink="">
      <xdr:nvSpPr>
        <xdr:cNvPr id="804" name="フローチャート: 判断 803"/>
        <xdr:cNvSpPr/>
      </xdr:nvSpPr>
      <xdr:spPr>
        <a:xfrm>
          <a:off x="18605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97464</xdr:rowOff>
    </xdr:from>
    <xdr:ext cx="469744" cy="259045"/>
    <xdr:sp macro="" textlink="">
      <xdr:nvSpPr>
        <xdr:cNvPr id="805" name="テキスト ボックス 804"/>
        <xdr:cNvSpPr txBox="1"/>
      </xdr:nvSpPr>
      <xdr:spPr>
        <a:xfrm>
          <a:off x="18421428" y="987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22454</xdr:rowOff>
    </xdr:from>
    <xdr:to>
      <xdr:col>116</xdr:col>
      <xdr:colOff>114300</xdr:colOff>
      <xdr:row>56</xdr:row>
      <xdr:rowOff>124054</xdr:rowOff>
    </xdr:to>
    <xdr:sp macro="" textlink="">
      <xdr:nvSpPr>
        <xdr:cNvPr id="811" name="楕円 810"/>
        <xdr:cNvSpPr/>
      </xdr:nvSpPr>
      <xdr:spPr>
        <a:xfrm>
          <a:off x="22110700" y="962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45331</xdr:rowOff>
    </xdr:from>
    <xdr:ext cx="534377" cy="259045"/>
    <xdr:sp macro="" textlink="">
      <xdr:nvSpPr>
        <xdr:cNvPr id="812" name="貸付金該当値テキスト"/>
        <xdr:cNvSpPr txBox="1"/>
      </xdr:nvSpPr>
      <xdr:spPr>
        <a:xfrm>
          <a:off x="22212300" y="947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148031</xdr:rowOff>
    </xdr:from>
    <xdr:to>
      <xdr:col>112</xdr:col>
      <xdr:colOff>38100</xdr:colOff>
      <xdr:row>56</xdr:row>
      <xdr:rowOff>78181</xdr:rowOff>
    </xdr:to>
    <xdr:sp macro="" textlink="">
      <xdr:nvSpPr>
        <xdr:cNvPr id="813" name="楕円 812"/>
        <xdr:cNvSpPr/>
      </xdr:nvSpPr>
      <xdr:spPr>
        <a:xfrm>
          <a:off x="21272500" y="957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94708</xdr:rowOff>
    </xdr:from>
    <xdr:ext cx="534377" cy="259045"/>
    <xdr:sp macro="" textlink="">
      <xdr:nvSpPr>
        <xdr:cNvPr id="814" name="テキスト ボックス 813"/>
        <xdr:cNvSpPr txBox="1"/>
      </xdr:nvSpPr>
      <xdr:spPr>
        <a:xfrm>
          <a:off x="21056111" y="935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125247</xdr:rowOff>
    </xdr:from>
    <xdr:to>
      <xdr:col>107</xdr:col>
      <xdr:colOff>101600</xdr:colOff>
      <xdr:row>56</xdr:row>
      <xdr:rowOff>55397</xdr:rowOff>
    </xdr:to>
    <xdr:sp macro="" textlink="">
      <xdr:nvSpPr>
        <xdr:cNvPr id="815" name="楕円 814"/>
        <xdr:cNvSpPr/>
      </xdr:nvSpPr>
      <xdr:spPr>
        <a:xfrm>
          <a:off x="20383500" y="95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71924</xdr:rowOff>
    </xdr:from>
    <xdr:ext cx="534377" cy="259045"/>
    <xdr:sp macro="" textlink="">
      <xdr:nvSpPr>
        <xdr:cNvPr id="816" name="テキスト ボックス 815"/>
        <xdr:cNvSpPr txBox="1"/>
      </xdr:nvSpPr>
      <xdr:spPr>
        <a:xfrm>
          <a:off x="20167111" y="933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152260</xdr:rowOff>
    </xdr:from>
    <xdr:to>
      <xdr:col>102</xdr:col>
      <xdr:colOff>165100</xdr:colOff>
      <xdr:row>55</xdr:row>
      <xdr:rowOff>82410</xdr:rowOff>
    </xdr:to>
    <xdr:sp macro="" textlink="">
      <xdr:nvSpPr>
        <xdr:cNvPr id="817" name="楕円 816"/>
        <xdr:cNvSpPr/>
      </xdr:nvSpPr>
      <xdr:spPr>
        <a:xfrm>
          <a:off x="19494500" y="941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98937</xdr:rowOff>
    </xdr:from>
    <xdr:ext cx="534377" cy="259045"/>
    <xdr:sp macro="" textlink="">
      <xdr:nvSpPr>
        <xdr:cNvPr id="818" name="テキスト ボックス 817"/>
        <xdr:cNvSpPr txBox="1"/>
      </xdr:nvSpPr>
      <xdr:spPr>
        <a:xfrm>
          <a:off x="19278111" y="918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85699</xdr:rowOff>
    </xdr:from>
    <xdr:to>
      <xdr:col>98</xdr:col>
      <xdr:colOff>38100</xdr:colOff>
      <xdr:row>55</xdr:row>
      <xdr:rowOff>15849</xdr:rowOff>
    </xdr:to>
    <xdr:sp macro="" textlink="">
      <xdr:nvSpPr>
        <xdr:cNvPr id="819" name="楕円 818"/>
        <xdr:cNvSpPr/>
      </xdr:nvSpPr>
      <xdr:spPr>
        <a:xfrm>
          <a:off x="18605500" y="934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32376</xdr:rowOff>
    </xdr:from>
    <xdr:ext cx="534377" cy="259045"/>
    <xdr:sp macro="" textlink="">
      <xdr:nvSpPr>
        <xdr:cNvPr id="820" name="テキスト ボックス 819"/>
        <xdr:cNvSpPr txBox="1"/>
      </xdr:nvSpPr>
      <xdr:spPr>
        <a:xfrm>
          <a:off x="18389111" y="91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148806</xdr:rowOff>
    </xdr:from>
    <xdr:to>
      <xdr:col>116</xdr:col>
      <xdr:colOff>62864</xdr:colOff>
      <xdr:row>79</xdr:row>
      <xdr:rowOff>64148</xdr:rowOff>
    </xdr:to>
    <xdr:cxnSp macro="">
      <xdr:nvCxnSpPr>
        <xdr:cNvPr id="845" name="直線コネクタ 844"/>
        <xdr:cNvCxnSpPr/>
      </xdr:nvCxnSpPr>
      <xdr:spPr>
        <a:xfrm flipV="1">
          <a:off x="22159595" y="12321756"/>
          <a:ext cx="1269" cy="1286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67975</xdr:rowOff>
    </xdr:from>
    <xdr:ext cx="534377" cy="259045"/>
    <xdr:sp macro="" textlink="">
      <xdr:nvSpPr>
        <xdr:cNvPr id="846" name="繰出金最小値テキスト"/>
        <xdr:cNvSpPr txBox="1"/>
      </xdr:nvSpPr>
      <xdr:spPr>
        <a:xfrm>
          <a:off x="22212300" y="136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64148</xdr:rowOff>
    </xdr:from>
    <xdr:to>
      <xdr:col>116</xdr:col>
      <xdr:colOff>152400</xdr:colOff>
      <xdr:row>79</xdr:row>
      <xdr:rowOff>64148</xdr:rowOff>
    </xdr:to>
    <xdr:cxnSp macro="">
      <xdr:nvCxnSpPr>
        <xdr:cNvPr id="847" name="直線コネクタ 846"/>
        <xdr:cNvCxnSpPr/>
      </xdr:nvCxnSpPr>
      <xdr:spPr>
        <a:xfrm>
          <a:off x="22072600" y="136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95483</xdr:rowOff>
    </xdr:from>
    <xdr:ext cx="534377" cy="259045"/>
    <xdr:sp macro="" textlink="">
      <xdr:nvSpPr>
        <xdr:cNvPr id="848" name="繰出金最大値テキスト"/>
        <xdr:cNvSpPr txBox="1"/>
      </xdr:nvSpPr>
      <xdr:spPr>
        <a:xfrm>
          <a:off x="22212300" y="120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148806</xdr:rowOff>
    </xdr:from>
    <xdr:to>
      <xdr:col>116</xdr:col>
      <xdr:colOff>152400</xdr:colOff>
      <xdr:row>71</xdr:row>
      <xdr:rowOff>148806</xdr:rowOff>
    </xdr:to>
    <xdr:cxnSp macro="">
      <xdr:nvCxnSpPr>
        <xdr:cNvPr id="849" name="直線コネクタ 848"/>
        <xdr:cNvCxnSpPr/>
      </xdr:nvCxnSpPr>
      <xdr:spPr>
        <a:xfrm>
          <a:off x="22072600" y="1232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59957</xdr:rowOff>
    </xdr:from>
    <xdr:to>
      <xdr:col>116</xdr:col>
      <xdr:colOff>63500</xdr:colOff>
      <xdr:row>74</xdr:row>
      <xdr:rowOff>98323</xdr:rowOff>
    </xdr:to>
    <xdr:cxnSp macro="">
      <xdr:nvCxnSpPr>
        <xdr:cNvPr id="850" name="直線コネクタ 849"/>
        <xdr:cNvCxnSpPr/>
      </xdr:nvCxnSpPr>
      <xdr:spPr>
        <a:xfrm flipV="1">
          <a:off x="21323300" y="12747257"/>
          <a:ext cx="838200" cy="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112132</xdr:rowOff>
    </xdr:from>
    <xdr:ext cx="534377" cy="259045"/>
    <xdr:sp macro="" textlink="">
      <xdr:nvSpPr>
        <xdr:cNvPr id="851" name="繰出金平均値テキスト"/>
        <xdr:cNvSpPr txBox="1"/>
      </xdr:nvSpPr>
      <xdr:spPr>
        <a:xfrm>
          <a:off x="22212300" y="12970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macro="" textlink="">
      <xdr:nvSpPr>
        <xdr:cNvPr id="852" name="フローチャート: 判断 851"/>
        <xdr:cNvSpPr/>
      </xdr:nvSpPr>
      <xdr:spPr>
        <a:xfrm>
          <a:off x="221107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98323</xdr:rowOff>
    </xdr:from>
    <xdr:to>
      <xdr:col>111</xdr:col>
      <xdr:colOff>177800</xdr:colOff>
      <xdr:row>74</xdr:row>
      <xdr:rowOff>135319</xdr:rowOff>
    </xdr:to>
    <xdr:cxnSp macro="">
      <xdr:nvCxnSpPr>
        <xdr:cNvPr id="853" name="直線コネクタ 852"/>
        <xdr:cNvCxnSpPr/>
      </xdr:nvCxnSpPr>
      <xdr:spPr>
        <a:xfrm flipV="1">
          <a:off x="20434300" y="12785623"/>
          <a:ext cx="889000" cy="3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3099</xdr:rowOff>
    </xdr:from>
    <xdr:to>
      <xdr:col>112</xdr:col>
      <xdr:colOff>38100</xdr:colOff>
      <xdr:row>76</xdr:row>
      <xdr:rowOff>104699</xdr:rowOff>
    </xdr:to>
    <xdr:sp macro="" textlink="">
      <xdr:nvSpPr>
        <xdr:cNvPr id="854" name="フローチャート: 判断 853"/>
        <xdr:cNvSpPr/>
      </xdr:nvSpPr>
      <xdr:spPr>
        <a:xfrm>
          <a:off x="21272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95826</xdr:rowOff>
    </xdr:from>
    <xdr:ext cx="534377" cy="259045"/>
    <xdr:sp macro="" textlink="">
      <xdr:nvSpPr>
        <xdr:cNvPr id="855" name="テキスト ボックス 854"/>
        <xdr:cNvSpPr txBox="1"/>
      </xdr:nvSpPr>
      <xdr:spPr>
        <a:xfrm>
          <a:off x="21056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135319</xdr:rowOff>
    </xdr:from>
    <xdr:to>
      <xdr:col>107</xdr:col>
      <xdr:colOff>50800</xdr:colOff>
      <xdr:row>74</xdr:row>
      <xdr:rowOff>152044</xdr:rowOff>
    </xdr:to>
    <xdr:cxnSp macro="">
      <xdr:nvCxnSpPr>
        <xdr:cNvPr id="856" name="直線コネクタ 855"/>
        <xdr:cNvCxnSpPr/>
      </xdr:nvCxnSpPr>
      <xdr:spPr>
        <a:xfrm flipV="1">
          <a:off x="19545300" y="12822619"/>
          <a:ext cx="889000" cy="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25349</xdr:rowOff>
    </xdr:from>
    <xdr:to>
      <xdr:col>107</xdr:col>
      <xdr:colOff>101600</xdr:colOff>
      <xdr:row>76</xdr:row>
      <xdr:rowOff>126949</xdr:rowOff>
    </xdr:to>
    <xdr:sp macro="" textlink="">
      <xdr:nvSpPr>
        <xdr:cNvPr id="857" name="フローチャート: 判断 856"/>
        <xdr:cNvSpPr/>
      </xdr:nvSpPr>
      <xdr:spPr>
        <a:xfrm>
          <a:off x="20383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118076</xdr:rowOff>
    </xdr:from>
    <xdr:ext cx="534377" cy="259045"/>
    <xdr:sp macro="" textlink="">
      <xdr:nvSpPr>
        <xdr:cNvPr id="858" name="テキスト ボックス 857"/>
        <xdr:cNvSpPr txBox="1"/>
      </xdr:nvSpPr>
      <xdr:spPr>
        <a:xfrm>
          <a:off x="20167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152044</xdr:rowOff>
    </xdr:from>
    <xdr:to>
      <xdr:col>102</xdr:col>
      <xdr:colOff>114300</xdr:colOff>
      <xdr:row>75</xdr:row>
      <xdr:rowOff>22352</xdr:rowOff>
    </xdr:to>
    <xdr:cxnSp macro="">
      <xdr:nvCxnSpPr>
        <xdr:cNvPr id="859" name="直線コネクタ 858"/>
        <xdr:cNvCxnSpPr/>
      </xdr:nvCxnSpPr>
      <xdr:spPr>
        <a:xfrm flipV="1">
          <a:off x="18656300" y="12839344"/>
          <a:ext cx="8890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39218</xdr:rowOff>
    </xdr:from>
    <xdr:to>
      <xdr:col>102</xdr:col>
      <xdr:colOff>165100</xdr:colOff>
      <xdr:row>76</xdr:row>
      <xdr:rowOff>140818</xdr:rowOff>
    </xdr:to>
    <xdr:sp macro="" textlink="">
      <xdr:nvSpPr>
        <xdr:cNvPr id="860" name="フローチャート: 判断 859"/>
        <xdr:cNvSpPr/>
      </xdr:nvSpPr>
      <xdr:spPr>
        <a:xfrm>
          <a:off x="19494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131945</xdr:rowOff>
    </xdr:from>
    <xdr:ext cx="534377" cy="259045"/>
    <xdr:sp macro="" textlink="">
      <xdr:nvSpPr>
        <xdr:cNvPr id="861" name="テキスト ボックス 860"/>
        <xdr:cNvSpPr txBox="1"/>
      </xdr:nvSpPr>
      <xdr:spPr>
        <a:xfrm>
          <a:off x="19278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164109</xdr:rowOff>
    </xdr:from>
    <xdr:to>
      <xdr:col>98</xdr:col>
      <xdr:colOff>38100</xdr:colOff>
      <xdr:row>76</xdr:row>
      <xdr:rowOff>94259</xdr:rowOff>
    </xdr:to>
    <xdr:sp macro="" textlink="">
      <xdr:nvSpPr>
        <xdr:cNvPr id="862" name="フローチャート: 判断 861"/>
        <xdr:cNvSpPr/>
      </xdr:nvSpPr>
      <xdr:spPr>
        <a:xfrm>
          <a:off x="18605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85386</xdr:rowOff>
    </xdr:from>
    <xdr:ext cx="534377" cy="259045"/>
    <xdr:sp macro="" textlink="">
      <xdr:nvSpPr>
        <xdr:cNvPr id="863" name="テキスト ボックス 862"/>
        <xdr:cNvSpPr txBox="1"/>
      </xdr:nvSpPr>
      <xdr:spPr>
        <a:xfrm>
          <a:off x="18389111" y="131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9157</xdr:rowOff>
    </xdr:from>
    <xdr:to>
      <xdr:col>116</xdr:col>
      <xdr:colOff>114300</xdr:colOff>
      <xdr:row>74</xdr:row>
      <xdr:rowOff>110757</xdr:rowOff>
    </xdr:to>
    <xdr:sp macro="" textlink="">
      <xdr:nvSpPr>
        <xdr:cNvPr id="869" name="楕円 868"/>
        <xdr:cNvSpPr/>
      </xdr:nvSpPr>
      <xdr:spPr>
        <a:xfrm>
          <a:off x="22110700" y="1269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32034</xdr:rowOff>
    </xdr:from>
    <xdr:ext cx="534377" cy="259045"/>
    <xdr:sp macro="" textlink="">
      <xdr:nvSpPr>
        <xdr:cNvPr id="870" name="繰出金該当値テキスト"/>
        <xdr:cNvSpPr txBox="1"/>
      </xdr:nvSpPr>
      <xdr:spPr>
        <a:xfrm>
          <a:off x="22212300" y="125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47523</xdr:rowOff>
    </xdr:from>
    <xdr:to>
      <xdr:col>112</xdr:col>
      <xdr:colOff>38100</xdr:colOff>
      <xdr:row>74</xdr:row>
      <xdr:rowOff>149123</xdr:rowOff>
    </xdr:to>
    <xdr:sp macro="" textlink="">
      <xdr:nvSpPr>
        <xdr:cNvPr id="871" name="楕円 870"/>
        <xdr:cNvSpPr/>
      </xdr:nvSpPr>
      <xdr:spPr>
        <a:xfrm>
          <a:off x="21272500" y="1273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165650</xdr:rowOff>
    </xdr:from>
    <xdr:ext cx="534377" cy="259045"/>
    <xdr:sp macro="" textlink="">
      <xdr:nvSpPr>
        <xdr:cNvPr id="872" name="テキスト ボックス 871"/>
        <xdr:cNvSpPr txBox="1"/>
      </xdr:nvSpPr>
      <xdr:spPr>
        <a:xfrm>
          <a:off x="21056111" y="125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84519</xdr:rowOff>
    </xdr:from>
    <xdr:to>
      <xdr:col>107</xdr:col>
      <xdr:colOff>101600</xdr:colOff>
      <xdr:row>75</xdr:row>
      <xdr:rowOff>14669</xdr:rowOff>
    </xdr:to>
    <xdr:sp macro="" textlink="">
      <xdr:nvSpPr>
        <xdr:cNvPr id="873" name="楕円 872"/>
        <xdr:cNvSpPr/>
      </xdr:nvSpPr>
      <xdr:spPr>
        <a:xfrm>
          <a:off x="20383500" y="1277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31196</xdr:rowOff>
    </xdr:from>
    <xdr:ext cx="534377" cy="259045"/>
    <xdr:sp macro="" textlink="">
      <xdr:nvSpPr>
        <xdr:cNvPr id="874" name="テキスト ボックス 873"/>
        <xdr:cNvSpPr txBox="1"/>
      </xdr:nvSpPr>
      <xdr:spPr>
        <a:xfrm>
          <a:off x="20167111" y="1254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101244</xdr:rowOff>
    </xdr:from>
    <xdr:to>
      <xdr:col>102</xdr:col>
      <xdr:colOff>165100</xdr:colOff>
      <xdr:row>75</xdr:row>
      <xdr:rowOff>31394</xdr:rowOff>
    </xdr:to>
    <xdr:sp macro="" textlink="">
      <xdr:nvSpPr>
        <xdr:cNvPr id="875" name="楕円 874"/>
        <xdr:cNvSpPr/>
      </xdr:nvSpPr>
      <xdr:spPr>
        <a:xfrm>
          <a:off x="19494500" y="127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47921</xdr:rowOff>
    </xdr:from>
    <xdr:ext cx="534377" cy="259045"/>
    <xdr:sp macro="" textlink="">
      <xdr:nvSpPr>
        <xdr:cNvPr id="876" name="テキスト ボックス 875"/>
        <xdr:cNvSpPr txBox="1"/>
      </xdr:nvSpPr>
      <xdr:spPr>
        <a:xfrm>
          <a:off x="19278111" y="125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143002</xdr:rowOff>
    </xdr:from>
    <xdr:to>
      <xdr:col>98</xdr:col>
      <xdr:colOff>38100</xdr:colOff>
      <xdr:row>75</xdr:row>
      <xdr:rowOff>73152</xdr:rowOff>
    </xdr:to>
    <xdr:sp macro="" textlink="">
      <xdr:nvSpPr>
        <xdr:cNvPr id="877" name="楕円 876"/>
        <xdr:cNvSpPr/>
      </xdr:nvSpPr>
      <xdr:spPr>
        <a:xfrm>
          <a:off x="18605500" y="128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89679</xdr:rowOff>
    </xdr:from>
    <xdr:ext cx="534377" cy="259045"/>
    <xdr:sp macro="" textlink="">
      <xdr:nvSpPr>
        <xdr:cNvPr id="878" name="テキスト ボックス 877"/>
        <xdr:cNvSpPr txBox="1"/>
      </xdr:nvSpPr>
      <xdr:spPr>
        <a:xfrm>
          <a:off x="18389111" y="1260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義務的経費のうち、人件費、扶助費等については類似団体の平均値を下回る一方、公債費は</a:t>
          </a:r>
          <a:r>
            <a:rPr kumimoji="1" lang="en-US" altLang="ja-JP" sz="1300">
              <a:latin typeface="ＭＳ Ｐゴシック" panose="020B0600070205080204" pitchFamily="50" charset="-128"/>
              <a:ea typeface="ＭＳ Ｐゴシック" panose="020B0600070205080204" pitchFamily="50" charset="-128"/>
            </a:rPr>
            <a:t>59,389</a:t>
          </a:r>
          <a:r>
            <a:rPr kumimoji="1" lang="ja-JP" altLang="en-US" sz="1300">
              <a:latin typeface="ＭＳ Ｐゴシック" panose="020B0600070205080204" pitchFamily="50" charset="-128"/>
              <a:ea typeface="ＭＳ Ｐゴシック" panose="020B0600070205080204" pitchFamily="50" charset="-128"/>
            </a:rPr>
            <a:t>円と平均値の</a:t>
          </a:r>
          <a:r>
            <a:rPr kumimoji="1" lang="en-US" altLang="ja-JP" sz="1300">
              <a:latin typeface="ＭＳ Ｐゴシック" panose="020B0600070205080204" pitchFamily="50" charset="-128"/>
              <a:ea typeface="ＭＳ Ｐゴシック" panose="020B0600070205080204" pitchFamily="50" charset="-128"/>
            </a:rPr>
            <a:t>35,914</a:t>
          </a:r>
          <a:r>
            <a:rPr kumimoji="1" lang="ja-JP" altLang="en-US" sz="1300">
              <a:latin typeface="ＭＳ Ｐゴシック" panose="020B0600070205080204" pitchFamily="50" charset="-128"/>
              <a:ea typeface="ＭＳ Ｐゴシック" panose="020B0600070205080204" pitchFamily="50" charset="-128"/>
            </a:rPr>
            <a:t>円を大きく上回る。これは北陸新幹線開業に向け行った各種基盤整備や学校耐震化事業の償還によるものである。</a:t>
          </a:r>
        </a:p>
        <a:p>
          <a:r>
            <a:rPr kumimoji="1" lang="ja-JP" altLang="en-US" sz="1300">
              <a:latin typeface="ＭＳ Ｐゴシック" panose="020B0600070205080204" pitchFamily="50" charset="-128"/>
              <a:ea typeface="ＭＳ Ｐゴシック" panose="020B0600070205080204" pitchFamily="50" charset="-128"/>
            </a:rPr>
            <a:t>補助費等は令和３年度に特別定額給付金の終了により急減し、令和５年度には新型コロナウイルスワクチン接種等の国補助金の返還金ため増加した。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扶助費は、令和５年度に電力・ガス・食料品等価格高騰重点支援地方交付金事業等の実施により増加したものである。</a:t>
          </a:r>
        </a:p>
        <a:p>
          <a:r>
            <a:rPr kumimoji="1" lang="ja-JP" altLang="en-US" sz="1300">
              <a:latin typeface="ＭＳ Ｐゴシック" panose="020B0600070205080204" pitchFamily="50" charset="-128"/>
              <a:ea typeface="ＭＳ Ｐゴシック" panose="020B0600070205080204" pitchFamily="50" charset="-128"/>
            </a:rPr>
            <a:t>普通建設事業費は投資的経費の抑制を継続しており、減少傾向にあるものの、今後、学校再編等の大型事業実施による増加が見込まれる。</a:t>
          </a:r>
        </a:p>
        <a:p>
          <a:r>
            <a:rPr kumimoji="1" lang="ja-JP" altLang="en-US" sz="1300">
              <a:latin typeface="ＭＳ Ｐゴシック" panose="020B0600070205080204" pitchFamily="50" charset="-128"/>
              <a:ea typeface="ＭＳ Ｐゴシック" panose="020B0600070205080204" pitchFamily="50" charset="-128"/>
            </a:rPr>
            <a:t>積立金は、令和５年度に新たに地域公共交通維持活性化基金を設置し、積立を開始した。将来の財政負担増を見越した各種基金へ積立しており、長期的視野に立った財源管理を行っている。</a:t>
          </a:r>
        </a:p>
        <a:p>
          <a:r>
            <a:rPr kumimoji="1" lang="ja-JP" altLang="en-US" sz="1300">
              <a:latin typeface="ＭＳ Ｐゴシック" panose="020B0600070205080204" pitchFamily="50" charset="-128"/>
              <a:ea typeface="ＭＳ Ｐゴシック" panose="020B0600070205080204" pitchFamily="50" charset="-128"/>
            </a:rPr>
            <a:t>今後も事務事業の見直し、公共施設等の管理コストの縮減等に取り組むことで、更なる事業の効率化に努める。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164,053
160,031
209.58
77,127,126
74,732,580
1,526,711
40,526,432
89,179,176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10160</xdr:rowOff>
    </xdr:to>
    <xdr:cxnSp macro="">
      <xdr:nvCxnSpPr>
        <xdr:cNvPr id="56" name="直線コネクタ 55"/>
        <xdr:cNvCxnSpPr/>
      </xdr:nvCxnSpPr>
      <xdr:spPr>
        <a:xfrm flipV="1">
          <a:off x="4633595" y="5304155"/>
          <a:ext cx="127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13987</xdr:rowOff>
    </xdr:from>
    <xdr:ext cx="469744" cy="259045"/>
    <xdr:sp macro="" textlink="">
      <xdr:nvSpPr>
        <xdr:cNvPr id="57" name="議会費最小値テキスト"/>
        <xdr:cNvSpPr txBox="1"/>
      </xdr:nvSpPr>
      <xdr:spPr>
        <a:xfrm>
          <a:off x="46863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8" name="直線コネクタ 57"/>
        <xdr:cNvCxnSpPr/>
      </xdr:nvCxnSpPr>
      <xdr:spPr>
        <a:xfrm>
          <a:off x="4546600" y="65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469744" cy="259045"/>
    <xdr:sp macro="" textlink="">
      <xdr:nvSpPr>
        <xdr:cNvPr id="59" name="議会費最大値テキスト"/>
        <xdr:cNvSpPr txBox="1"/>
      </xdr:nvSpPr>
      <xdr:spPr>
        <a:xfrm>
          <a:off x="4686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137795</xdr:rowOff>
    </xdr:from>
    <xdr:to>
      <xdr:col>24</xdr:col>
      <xdr:colOff>63500</xdr:colOff>
      <xdr:row>31</xdr:row>
      <xdr:rowOff>21590</xdr:rowOff>
    </xdr:to>
    <xdr:cxnSp macro="">
      <xdr:nvCxnSpPr>
        <xdr:cNvPr id="61" name="直線コネクタ 60"/>
        <xdr:cNvCxnSpPr/>
      </xdr:nvCxnSpPr>
      <xdr:spPr>
        <a:xfrm>
          <a:off x="3797300" y="528129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52087</xdr:rowOff>
    </xdr:from>
    <xdr:ext cx="469744" cy="259045"/>
    <xdr:sp macro="" textlink="">
      <xdr:nvSpPr>
        <xdr:cNvPr id="62" name="議会費平均値テキスト"/>
        <xdr:cNvSpPr txBox="1"/>
      </xdr:nvSpPr>
      <xdr:spPr>
        <a:xfrm>
          <a:off x="4686300" y="5709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73660</xdr:rowOff>
    </xdr:from>
    <xdr:to>
      <xdr:col>24</xdr:col>
      <xdr:colOff>114300</xdr:colOff>
      <xdr:row>34</xdr:row>
      <xdr:rowOff>3810</xdr:rowOff>
    </xdr:to>
    <xdr:sp macro="" textlink="">
      <xdr:nvSpPr>
        <xdr:cNvPr id="63" name="フローチャート: 判断 62"/>
        <xdr:cNvSpPr/>
      </xdr:nvSpPr>
      <xdr:spPr>
        <a:xfrm>
          <a:off x="45847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137795</xdr:rowOff>
    </xdr:from>
    <xdr:to>
      <xdr:col>19</xdr:col>
      <xdr:colOff>177800</xdr:colOff>
      <xdr:row>32</xdr:row>
      <xdr:rowOff>95885</xdr:rowOff>
    </xdr:to>
    <xdr:cxnSp macro="">
      <xdr:nvCxnSpPr>
        <xdr:cNvPr id="64" name="直線コネクタ 63"/>
        <xdr:cNvCxnSpPr/>
      </xdr:nvCxnSpPr>
      <xdr:spPr>
        <a:xfrm flipV="1">
          <a:off x="2908300" y="5281295"/>
          <a:ext cx="8890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83185</xdr:rowOff>
    </xdr:from>
    <xdr:to>
      <xdr:col>20</xdr:col>
      <xdr:colOff>38100</xdr:colOff>
      <xdr:row>34</xdr:row>
      <xdr:rowOff>13335</xdr:rowOff>
    </xdr:to>
    <xdr:sp macro="" textlink="">
      <xdr:nvSpPr>
        <xdr:cNvPr id="65" name="フローチャート: 判断 64"/>
        <xdr:cNvSpPr/>
      </xdr:nvSpPr>
      <xdr:spPr>
        <a:xfrm>
          <a:off x="3746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4462</xdr:rowOff>
    </xdr:from>
    <xdr:ext cx="469744" cy="259045"/>
    <xdr:sp macro="" textlink="">
      <xdr:nvSpPr>
        <xdr:cNvPr id="66" name="テキスト ボックス 65"/>
        <xdr:cNvSpPr txBox="1"/>
      </xdr:nvSpPr>
      <xdr:spPr>
        <a:xfrm>
          <a:off x="3562428" y="583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158750</xdr:rowOff>
    </xdr:from>
    <xdr:to>
      <xdr:col>15</xdr:col>
      <xdr:colOff>50800</xdr:colOff>
      <xdr:row>32</xdr:row>
      <xdr:rowOff>95885</xdr:rowOff>
    </xdr:to>
    <xdr:cxnSp macro="">
      <xdr:nvCxnSpPr>
        <xdr:cNvPr id="67" name="直線コネクタ 66"/>
        <xdr:cNvCxnSpPr/>
      </xdr:nvCxnSpPr>
      <xdr:spPr>
        <a:xfrm>
          <a:off x="2019300" y="547370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146050</xdr:rowOff>
    </xdr:from>
    <xdr:to>
      <xdr:col>15</xdr:col>
      <xdr:colOff>101600</xdr:colOff>
      <xdr:row>34</xdr:row>
      <xdr:rowOff>76200</xdr:rowOff>
    </xdr:to>
    <xdr:sp macro="" textlink="">
      <xdr:nvSpPr>
        <xdr:cNvPr id="68" name="フローチャート: 判断 67"/>
        <xdr:cNvSpPr/>
      </xdr:nvSpPr>
      <xdr:spPr>
        <a:xfrm>
          <a:off x="2857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67327</xdr:rowOff>
    </xdr:from>
    <xdr:ext cx="469744" cy="259045"/>
    <xdr:sp macro="" textlink="">
      <xdr:nvSpPr>
        <xdr:cNvPr id="69" name="テキスト ボックス 68"/>
        <xdr:cNvSpPr txBox="1"/>
      </xdr:nvSpPr>
      <xdr:spPr>
        <a:xfrm>
          <a:off x="2673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122555</xdr:rowOff>
    </xdr:from>
    <xdr:to>
      <xdr:col>10</xdr:col>
      <xdr:colOff>114300</xdr:colOff>
      <xdr:row>31</xdr:row>
      <xdr:rowOff>158750</xdr:rowOff>
    </xdr:to>
    <xdr:cxnSp macro="">
      <xdr:nvCxnSpPr>
        <xdr:cNvPr id="70" name="直線コネクタ 69"/>
        <xdr:cNvCxnSpPr/>
      </xdr:nvCxnSpPr>
      <xdr:spPr>
        <a:xfrm>
          <a:off x="1130300" y="54375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113665</xdr:rowOff>
    </xdr:from>
    <xdr:to>
      <xdr:col>10</xdr:col>
      <xdr:colOff>165100</xdr:colOff>
      <xdr:row>34</xdr:row>
      <xdr:rowOff>43815</xdr:rowOff>
    </xdr:to>
    <xdr:sp macro="" textlink="">
      <xdr:nvSpPr>
        <xdr:cNvPr id="71" name="フローチャート: 判断 70"/>
        <xdr:cNvSpPr/>
      </xdr:nvSpPr>
      <xdr:spPr>
        <a:xfrm>
          <a:off x="1968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34942</xdr:rowOff>
    </xdr:from>
    <xdr:ext cx="469744" cy="259045"/>
    <xdr:sp macro="" textlink="">
      <xdr:nvSpPr>
        <xdr:cNvPr id="72" name="テキスト ボックス 71"/>
        <xdr:cNvSpPr txBox="1"/>
      </xdr:nvSpPr>
      <xdr:spPr>
        <a:xfrm>
          <a:off x="1784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macro="" textlink="">
      <xdr:nvSpPr>
        <xdr:cNvPr id="73" name="フローチャート: 判断 72"/>
        <xdr:cNvSpPr/>
      </xdr:nvSpPr>
      <xdr:spPr>
        <a:xfrm>
          <a:off x="1079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40657</xdr:rowOff>
    </xdr:from>
    <xdr:ext cx="469744" cy="259045"/>
    <xdr:sp macro="" textlink="">
      <xdr:nvSpPr>
        <xdr:cNvPr id="74" name="テキスト ボックス 73"/>
        <xdr:cNvSpPr txBox="1"/>
      </xdr:nvSpPr>
      <xdr:spPr>
        <a:xfrm>
          <a:off x="895428" y="58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142240</xdr:rowOff>
    </xdr:from>
    <xdr:to>
      <xdr:col>24</xdr:col>
      <xdr:colOff>114300</xdr:colOff>
      <xdr:row>31</xdr:row>
      <xdr:rowOff>72390</xdr:rowOff>
    </xdr:to>
    <xdr:sp macro="" textlink="">
      <xdr:nvSpPr>
        <xdr:cNvPr id="80" name="楕円 79"/>
        <xdr:cNvSpPr/>
      </xdr:nvSpPr>
      <xdr:spPr>
        <a:xfrm>
          <a:off x="4584700" y="52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62882</xdr:rowOff>
    </xdr:from>
    <xdr:ext cx="469744" cy="259045"/>
    <xdr:sp macro="" textlink="">
      <xdr:nvSpPr>
        <xdr:cNvPr id="81" name="議会費該当値テキスト"/>
        <xdr:cNvSpPr txBox="1"/>
      </xdr:nvSpPr>
      <xdr:spPr>
        <a:xfrm>
          <a:off x="4686300" y="520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86995</xdr:rowOff>
    </xdr:from>
    <xdr:to>
      <xdr:col>20</xdr:col>
      <xdr:colOff>38100</xdr:colOff>
      <xdr:row>31</xdr:row>
      <xdr:rowOff>17145</xdr:rowOff>
    </xdr:to>
    <xdr:sp macro="" textlink="">
      <xdr:nvSpPr>
        <xdr:cNvPr id="82" name="楕円 81"/>
        <xdr:cNvSpPr/>
      </xdr:nvSpPr>
      <xdr:spPr>
        <a:xfrm>
          <a:off x="3746500" y="52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33672</xdr:rowOff>
    </xdr:from>
    <xdr:ext cx="469744" cy="259045"/>
    <xdr:sp macro="" textlink="">
      <xdr:nvSpPr>
        <xdr:cNvPr id="83" name="テキスト ボックス 82"/>
        <xdr:cNvSpPr txBox="1"/>
      </xdr:nvSpPr>
      <xdr:spPr>
        <a:xfrm>
          <a:off x="3562428" y="50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45085</xdr:rowOff>
    </xdr:from>
    <xdr:to>
      <xdr:col>15</xdr:col>
      <xdr:colOff>101600</xdr:colOff>
      <xdr:row>32</xdr:row>
      <xdr:rowOff>146685</xdr:rowOff>
    </xdr:to>
    <xdr:sp macro="" textlink="">
      <xdr:nvSpPr>
        <xdr:cNvPr id="84" name="楕円 83"/>
        <xdr:cNvSpPr/>
      </xdr:nvSpPr>
      <xdr:spPr>
        <a:xfrm>
          <a:off x="2857500" y="55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163212</xdr:rowOff>
    </xdr:from>
    <xdr:ext cx="469744" cy="259045"/>
    <xdr:sp macro="" textlink="">
      <xdr:nvSpPr>
        <xdr:cNvPr id="85" name="テキスト ボックス 84"/>
        <xdr:cNvSpPr txBox="1"/>
      </xdr:nvSpPr>
      <xdr:spPr>
        <a:xfrm>
          <a:off x="2673428" y="53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107950</xdr:rowOff>
    </xdr:from>
    <xdr:to>
      <xdr:col>10</xdr:col>
      <xdr:colOff>165100</xdr:colOff>
      <xdr:row>32</xdr:row>
      <xdr:rowOff>38100</xdr:rowOff>
    </xdr:to>
    <xdr:sp macro="" textlink="">
      <xdr:nvSpPr>
        <xdr:cNvPr id="86" name="楕円 85"/>
        <xdr:cNvSpPr/>
      </xdr:nvSpPr>
      <xdr:spPr>
        <a:xfrm>
          <a:off x="1968500" y="54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54627</xdr:rowOff>
    </xdr:from>
    <xdr:ext cx="469744" cy="259045"/>
    <xdr:sp macro="" textlink="">
      <xdr:nvSpPr>
        <xdr:cNvPr id="87" name="テキスト ボックス 86"/>
        <xdr:cNvSpPr txBox="1"/>
      </xdr:nvSpPr>
      <xdr:spPr>
        <a:xfrm>
          <a:off x="1784428" y="51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71755</xdr:rowOff>
    </xdr:from>
    <xdr:to>
      <xdr:col>6</xdr:col>
      <xdr:colOff>38100</xdr:colOff>
      <xdr:row>32</xdr:row>
      <xdr:rowOff>1905</xdr:rowOff>
    </xdr:to>
    <xdr:sp macro="" textlink="">
      <xdr:nvSpPr>
        <xdr:cNvPr id="88" name="楕円 87"/>
        <xdr:cNvSpPr/>
      </xdr:nvSpPr>
      <xdr:spPr>
        <a:xfrm>
          <a:off x="1079500" y="53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18432</xdr:rowOff>
    </xdr:from>
    <xdr:ext cx="469744" cy="259045"/>
    <xdr:sp macro="" textlink="">
      <xdr:nvSpPr>
        <xdr:cNvPr id="89" name="テキスト ボックス 88"/>
        <xdr:cNvSpPr txBox="1"/>
      </xdr:nvSpPr>
      <xdr:spPr>
        <a:xfrm>
          <a:off x="895428" y="516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1854</xdr:rowOff>
    </xdr:from>
    <xdr:to>
      <xdr:col>24</xdr:col>
      <xdr:colOff>62865</xdr:colOff>
      <xdr:row>59</xdr:row>
      <xdr:rowOff>36550</xdr:rowOff>
    </xdr:to>
    <xdr:cxnSp macro="">
      <xdr:nvCxnSpPr>
        <xdr:cNvPr id="114" name="直線コネクタ 113"/>
        <xdr:cNvCxnSpPr/>
      </xdr:nvCxnSpPr>
      <xdr:spPr>
        <a:xfrm flipV="1">
          <a:off x="4633595" y="9603054"/>
          <a:ext cx="1270" cy="54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40377</xdr:rowOff>
    </xdr:from>
    <xdr:ext cx="534377" cy="259045"/>
    <xdr:sp macro="" textlink="">
      <xdr:nvSpPr>
        <xdr:cNvPr id="115" name="総務費最小値テキスト"/>
        <xdr:cNvSpPr txBox="1"/>
      </xdr:nvSpPr>
      <xdr:spPr>
        <a:xfrm>
          <a:off x="4686300" y="101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36550</xdr:rowOff>
    </xdr:from>
    <xdr:to>
      <xdr:col>24</xdr:col>
      <xdr:colOff>152400</xdr:colOff>
      <xdr:row>59</xdr:row>
      <xdr:rowOff>36550</xdr:rowOff>
    </xdr:to>
    <xdr:cxnSp macro="">
      <xdr:nvCxnSpPr>
        <xdr:cNvPr id="116" name="直線コネクタ 115"/>
        <xdr:cNvCxnSpPr/>
      </xdr:nvCxnSpPr>
      <xdr:spPr>
        <a:xfrm>
          <a:off x="4546600" y="101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119981</xdr:rowOff>
    </xdr:from>
    <xdr:ext cx="534377" cy="259045"/>
    <xdr:sp macro="" textlink="">
      <xdr:nvSpPr>
        <xdr:cNvPr id="117" name="総務費最大値テキスト"/>
        <xdr:cNvSpPr txBox="1"/>
      </xdr:nvSpPr>
      <xdr:spPr>
        <a:xfrm>
          <a:off x="4686300" y="93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1854</xdr:rowOff>
    </xdr:from>
    <xdr:to>
      <xdr:col>24</xdr:col>
      <xdr:colOff>152400</xdr:colOff>
      <xdr:row>56</xdr:row>
      <xdr:rowOff>1854</xdr:rowOff>
    </xdr:to>
    <xdr:cxnSp macro="">
      <xdr:nvCxnSpPr>
        <xdr:cNvPr id="118" name="直線コネクタ 117"/>
        <xdr:cNvCxnSpPr/>
      </xdr:nvCxnSpPr>
      <xdr:spPr>
        <a:xfrm>
          <a:off x="4546600" y="960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139281</xdr:rowOff>
    </xdr:from>
    <xdr:to>
      <xdr:col>24</xdr:col>
      <xdr:colOff>63500</xdr:colOff>
      <xdr:row>58</xdr:row>
      <xdr:rowOff>42914</xdr:rowOff>
    </xdr:to>
    <xdr:cxnSp macro="">
      <xdr:nvCxnSpPr>
        <xdr:cNvPr id="119" name="直線コネクタ 118"/>
        <xdr:cNvCxnSpPr/>
      </xdr:nvCxnSpPr>
      <xdr:spPr>
        <a:xfrm flipV="1">
          <a:off x="3797300" y="9911931"/>
          <a:ext cx="838200" cy="7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81577</xdr:rowOff>
    </xdr:from>
    <xdr:ext cx="534377" cy="259045"/>
    <xdr:sp macro="" textlink="">
      <xdr:nvSpPr>
        <xdr:cNvPr id="120" name="総務費平均値テキスト"/>
        <xdr:cNvSpPr txBox="1"/>
      </xdr:nvSpPr>
      <xdr:spPr>
        <a:xfrm>
          <a:off x="4686300" y="968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58700</xdr:rowOff>
    </xdr:from>
    <xdr:to>
      <xdr:col>24</xdr:col>
      <xdr:colOff>114300</xdr:colOff>
      <xdr:row>57</xdr:row>
      <xdr:rowOff>160300</xdr:rowOff>
    </xdr:to>
    <xdr:sp macro="" textlink="">
      <xdr:nvSpPr>
        <xdr:cNvPr id="121" name="フローチャート: 判断 120"/>
        <xdr:cNvSpPr/>
      </xdr:nvSpPr>
      <xdr:spPr>
        <a:xfrm>
          <a:off x="45847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160236</xdr:rowOff>
    </xdr:from>
    <xdr:to>
      <xdr:col>19</xdr:col>
      <xdr:colOff>177800</xdr:colOff>
      <xdr:row>58</xdr:row>
      <xdr:rowOff>42914</xdr:rowOff>
    </xdr:to>
    <xdr:cxnSp macro="">
      <xdr:nvCxnSpPr>
        <xdr:cNvPr id="122" name="直線コネクタ 121"/>
        <xdr:cNvCxnSpPr/>
      </xdr:nvCxnSpPr>
      <xdr:spPr>
        <a:xfrm>
          <a:off x="2908300" y="9932886"/>
          <a:ext cx="889000" cy="5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47955</xdr:rowOff>
    </xdr:from>
    <xdr:to>
      <xdr:col>20</xdr:col>
      <xdr:colOff>38100</xdr:colOff>
      <xdr:row>57</xdr:row>
      <xdr:rowOff>149555</xdr:rowOff>
    </xdr:to>
    <xdr:sp macro="" textlink="">
      <xdr:nvSpPr>
        <xdr:cNvPr id="123" name="フローチャート: 判断 122"/>
        <xdr:cNvSpPr/>
      </xdr:nvSpPr>
      <xdr:spPr>
        <a:xfrm>
          <a:off x="3746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166082</xdr:rowOff>
    </xdr:from>
    <xdr:ext cx="534377" cy="259045"/>
    <xdr:sp macro="" textlink="">
      <xdr:nvSpPr>
        <xdr:cNvPr id="124" name="テキスト ボックス 123"/>
        <xdr:cNvSpPr txBox="1"/>
      </xdr:nvSpPr>
      <xdr:spPr>
        <a:xfrm>
          <a:off x="3530111" y="95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55766</xdr:rowOff>
    </xdr:from>
    <xdr:to>
      <xdr:col>15</xdr:col>
      <xdr:colOff>50800</xdr:colOff>
      <xdr:row>57</xdr:row>
      <xdr:rowOff>160236</xdr:rowOff>
    </xdr:to>
    <xdr:cxnSp macro="">
      <xdr:nvCxnSpPr>
        <xdr:cNvPr id="125" name="直線コネクタ 124"/>
        <xdr:cNvCxnSpPr/>
      </xdr:nvCxnSpPr>
      <xdr:spPr>
        <a:xfrm>
          <a:off x="2019300" y="8628266"/>
          <a:ext cx="889000" cy="130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51003</xdr:rowOff>
    </xdr:from>
    <xdr:to>
      <xdr:col>15</xdr:col>
      <xdr:colOff>101600</xdr:colOff>
      <xdr:row>57</xdr:row>
      <xdr:rowOff>152603</xdr:rowOff>
    </xdr:to>
    <xdr:sp macro="" textlink="">
      <xdr:nvSpPr>
        <xdr:cNvPr id="126" name="フローチャート: 判断 125"/>
        <xdr:cNvSpPr/>
      </xdr:nvSpPr>
      <xdr:spPr>
        <a:xfrm>
          <a:off x="2857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169130</xdr:rowOff>
    </xdr:from>
    <xdr:ext cx="534377" cy="259045"/>
    <xdr:sp macro="" textlink="">
      <xdr:nvSpPr>
        <xdr:cNvPr id="127" name="テキスト ボックス 126"/>
        <xdr:cNvSpPr txBox="1"/>
      </xdr:nvSpPr>
      <xdr:spPr>
        <a:xfrm>
          <a:off x="2641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55766</xdr:rowOff>
    </xdr:from>
    <xdr:to>
      <xdr:col>10</xdr:col>
      <xdr:colOff>114300</xdr:colOff>
      <xdr:row>59</xdr:row>
      <xdr:rowOff>3963</xdr:rowOff>
    </xdr:to>
    <xdr:cxnSp macro="">
      <xdr:nvCxnSpPr>
        <xdr:cNvPr id="128" name="直線コネクタ 127"/>
        <xdr:cNvCxnSpPr/>
      </xdr:nvCxnSpPr>
      <xdr:spPr>
        <a:xfrm flipV="1">
          <a:off x="1130300" y="8628266"/>
          <a:ext cx="889000" cy="149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162471</xdr:rowOff>
    </xdr:from>
    <xdr:to>
      <xdr:col>10</xdr:col>
      <xdr:colOff>165100</xdr:colOff>
      <xdr:row>50</xdr:row>
      <xdr:rowOff>92621</xdr:rowOff>
    </xdr:to>
    <xdr:sp macro="" textlink="">
      <xdr:nvSpPr>
        <xdr:cNvPr id="129" name="フローチャート: 判断 128"/>
        <xdr:cNvSpPr/>
      </xdr:nvSpPr>
      <xdr:spPr>
        <a:xfrm>
          <a:off x="1968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109148</xdr:rowOff>
    </xdr:from>
    <xdr:ext cx="599010" cy="259045"/>
    <xdr:sp macro="" textlink="">
      <xdr:nvSpPr>
        <xdr:cNvPr id="130" name="テキスト ボックス 129"/>
        <xdr:cNvSpPr txBox="1"/>
      </xdr:nvSpPr>
      <xdr:spPr>
        <a:xfrm>
          <a:off x="1719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170574</xdr:rowOff>
    </xdr:from>
    <xdr:to>
      <xdr:col>6</xdr:col>
      <xdr:colOff>38100</xdr:colOff>
      <xdr:row>58</xdr:row>
      <xdr:rowOff>100724</xdr:rowOff>
    </xdr:to>
    <xdr:sp macro="" textlink="">
      <xdr:nvSpPr>
        <xdr:cNvPr id="131" name="フローチャート: 判断 130"/>
        <xdr:cNvSpPr/>
      </xdr:nvSpPr>
      <xdr:spPr>
        <a:xfrm>
          <a:off x="1079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117251</xdr:rowOff>
    </xdr:from>
    <xdr:ext cx="534377" cy="259045"/>
    <xdr:sp macro="" textlink="">
      <xdr:nvSpPr>
        <xdr:cNvPr id="132" name="テキスト ボックス 131"/>
        <xdr:cNvSpPr txBox="1"/>
      </xdr:nvSpPr>
      <xdr:spPr>
        <a:xfrm>
          <a:off x="863111" y="9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88481</xdr:rowOff>
    </xdr:from>
    <xdr:to>
      <xdr:col>24</xdr:col>
      <xdr:colOff>114300</xdr:colOff>
      <xdr:row>58</xdr:row>
      <xdr:rowOff>18631</xdr:rowOff>
    </xdr:to>
    <xdr:sp macro="" textlink="">
      <xdr:nvSpPr>
        <xdr:cNvPr id="138" name="楕円 137"/>
        <xdr:cNvSpPr/>
      </xdr:nvSpPr>
      <xdr:spPr>
        <a:xfrm>
          <a:off x="4584700" y="98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66908</xdr:rowOff>
    </xdr:from>
    <xdr:ext cx="534377" cy="259045"/>
    <xdr:sp macro="" textlink="">
      <xdr:nvSpPr>
        <xdr:cNvPr id="139" name="総務費該当値テキスト"/>
        <xdr:cNvSpPr txBox="1"/>
      </xdr:nvSpPr>
      <xdr:spPr>
        <a:xfrm>
          <a:off x="4686300" y="983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163564</xdr:rowOff>
    </xdr:from>
    <xdr:to>
      <xdr:col>20</xdr:col>
      <xdr:colOff>38100</xdr:colOff>
      <xdr:row>58</xdr:row>
      <xdr:rowOff>93714</xdr:rowOff>
    </xdr:to>
    <xdr:sp macro="" textlink="">
      <xdr:nvSpPr>
        <xdr:cNvPr id="140" name="楕円 139"/>
        <xdr:cNvSpPr/>
      </xdr:nvSpPr>
      <xdr:spPr>
        <a:xfrm>
          <a:off x="3746500" y="99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84841</xdr:rowOff>
    </xdr:from>
    <xdr:ext cx="534377" cy="259045"/>
    <xdr:sp macro="" textlink="">
      <xdr:nvSpPr>
        <xdr:cNvPr id="141" name="テキスト ボックス 140"/>
        <xdr:cNvSpPr txBox="1"/>
      </xdr:nvSpPr>
      <xdr:spPr>
        <a:xfrm>
          <a:off x="3530111" y="100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109436</xdr:rowOff>
    </xdr:from>
    <xdr:to>
      <xdr:col>15</xdr:col>
      <xdr:colOff>101600</xdr:colOff>
      <xdr:row>58</xdr:row>
      <xdr:rowOff>39586</xdr:rowOff>
    </xdr:to>
    <xdr:sp macro="" textlink="">
      <xdr:nvSpPr>
        <xdr:cNvPr id="142" name="楕円 141"/>
        <xdr:cNvSpPr/>
      </xdr:nvSpPr>
      <xdr:spPr>
        <a:xfrm>
          <a:off x="2857500" y="988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30713</xdr:rowOff>
    </xdr:from>
    <xdr:ext cx="534377" cy="259045"/>
    <xdr:sp macro="" textlink="">
      <xdr:nvSpPr>
        <xdr:cNvPr id="143" name="テキスト ボックス 142"/>
        <xdr:cNvSpPr txBox="1"/>
      </xdr:nvSpPr>
      <xdr:spPr>
        <a:xfrm>
          <a:off x="2641111" y="997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4966</xdr:rowOff>
    </xdr:from>
    <xdr:to>
      <xdr:col>10</xdr:col>
      <xdr:colOff>165100</xdr:colOff>
      <xdr:row>50</xdr:row>
      <xdr:rowOff>106566</xdr:rowOff>
    </xdr:to>
    <xdr:sp macro="" textlink="">
      <xdr:nvSpPr>
        <xdr:cNvPr id="144" name="楕円 143"/>
        <xdr:cNvSpPr/>
      </xdr:nvSpPr>
      <xdr:spPr>
        <a:xfrm>
          <a:off x="1968500" y="857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97693</xdr:rowOff>
    </xdr:from>
    <xdr:ext cx="599010" cy="259045"/>
    <xdr:sp macro="" textlink="">
      <xdr:nvSpPr>
        <xdr:cNvPr id="145" name="テキスト ボックス 144"/>
        <xdr:cNvSpPr txBox="1"/>
      </xdr:nvSpPr>
      <xdr:spPr>
        <a:xfrm>
          <a:off x="1719795" y="867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124613</xdr:rowOff>
    </xdr:from>
    <xdr:to>
      <xdr:col>6</xdr:col>
      <xdr:colOff>38100</xdr:colOff>
      <xdr:row>59</xdr:row>
      <xdr:rowOff>54763</xdr:rowOff>
    </xdr:to>
    <xdr:sp macro="" textlink="">
      <xdr:nvSpPr>
        <xdr:cNvPr id="146" name="楕円 145"/>
        <xdr:cNvSpPr/>
      </xdr:nvSpPr>
      <xdr:spPr>
        <a:xfrm>
          <a:off x="1079500" y="100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45890</xdr:rowOff>
    </xdr:from>
    <xdr:ext cx="534377" cy="259045"/>
    <xdr:sp macro="" textlink="">
      <xdr:nvSpPr>
        <xdr:cNvPr id="147" name="テキスト ボックス 146"/>
        <xdr:cNvSpPr txBox="1"/>
      </xdr:nvSpPr>
      <xdr:spPr>
        <a:xfrm>
          <a:off x="863111" y="101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49240</xdr:rowOff>
    </xdr:from>
    <xdr:to>
      <xdr:col>24</xdr:col>
      <xdr:colOff>62865</xdr:colOff>
      <xdr:row>77</xdr:row>
      <xdr:rowOff>27130</xdr:rowOff>
    </xdr:to>
    <xdr:cxnSp macro="">
      <xdr:nvCxnSpPr>
        <xdr:cNvPr id="174" name="直線コネクタ 173"/>
        <xdr:cNvCxnSpPr/>
      </xdr:nvCxnSpPr>
      <xdr:spPr>
        <a:xfrm flipV="1">
          <a:off x="4633595" y="12222190"/>
          <a:ext cx="1270" cy="100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30957</xdr:rowOff>
    </xdr:from>
    <xdr:ext cx="599010" cy="259045"/>
    <xdr:sp macro="" textlink="">
      <xdr:nvSpPr>
        <xdr:cNvPr id="175" name="民生費最小値テキスト"/>
        <xdr:cNvSpPr txBox="1"/>
      </xdr:nvSpPr>
      <xdr:spPr>
        <a:xfrm>
          <a:off x="4686300" y="1323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27130</xdr:rowOff>
    </xdr:from>
    <xdr:to>
      <xdr:col>24</xdr:col>
      <xdr:colOff>152400</xdr:colOff>
      <xdr:row>77</xdr:row>
      <xdr:rowOff>27130</xdr:rowOff>
    </xdr:to>
    <xdr:cxnSp macro="">
      <xdr:nvCxnSpPr>
        <xdr:cNvPr id="176" name="直線コネクタ 175"/>
        <xdr:cNvCxnSpPr/>
      </xdr:nvCxnSpPr>
      <xdr:spPr>
        <a:xfrm>
          <a:off x="4546600" y="1322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167367</xdr:rowOff>
    </xdr:from>
    <xdr:ext cx="599010" cy="259045"/>
    <xdr:sp macro="" textlink="">
      <xdr:nvSpPr>
        <xdr:cNvPr id="177" name="民生費最大値テキスト"/>
        <xdr:cNvSpPr txBox="1"/>
      </xdr:nvSpPr>
      <xdr:spPr>
        <a:xfrm>
          <a:off x="4686300" y="1199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207,040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49240</xdr:rowOff>
    </xdr:from>
    <xdr:to>
      <xdr:col>24</xdr:col>
      <xdr:colOff>152400</xdr:colOff>
      <xdr:row>71</xdr:row>
      <xdr:rowOff>49240</xdr:rowOff>
    </xdr:to>
    <xdr:cxnSp macro="">
      <xdr:nvCxnSpPr>
        <xdr:cNvPr id="178" name="直線コネクタ 177"/>
        <xdr:cNvCxnSpPr/>
      </xdr:nvCxnSpPr>
      <xdr:spPr>
        <a:xfrm>
          <a:off x="4546600" y="1222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35720</xdr:rowOff>
    </xdr:from>
    <xdr:to>
      <xdr:col>24</xdr:col>
      <xdr:colOff>63500</xdr:colOff>
      <xdr:row>76</xdr:row>
      <xdr:rowOff>170185</xdr:rowOff>
    </xdr:to>
    <xdr:cxnSp macro="">
      <xdr:nvCxnSpPr>
        <xdr:cNvPr id="179" name="直線コネクタ 178"/>
        <xdr:cNvCxnSpPr/>
      </xdr:nvCxnSpPr>
      <xdr:spPr>
        <a:xfrm flipV="1">
          <a:off x="3797300" y="13065920"/>
          <a:ext cx="838200" cy="13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147096</xdr:rowOff>
    </xdr:from>
    <xdr:ext cx="599010" cy="259045"/>
    <xdr:sp macro="" textlink="">
      <xdr:nvSpPr>
        <xdr:cNvPr id="180" name="民生費平均値テキスト"/>
        <xdr:cNvSpPr txBox="1"/>
      </xdr:nvSpPr>
      <xdr:spPr>
        <a:xfrm>
          <a:off x="4686300" y="12662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124219</xdr:rowOff>
    </xdr:from>
    <xdr:to>
      <xdr:col>24</xdr:col>
      <xdr:colOff>114300</xdr:colOff>
      <xdr:row>75</xdr:row>
      <xdr:rowOff>54369</xdr:rowOff>
    </xdr:to>
    <xdr:sp macro="" textlink="">
      <xdr:nvSpPr>
        <xdr:cNvPr id="181" name="フローチャート: 判断 180"/>
        <xdr:cNvSpPr/>
      </xdr:nvSpPr>
      <xdr:spPr>
        <a:xfrm>
          <a:off x="4584700" y="1281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5904</xdr:rowOff>
    </xdr:from>
    <xdr:to>
      <xdr:col>19</xdr:col>
      <xdr:colOff>177800</xdr:colOff>
      <xdr:row>76</xdr:row>
      <xdr:rowOff>170185</xdr:rowOff>
    </xdr:to>
    <xdr:cxnSp macro="">
      <xdr:nvCxnSpPr>
        <xdr:cNvPr id="182" name="直線コネクタ 181"/>
        <xdr:cNvCxnSpPr/>
      </xdr:nvCxnSpPr>
      <xdr:spPr>
        <a:xfrm>
          <a:off x="2908300" y="13036104"/>
          <a:ext cx="889000" cy="1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83789</xdr:rowOff>
    </xdr:from>
    <xdr:to>
      <xdr:col>20</xdr:col>
      <xdr:colOff>38100</xdr:colOff>
      <xdr:row>76</xdr:row>
      <xdr:rowOff>13940</xdr:rowOff>
    </xdr:to>
    <xdr:sp macro="" textlink="">
      <xdr:nvSpPr>
        <xdr:cNvPr id="183" name="フローチャート: 判断 182"/>
        <xdr:cNvSpPr/>
      </xdr:nvSpPr>
      <xdr:spPr>
        <a:xfrm>
          <a:off x="3746500" y="12942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30466</xdr:rowOff>
    </xdr:from>
    <xdr:ext cx="599010" cy="259045"/>
    <xdr:sp macro="" textlink="">
      <xdr:nvSpPr>
        <xdr:cNvPr id="184" name="テキスト ボックス 183"/>
        <xdr:cNvSpPr txBox="1"/>
      </xdr:nvSpPr>
      <xdr:spPr>
        <a:xfrm>
          <a:off x="3497795" y="127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5904</xdr:rowOff>
    </xdr:from>
    <xdr:to>
      <xdr:col>15</xdr:col>
      <xdr:colOff>50800</xdr:colOff>
      <xdr:row>78</xdr:row>
      <xdr:rowOff>24730</xdr:rowOff>
    </xdr:to>
    <xdr:cxnSp macro="">
      <xdr:nvCxnSpPr>
        <xdr:cNvPr id="185" name="直線コネクタ 184"/>
        <xdr:cNvCxnSpPr/>
      </xdr:nvCxnSpPr>
      <xdr:spPr>
        <a:xfrm flipV="1">
          <a:off x="2019300" y="13036104"/>
          <a:ext cx="889000" cy="36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109017</xdr:rowOff>
    </xdr:from>
    <xdr:to>
      <xdr:col>15</xdr:col>
      <xdr:colOff>101600</xdr:colOff>
      <xdr:row>75</xdr:row>
      <xdr:rowOff>39167</xdr:rowOff>
    </xdr:to>
    <xdr:sp macro="" textlink="">
      <xdr:nvSpPr>
        <xdr:cNvPr id="186" name="フローチャート: 判断 185"/>
        <xdr:cNvSpPr/>
      </xdr:nvSpPr>
      <xdr:spPr>
        <a:xfrm>
          <a:off x="2857500" y="1279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55694</xdr:rowOff>
    </xdr:from>
    <xdr:ext cx="599010" cy="259045"/>
    <xdr:sp macro="" textlink="">
      <xdr:nvSpPr>
        <xdr:cNvPr id="187" name="テキスト ボックス 186"/>
        <xdr:cNvSpPr txBox="1"/>
      </xdr:nvSpPr>
      <xdr:spPr>
        <a:xfrm>
          <a:off x="2608795" y="125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24730</xdr:rowOff>
    </xdr:from>
    <xdr:to>
      <xdr:col>10</xdr:col>
      <xdr:colOff>114300</xdr:colOff>
      <xdr:row>78</xdr:row>
      <xdr:rowOff>86762</xdr:rowOff>
    </xdr:to>
    <xdr:cxnSp macro="">
      <xdr:nvCxnSpPr>
        <xdr:cNvPr id="188" name="直線コネクタ 187"/>
        <xdr:cNvCxnSpPr/>
      </xdr:nvCxnSpPr>
      <xdr:spPr>
        <a:xfrm flipV="1">
          <a:off x="1130300" y="13397830"/>
          <a:ext cx="889000" cy="6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19569</xdr:rowOff>
    </xdr:from>
    <xdr:to>
      <xdr:col>10</xdr:col>
      <xdr:colOff>165100</xdr:colOff>
      <xdr:row>77</xdr:row>
      <xdr:rowOff>121169</xdr:rowOff>
    </xdr:to>
    <xdr:sp macro="" textlink="">
      <xdr:nvSpPr>
        <xdr:cNvPr id="189" name="フローチャート: 判断 188"/>
        <xdr:cNvSpPr/>
      </xdr:nvSpPr>
      <xdr:spPr>
        <a:xfrm>
          <a:off x="1968500" y="132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137696</xdr:rowOff>
    </xdr:from>
    <xdr:ext cx="599010" cy="259045"/>
    <xdr:sp macro="" textlink="">
      <xdr:nvSpPr>
        <xdr:cNvPr id="190" name="テキスト ボックス 189"/>
        <xdr:cNvSpPr txBox="1"/>
      </xdr:nvSpPr>
      <xdr:spPr>
        <a:xfrm>
          <a:off x="1719795" y="1299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93684</xdr:rowOff>
    </xdr:from>
    <xdr:to>
      <xdr:col>6</xdr:col>
      <xdr:colOff>38100</xdr:colOff>
      <xdr:row>78</xdr:row>
      <xdr:rowOff>23834</xdr:rowOff>
    </xdr:to>
    <xdr:sp macro="" textlink="">
      <xdr:nvSpPr>
        <xdr:cNvPr id="191" name="フローチャート: 判断 190"/>
        <xdr:cNvSpPr/>
      </xdr:nvSpPr>
      <xdr:spPr>
        <a:xfrm>
          <a:off x="1079500" y="1329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40361</xdr:rowOff>
    </xdr:from>
    <xdr:ext cx="599010" cy="259045"/>
    <xdr:sp macro="" textlink="">
      <xdr:nvSpPr>
        <xdr:cNvPr id="192" name="テキスト ボックス 191"/>
        <xdr:cNvSpPr txBox="1"/>
      </xdr:nvSpPr>
      <xdr:spPr>
        <a:xfrm>
          <a:off x="830795" y="1307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156370</xdr:rowOff>
    </xdr:from>
    <xdr:to>
      <xdr:col>24</xdr:col>
      <xdr:colOff>114300</xdr:colOff>
      <xdr:row>76</xdr:row>
      <xdr:rowOff>86520</xdr:rowOff>
    </xdr:to>
    <xdr:sp macro="" textlink="">
      <xdr:nvSpPr>
        <xdr:cNvPr id="198" name="楕円 197"/>
        <xdr:cNvSpPr/>
      </xdr:nvSpPr>
      <xdr:spPr>
        <a:xfrm>
          <a:off x="4584700" y="1301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134797</xdr:rowOff>
    </xdr:from>
    <xdr:ext cx="599010" cy="259045"/>
    <xdr:sp macro="" textlink="">
      <xdr:nvSpPr>
        <xdr:cNvPr id="199" name="民生費該当値テキスト"/>
        <xdr:cNvSpPr txBox="1"/>
      </xdr:nvSpPr>
      <xdr:spPr>
        <a:xfrm>
          <a:off x="4686300" y="12993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119385</xdr:rowOff>
    </xdr:from>
    <xdr:to>
      <xdr:col>20</xdr:col>
      <xdr:colOff>38100</xdr:colOff>
      <xdr:row>77</xdr:row>
      <xdr:rowOff>49535</xdr:rowOff>
    </xdr:to>
    <xdr:sp macro="" textlink="">
      <xdr:nvSpPr>
        <xdr:cNvPr id="200" name="楕円 199"/>
        <xdr:cNvSpPr/>
      </xdr:nvSpPr>
      <xdr:spPr>
        <a:xfrm>
          <a:off x="3746500" y="131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40662</xdr:rowOff>
    </xdr:from>
    <xdr:ext cx="599010" cy="259045"/>
    <xdr:sp macro="" textlink="">
      <xdr:nvSpPr>
        <xdr:cNvPr id="201" name="テキスト ボックス 200"/>
        <xdr:cNvSpPr txBox="1"/>
      </xdr:nvSpPr>
      <xdr:spPr>
        <a:xfrm>
          <a:off x="3497795" y="1324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126554</xdr:rowOff>
    </xdr:from>
    <xdr:to>
      <xdr:col>15</xdr:col>
      <xdr:colOff>101600</xdr:colOff>
      <xdr:row>76</xdr:row>
      <xdr:rowOff>56704</xdr:rowOff>
    </xdr:to>
    <xdr:sp macro="" textlink="">
      <xdr:nvSpPr>
        <xdr:cNvPr id="202" name="楕円 201"/>
        <xdr:cNvSpPr/>
      </xdr:nvSpPr>
      <xdr:spPr>
        <a:xfrm>
          <a:off x="2857500" y="1298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47831</xdr:rowOff>
    </xdr:from>
    <xdr:ext cx="599010" cy="259045"/>
    <xdr:sp macro="" textlink="">
      <xdr:nvSpPr>
        <xdr:cNvPr id="203" name="テキスト ボックス 202"/>
        <xdr:cNvSpPr txBox="1"/>
      </xdr:nvSpPr>
      <xdr:spPr>
        <a:xfrm>
          <a:off x="2608795" y="1307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145380</xdr:rowOff>
    </xdr:from>
    <xdr:to>
      <xdr:col>10</xdr:col>
      <xdr:colOff>165100</xdr:colOff>
      <xdr:row>78</xdr:row>
      <xdr:rowOff>75530</xdr:rowOff>
    </xdr:to>
    <xdr:sp macro="" textlink="">
      <xdr:nvSpPr>
        <xdr:cNvPr id="204" name="楕円 203"/>
        <xdr:cNvSpPr/>
      </xdr:nvSpPr>
      <xdr:spPr>
        <a:xfrm>
          <a:off x="1968500" y="133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66657</xdr:rowOff>
    </xdr:from>
    <xdr:ext cx="599010" cy="259045"/>
    <xdr:sp macro="" textlink="">
      <xdr:nvSpPr>
        <xdr:cNvPr id="205" name="テキスト ボックス 204"/>
        <xdr:cNvSpPr txBox="1"/>
      </xdr:nvSpPr>
      <xdr:spPr>
        <a:xfrm>
          <a:off x="1719795" y="134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35962</xdr:rowOff>
    </xdr:from>
    <xdr:to>
      <xdr:col>6</xdr:col>
      <xdr:colOff>38100</xdr:colOff>
      <xdr:row>78</xdr:row>
      <xdr:rowOff>137562</xdr:rowOff>
    </xdr:to>
    <xdr:sp macro="" textlink="">
      <xdr:nvSpPr>
        <xdr:cNvPr id="206" name="楕円 205"/>
        <xdr:cNvSpPr/>
      </xdr:nvSpPr>
      <xdr:spPr>
        <a:xfrm>
          <a:off x="1079500" y="1340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128689</xdr:rowOff>
    </xdr:from>
    <xdr:ext cx="599010" cy="259045"/>
    <xdr:sp macro="" textlink="">
      <xdr:nvSpPr>
        <xdr:cNvPr id="207" name="テキスト ボックス 206"/>
        <xdr:cNvSpPr txBox="1"/>
      </xdr:nvSpPr>
      <xdr:spPr>
        <a:xfrm>
          <a:off x="830795" y="1350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155854</xdr:rowOff>
    </xdr:from>
    <xdr:to>
      <xdr:col>24</xdr:col>
      <xdr:colOff>62865</xdr:colOff>
      <xdr:row>98</xdr:row>
      <xdr:rowOff>118554</xdr:rowOff>
    </xdr:to>
    <xdr:cxnSp macro="">
      <xdr:nvCxnSpPr>
        <xdr:cNvPr id="232" name="直線コネクタ 231"/>
        <xdr:cNvCxnSpPr/>
      </xdr:nvCxnSpPr>
      <xdr:spPr>
        <a:xfrm flipV="1">
          <a:off x="4633595" y="15586354"/>
          <a:ext cx="1270" cy="133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122381</xdr:rowOff>
    </xdr:from>
    <xdr:ext cx="534377" cy="259045"/>
    <xdr:sp macro="" textlink="">
      <xdr:nvSpPr>
        <xdr:cNvPr id="233" name="衛生費最小値テキスト"/>
        <xdr:cNvSpPr txBox="1"/>
      </xdr:nvSpPr>
      <xdr:spPr>
        <a:xfrm>
          <a:off x="4686300" y="169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118554</xdr:rowOff>
    </xdr:from>
    <xdr:to>
      <xdr:col>24</xdr:col>
      <xdr:colOff>152400</xdr:colOff>
      <xdr:row>98</xdr:row>
      <xdr:rowOff>118554</xdr:rowOff>
    </xdr:to>
    <xdr:cxnSp macro="">
      <xdr:nvCxnSpPr>
        <xdr:cNvPr id="234" name="直線コネクタ 233"/>
        <xdr:cNvCxnSpPr/>
      </xdr:nvCxnSpPr>
      <xdr:spPr>
        <a:xfrm>
          <a:off x="4546600" y="1692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102531</xdr:rowOff>
    </xdr:from>
    <xdr:ext cx="534377" cy="259045"/>
    <xdr:sp macro="" textlink="">
      <xdr:nvSpPr>
        <xdr:cNvPr id="235" name="衛生費最大値テキスト"/>
        <xdr:cNvSpPr txBox="1"/>
      </xdr:nvSpPr>
      <xdr:spPr>
        <a:xfrm>
          <a:off x="4686300" y="15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155854</xdr:rowOff>
    </xdr:from>
    <xdr:to>
      <xdr:col>24</xdr:col>
      <xdr:colOff>152400</xdr:colOff>
      <xdr:row>90</xdr:row>
      <xdr:rowOff>155854</xdr:rowOff>
    </xdr:to>
    <xdr:cxnSp macro="">
      <xdr:nvCxnSpPr>
        <xdr:cNvPr id="236" name="直線コネクタ 235"/>
        <xdr:cNvCxnSpPr/>
      </xdr:nvCxnSpPr>
      <xdr:spPr>
        <a:xfrm>
          <a:off x="4546600" y="15586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115125</xdr:rowOff>
    </xdr:from>
    <xdr:to>
      <xdr:col>24</xdr:col>
      <xdr:colOff>63500</xdr:colOff>
      <xdr:row>97</xdr:row>
      <xdr:rowOff>141833</xdr:rowOff>
    </xdr:to>
    <xdr:cxnSp macro="">
      <xdr:nvCxnSpPr>
        <xdr:cNvPr id="237" name="直線コネクタ 236"/>
        <xdr:cNvCxnSpPr/>
      </xdr:nvCxnSpPr>
      <xdr:spPr>
        <a:xfrm>
          <a:off x="3797300" y="16745775"/>
          <a:ext cx="8382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157421</xdr:rowOff>
    </xdr:from>
    <xdr:ext cx="534377" cy="259045"/>
    <xdr:sp macro="" textlink="">
      <xdr:nvSpPr>
        <xdr:cNvPr id="238" name="衛生費平均値テキスト"/>
        <xdr:cNvSpPr txBox="1"/>
      </xdr:nvSpPr>
      <xdr:spPr>
        <a:xfrm>
          <a:off x="4686300" y="16445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134544</xdr:rowOff>
    </xdr:from>
    <xdr:to>
      <xdr:col>24</xdr:col>
      <xdr:colOff>114300</xdr:colOff>
      <xdr:row>97</xdr:row>
      <xdr:rowOff>64694</xdr:rowOff>
    </xdr:to>
    <xdr:sp macro="" textlink="">
      <xdr:nvSpPr>
        <xdr:cNvPr id="239" name="フローチャート: 判断 238"/>
        <xdr:cNvSpPr/>
      </xdr:nvSpPr>
      <xdr:spPr>
        <a:xfrm>
          <a:off x="45847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33782</xdr:rowOff>
    </xdr:from>
    <xdr:to>
      <xdr:col>19</xdr:col>
      <xdr:colOff>177800</xdr:colOff>
      <xdr:row>97</xdr:row>
      <xdr:rowOff>115125</xdr:rowOff>
    </xdr:to>
    <xdr:cxnSp macro="">
      <xdr:nvCxnSpPr>
        <xdr:cNvPr id="240" name="直線コネクタ 239"/>
        <xdr:cNvCxnSpPr/>
      </xdr:nvCxnSpPr>
      <xdr:spPr>
        <a:xfrm>
          <a:off x="2908300" y="16664432"/>
          <a:ext cx="889000" cy="8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64212</xdr:rowOff>
    </xdr:from>
    <xdr:to>
      <xdr:col>20</xdr:col>
      <xdr:colOff>38100</xdr:colOff>
      <xdr:row>96</xdr:row>
      <xdr:rowOff>165812</xdr:rowOff>
    </xdr:to>
    <xdr:sp macro="" textlink="">
      <xdr:nvSpPr>
        <xdr:cNvPr id="241" name="フローチャート: 判断 240"/>
        <xdr:cNvSpPr/>
      </xdr:nvSpPr>
      <xdr:spPr>
        <a:xfrm>
          <a:off x="3746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10889</xdr:rowOff>
    </xdr:from>
    <xdr:ext cx="534377" cy="259045"/>
    <xdr:sp macro="" textlink="">
      <xdr:nvSpPr>
        <xdr:cNvPr id="242" name="テキスト ボックス 241"/>
        <xdr:cNvSpPr txBox="1"/>
      </xdr:nvSpPr>
      <xdr:spPr>
        <a:xfrm>
          <a:off x="3530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33782</xdr:rowOff>
    </xdr:from>
    <xdr:to>
      <xdr:col>15</xdr:col>
      <xdr:colOff>50800</xdr:colOff>
      <xdr:row>99</xdr:row>
      <xdr:rowOff>7950</xdr:rowOff>
    </xdr:to>
    <xdr:cxnSp macro="">
      <xdr:nvCxnSpPr>
        <xdr:cNvPr id="243" name="直線コネクタ 242"/>
        <xdr:cNvCxnSpPr/>
      </xdr:nvCxnSpPr>
      <xdr:spPr>
        <a:xfrm flipV="1">
          <a:off x="2019300" y="16664432"/>
          <a:ext cx="889000" cy="3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105474</xdr:rowOff>
    </xdr:from>
    <xdr:to>
      <xdr:col>15</xdr:col>
      <xdr:colOff>101600</xdr:colOff>
      <xdr:row>96</xdr:row>
      <xdr:rowOff>35624</xdr:rowOff>
    </xdr:to>
    <xdr:sp macro="" textlink="">
      <xdr:nvSpPr>
        <xdr:cNvPr id="244" name="フローチャート: 判断 243"/>
        <xdr:cNvSpPr/>
      </xdr:nvSpPr>
      <xdr:spPr>
        <a:xfrm>
          <a:off x="2857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52151</xdr:rowOff>
    </xdr:from>
    <xdr:ext cx="534377" cy="259045"/>
    <xdr:sp macro="" textlink="">
      <xdr:nvSpPr>
        <xdr:cNvPr id="245" name="テキスト ボックス 244"/>
        <xdr:cNvSpPr txBox="1"/>
      </xdr:nvSpPr>
      <xdr:spPr>
        <a:xfrm>
          <a:off x="2641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155245</xdr:rowOff>
    </xdr:from>
    <xdr:to>
      <xdr:col>10</xdr:col>
      <xdr:colOff>114300</xdr:colOff>
      <xdr:row>99</xdr:row>
      <xdr:rowOff>7950</xdr:rowOff>
    </xdr:to>
    <xdr:cxnSp macro="">
      <xdr:nvCxnSpPr>
        <xdr:cNvPr id="246" name="直線コネクタ 245"/>
        <xdr:cNvCxnSpPr/>
      </xdr:nvCxnSpPr>
      <xdr:spPr>
        <a:xfrm>
          <a:off x="1130300" y="16957345"/>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22720</xdr:rowOff>
    </xdr:from>
    <xdr:to>
      <xdr:col>10</xdr:col>
      <xdr:colOff>165100</xdr:colOff>
      <xdr:row>98</xdr:row>
      <xdr:rowOff>124320</xdr:rowOff>
    </xdr:to>
    <xdr:sp macro="" textlink="">
      <xdr:nvSpPr>
        <xdr:cNvPr id="247" name="フローチャート: 判断 246"/>
        <xdr:cNvSpPr/>
      </xdr:nvSpPr>
      <xdr:spPr>
        <a:xfrm>
          <a:off x="1968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140847</xdr:rowOff>
    </xdr:from>
    <xdr:ext cx="534377" cy="259045"/>
    <xdr:sp macro="" textlink="">
      <xdr:nvSpPr>
        <xdr:cNvPr id="248" name="テキスト ボックス 247"/>
        <xdr:cNvSpPr txBox="1"/>
      </xdr:nvSpPr>
      <xdr:spPr>
        <a:xfrm>
          <a:off x="1752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123152</xdr:rowOff>
    </xdr:from>
    <xdr:to>
      <xdr:col>6</xdr:col>
      <xdr:colOff>38100</xdr:colOff>
      <xdr:row>99</xdr:row>
      <xdr:rowOff>53302</xdr:rowOff>
    </xdr:to>
    <xdr:sp macro="" textlink="">
      <xdr:nvSpPr>
        <xdr:cNvPr id="249" name="フローチャート: 判断 248"/>
        <xdr:cNvSpPr/>
      </xdr:nvSpPr>
      <xdr:spPr>
        <a:xfrm>
          <a:off x="1079500" y="1692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44429</xdr:rowOff>
    </xdr:from>
    <xdr:ext cx="534377" cy="259045"/>
    <xdr:sp macro="" textlink="">
      <xdr:nvSpPr>
        <xdr:cNvPr id="250" name="テキスト ボックス 249"/>
        <xdr:cNvSpPr txBox="1"/>
      </xdr:nvSpPr>
      <xdr:spPr>
        <a:xfrm>
          <a:off x="863111" y="1701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91033</xdr:rowOff>
    </xdr:from>
    <xdr:to>
      <xdr:col>24</xdr:col>
      <xdr:colOff>114300</xdr:colOff>
      <xdr:row>98</xdr:row>
      <xdr:rowOff>21183</xdr:rowOff>
    </xdr:to>
    <xdr:sp macro="" textlink="">
      <xdr:nvSpPr>
        <xdr:cNvPr id="256" name="楕円 255"/>
        <xdr:cNvSpPr/>
      </xdr:nvSpPr>
      <xdr:spPr>
        <a:xfrm>
          <a:off x="4584700" y="1672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69460</xdr:rowOff>
    </xdr:from>
    <xdr:ext cx="534377" cy="259045"/>
    <xdr:sp macro="" textlink="">
      <xdr:nvSpPr>
        <xdr:cNvPr id="257" name="衛生費該当値テキスト"/>
        <xdr:cNvSpPr txBox="1"/>
      </xdr:nvSpPr>
      <xdr:spPr>
        <a:xfrm>
          <a:off x="4686300" y="1670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64325</xdr:rowOff>
    </xdr:from>
    <xdr:to>
      <xdr:col>20</xdr:col>
      <xdr:colOff>38100</xdr:colOff>
      <xdr:row>97</xdr:row>
      <xdr:rowOff>165925</xdr:rowOff>
    </xdr:to>
    <xdr:sp macro="" textlink="">
      <xdr:nvSpPr>
        <xdr:cNvPr id="258" name="楕円 257"/>
        <xdr:cNvSpPr/>
      </xdr:nvSpPr>
      <xdr:spPr>
        <a:xfrm>
          <a:off x="3746500" y="166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157052</xdr:rowOff>
    </xdr:from>
    <xdr:ext cx="534377" cy="259045"/>
    <xdr:sp macro="" textlink="">
      <xdr:nvSpPr>
        <xdr:cNvPr id="259" name="テキスト ボックス 258"/>
        <xdr:cNvSpPr txBox="1"/>
      </xdr:nvSpPr>
      <xdr:spPr>
        <a:xfrm>
          <a:off x="3530111" y="1678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154432</xdr:rowOff>
    </xdr:from>
    <xdr:to>
      <xdr:col>15</xdr:col>
      <xdr:colOff>101600</xdr:colOff>
      <xdr:row>97</xdr:row>
      <xdr:rowOff>84582</xdr:rowOff>
    </xdr:to>
    <xdr:sp macro="" textlink="">
      <xdr:nvSpPr>
        <xdr:cNvPr id="260" name="楕円 259"/>
        <xdr:cNvSpPr/>
      </xdr:nvSpPr>
      <xdr:spPr>
        <a:xfrm>
          <a:off x="2857500" y="1661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75709</xdr:rowOff>
    </xdr:from>
    <xdr:ext cx="534377" cy="259045"/>
    <xdr:sp macro="" textlink="">
      <xdr:nvSpPr>
        <xdr:cNvPr id="261" name="テキスト ボックス 260"/>
        <xdr:cNvSpPr txBox="1"/>
      </xdr:nvSpPr>
      <xdr:spPr>
        <a:xfrm>
          <a:off x="2641111" y="167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128600</xdr:rowOff>
    </xdr:from>
    <xdr:to>
      <xdr:col>10</xdr:col>
      <xdr:colOff>165100</xdr:colOff>
      <xdr:row>99</xdr:row>
      <xdr:rowOff>58750</xdr:rowOff>
    </xdr:to>
    <xdr:sp macro="" textlink="">
      <xdr:nvSpPr>
        <xdr:cNvPr id="262" name="楕円 261"/>
        <xdr:cNvSpPr/>
      </xdr:nvSpPr>
      <xdr:spPr>
        <a:xfrm>
          <a:off x="1968500" y="1693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49877</xdr:rowOff>
    </xdr:from>
    <xdr:ext cx="534377" cy="259045"/>
    <xdr:sp macro="" textlink="">
      <xdr:nvSpPr>
        <xdr:cNvPr id="263" name="テキスト ボックス 262"/>
        <xdr:cNvSpPr txBox="1"/>
      </xdr:nvSpPr>
      <xdr:spPr>
        <a:xfrm>
          <a:off x="1752111" y="1702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104445</xdr:rowOff>
    </xdr:from>
    <xdr:to>
      <xdr:col>6</xdr:col>
      <xdr:colOff>38100</xdr:colOff>
      <xdr:row>99</xdr:row>
      <xdr:rowOff>34595</xdr:rowOff>
    </xdr:to>
    <xdr:sp macro="" textlink="">
      <xdr:nvSpPr>
        <xdr:cNvPr id="264" name="楕円 263"/>
        <xdr:cNvSpPr/>
      </xdr:nvSpPr>
      <xdr:spPr>
        <a:xfrm>
          <a:off x="1079500" y="169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51122</xdr:rowOff>
    </xdr:from>
    <xdr:ext cx="534377" cy="259045"/>
    <xdr:sp macro="" textlink="">
      <xdr:nvSpPr>
        <xdr:cNvPr id="265" name="テキスト ボックス 264"/>
        <xdr:cNvSpPr txBox="1"/>
      </xdr:nvSpPr>
      <xdr:spPr>
        <a:xfrm>
          <a:off x="863111" y="166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129794</xdr:rowOff>
    </xdr:from>
    <xdr:to>
      <xdr:col>54</xdr:col>
      <xdr:colOff>189865</xdr:colOff>
      <xdr:row>38</xdr:row>
      <xdr:rowOff>157988</xdr:rowOff>
    </xdr:to>
    <xdr:cxnSp macro="">
      <xdr:nvCxnSpPr>
        <xdr:cNvPr id="289" name="直線コネクタ 288"/>
        <xdr:cNvCxnSpPr/>
      </xdr:nvCxnSpPr>
      <xdr:spPr>
        <a:xfrm flipV="1">
          <a:off x="10475595" y="5444744"/>
          <a:ext cx="127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161815</xdr:rowOff>
    </xdr:from>
    <xdr:ext cx="378565" cy="259045"/>
    <xdr:sp macro="" textlink="">
      <xdr:nvSpPr>
        <xdr:cNvPr id="290" name="労働費最小値テキスト"/>
        <xdr:cNvSpPr txBox="1"/>
      </xdr:nvSpPr>
      <xdr:spPr>
        <a:xfrm>
          <a:off x="10528300"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157988</xdr:rowOff>
    </xdr:from>
    <xdr:to>
      <xdr:col>55</xdr:col>
      <xdr:colOff>88900</xdr:colOff>
      <xdr:row>38</xdr:row>
      <xdr:rowOff>157988</xdr:rowOff>
    </xdr:to>
    <xdr:cxnSp macro="">
      <xdr:nvCxnSpPr>
        <xdr:cNvPr id="291" name="直線コネクタ 290"/>
        <xdr:cNvCxnSpPr/>
      </xdr:nvCxnSpPr>
      <xdr:spPr>
        <a:xfrm>
          <a:off x="10388600" y="667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76471</xdr:rowOff>
    </xdr:from>
    <xdr:ext cx="469744" cy="259045"/>
    <xdr:sp macro="" textlink="">
      <xdr:nvSpPr>
        <xdr:cNvPr id="292" name="労働費最大値テキスト"/>
        <xdr:cNvSpPr txBox="1"/>
      </xdr:nvSpPr>
      <xdr:spPr>
        <a:xfrm>
          <a:off x="10528300" y="52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129794</xdr:rowOff>
    </xdr:from>
    <xdr:to>
      <xdr:col>55</xdr:col>
      <xdr:colOff>88900</xdr:colOff>
      <xdr:row>31</xdr:row>
      <xdr:rowOff>129794</xdr:rowOff>
    </xdr:to>
    <xdr:cxnSp macro="">
      <xdr:nvCxnSpPr>
        <xdr:cNvPr id="293" name="直線コネクタ 292"/>
        <xdr:cNvCxnSpPr/>
      </xdr:nvCxnSpPr>
      <xdr:spPr>
        <a:xfrm>
          <a:off x="10388600" y="544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169418</xdr:rowOff>
    </xdr:from>
    <xdr:to>
      <xdr:col>55</xdr:col>
      <xdr:colOff>0</xdr:colOff>
      <xdr:row>38</xdr:row>
      <xdr:rowOff>121031</xdr:rowOff>
    </xdr:to>
    <xdr:cxnSp macro="">
      <xdr:nvCxnSpPr>
        <xdr:cNvPr id="294" name="直線コネクタ 293"/>
        <xdr:cNvCxnSpPr/>
      </xdr:nvCxnSpPr>
      <xdr:spPr>
        <a:xfrm>
          <a:off x="9639300" y="6513068"/>
          <a:ext cx="8382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469744" cy="259045"/>
    <xdr:sp macro="" textlink="">
      <xdr:nvSpPr>
        <xdr:cNvPr id="295" name="労働費平均値テキスト"/>
        <xdr:cNvSpPr txBox="1"/>
      </xdr:nvSpPr>
      <xdr:spPr>
        <a:xfrm>
          <a:off x="10528300" y="6266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6" name="フローチャート: 判断 295"/>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169418</xdr:rowOff>
    </xdr:from>
    <xdr:to>
      <xdr:col>50</xdr:col>
      <xdr:colOff>114300</xdr:colOff>
      <xdr:row>38</xdr:row>
      <xdr:rowOff>33592</xdr:rowOff>
    </xdr:to>
    <xdr:cxnSp macro="">
      <xdr:nvCxnSpPr>
        <xdr:cNvPr id="297" name="直線コネクタ 296"/>
        <xdr:cNvCxnSpPr/>
      </xdr:nvCxnSpPr>
      <xdr:spPr>
        <a:xfrm flipV="1">
          <a:off x="8750300" y="6513068"/>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76898</xdr:rowOff>
    </xdr:from>
    <xdr:to>
      <xdr:col>50</xdr:col>
      <xdr:colOff>165100</xdr:colOff>
      <xdr:row>38</xdr:row>
      <xdr:rowOff>7048</xdr:rowOff>
    </xdr:to>
    <xdr:sp macro="" textlink="">
      <xdr:nvSpPr>
        <xdr:cNvPr id="298" name="フローチャート: 判断 297"/>
        <xdr:cNvSpPr/>
      </xdr:nvSpPr>
      <xdr:spPr>
        <a:xfrm>
          <a:off x="95885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23575</xdr:rowOff>
    </xdr:from>
    <xdr:ext cx="469744" cy="259045"/>
    <xdr:sp macro="" textlink="">
      <xdr:nvSpPr>
        <xdr:cNvPr id="299" name="テキスト ボックス 298"/>
        <xdr:cNvSpPr txBox="1"/>
      </xdr:nvSpPr>
      <xdr:spPr>
        <a:xfrm>
          <a:off x="9404428" y="619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15494</xdr:rowOff>
    </xdr:from>
    <xdr:to>
      <xdr:col>45</xdr:col>
      <xdr:colOff>177800</xdr:colOff>
      <xdr:row>38</xdr:row>
      <xdr:rowOff>33592</xdr:rowOff>
    </xdr:to>
    <xdr:cxnSp macro="">
      <xdr:nvCxnSpPr>
        <xdr:cNvPr id="300" name="直線コネクタ 299"/>
        <xdr:cNvCxnSpPr/>
      </xdr:nvCxnSpPr>
      <xdr:spPr>
        <a:xfrm>
          <a:off x="7861300" y="653059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56896</xdr:rowOff>
    </xdr:from>
    <xdr:to>
      <xdr:col>46</xdr:col>
      <xdr:colOff>38100</xdr:colOff>
      <xdr:row>37</xdr:row>
      <xdr:rowOff>158496</xdr:rowOff>
    </xdr:to>
    <xdr:sp macro="" textlink="">
      <xdr:nvSpPr>
        <xdr:cNvPr id="301" name="フローチャート: 判断 300"/>
        <xdr:cNvSpPr/>
      </xdr:nvSpPr>
      <xdr:spPr>
        <a:xfrm>
          <a:off x="8699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3573</xdr:rowOff>
    </xdr:from>
    <xdr:ext cx="469744" cy="259045"/>
    <xdr:sp macro="" textlink="">
      <xdr:nvSpPr>
        <xdr:cNvPr id="302" name="テキスト ボックス 301"/>
        <xdr:cNvSpPr txBox="1"/>
      </xdr:nvSpPr>
      <xdr:spPr>
        <a:xfrm>
          <a:off x="8515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15494</xdr:rowOff>
    </xdr:from>
    <xdr:to>
      <xdr:col>41</xdr:col>
      <xdr:colOff>50800</xdr:colOff>
      <xdr:row>38</xdr:row>
      <xdr:rowOff>20638</xdr:rowOff>
    </xdr:to>
    <xdr:cxnSp macro="">
      <xdr:nvCxnSpPr>
        <xdr:cNvPr id="303" name="直線コネクタ 302"/>
        <xdr:cNvCxnSpPr/>
      </xdr:nvCxnSpPr>
      <xdr:spPr>
        <a:xfrm flipV="1">
          <a:off x="6972300" y="653059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54991</xdr:rowOff>
    </xdr:from>
    <xdr:to>
      <xdr:col>41</xdr:col>
      <xdr:colOff>101600</xdr:colOff>
      <xdr:row>37</xdr:row>
      <xdr:rowOff>156591</xdr:rowOff>
    </xdr:to>
    <xdr:sp macro="" textlink="">
      <xdr:nvSpPr>
        <xdr:cNvPr id="304" name="フローチャート: 判断 303"/>
        <xdr:cNvSpPr/>
      </xdr:nvSpPr>
      <xdr:spPr>
        <a:xfrm>
          <a:off x="7810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1668</xdr:rowOff>
    </xdr:from>
    <xdr:ext cx="469744" cy="259045"/>
    <xdr:sp macro="" textlink="">
      <xdr:nvSpPr>
        <xdr:cNvPr id="305" name="テキスト ボックス 304"/>
        <xdr:cNvSpPr txBox="1"/>
      </xdr:nvSpPr>
      <xdr:spPr>
        <a:xfrm>
          <a:off x="7626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60325</xdr:rowOff>
    </xdr:from>
    <xdr:to>
      <xdr:col>36</xdr:col>
      <xdr:colOff>165100</xdr:colOff>
      <xdr:row>37</xdr:row>
      <xdr:rowOff>161925</xdr:rowOff>
    </xdr:to>
    <xdr:sp macro="" textlink="">
      <xdr:nvSpPr>
        <xdr:cNvPr id="306" name="フローチャート: 判断 305"/>
        <xdr:cNvSpPr/>
      </xdr:nvSpPr>
      <xdr:spPr>
        <a:xfrm>
          <a:off x="692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7002</xdr:rowOff>
    </xdr:from>
    <xdr:ext cx="469744" cy="259045"/>
    <xdr:sp macro="" textlink="">
      <xdr:nvSpPr>
        <xdr:cNvPr id="307" name="テキスト ボックス 306"/>
        <xdr:cNvSpPr txBox="1"/>
      </xdr:nvSpPr>
      <xdr:spPr>
        <a:xfrm>
          <a:off x="6737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70231</xdr:rowOff>
    </xdr:from>
    <xdr:to>
      <xdr:col>55</xdr:col>
      <xdr:colOff>50800</xdr:colOff>
      <xdr:row>39</xdr:row>
      <xdr:rowOff>381</xdr:rowOff>
    </xdr:to>
    <xdr:sp macro="" textlink="">
      <xdr:nvSpPr>
        <xdr:cNvPr id="313" name="楕円 312"/>
        <xdr:cNvSpPr/>
      </xdr:nvSpPr>
      <xdr:spPr>
        <a:xfrm>
          <a:off x="104267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156608</xdr:rowOff>
    </xdr:from>
    <xdr:ext cx="378565" cy="259045"/>
    <xdr:sp macro="" textlink="">
      <xdr:nvSpPr>
        <xdr:cNvPr id="314" name="労働費該当値テキスト"/>
        <xdr:cNvSpPr txBox="1"/>
      </xdr:nvSpPr>
      <xdr:spPr>
        <a:xfrm>
          <a:off x="10528300" y="6500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118618</xdr:rowOff>
    </xdr:from>
    <xdr:to>
      <xdr:col>50</xdr:col>
      <xdr:colOff>165100</xdr:colOff>
      <xdr:row>38</xdr:row>
      <xdr:rowOff>48768</xdr:rowOff>
    </xdr:to>
    <xdr:sp macro="" textlink="">
      <xdr:nvSpPr>
        <xdr:cNvPr id="315" name="楕円 314"/>
        <xdr:cNvSpPr/>
      </xdr:nvSpPr>
      <xdr:spPr>
        <a:xfrm>
          <a:off x="9588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39895</xdr:rowOff>
    </xdr:from>
    <xdr:ext cx="469744" cy="259045"/>
    <xdr:sp macro="" textlink="">
      <xdr:nvSpPr>
        <xdr:cNvPr id="316" name="テキスト ボックス 315"/>
        <xdr:cNvSpPr txBox="1"/>
      </xdr:nvSpPr>
      <xdr:spPr>
        <a:xfrm>
          <a:off x="9404428" y="655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154241</xdr:rowOff>
    </xdr:from>
    <xdr:to>
      <xdr:col>46</xdr:col>
      <xdr:colOff>38100</xdr:colOff>
      <xdr:row>38</xdr:row>
      <xdr:rowOff>84392</xdr:rowOff>
    </xdr:to>
    <xdr:sp macro="" textlink="">
      <xdr:nvSpPr>
        <xdr:cNvPr id="317" name="楕円 316"/>
        <xdr:cNvSpPr/>
      </xdr:nvSpPr>
      <xdr:spPr>
        <a:xfrm>
          <a:off x="8699500" y="6497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75519</xdr:rowOff>
    </xdr:from>
    <xdr:ext cx="378565" cy="259045"/>
    <xdr:sp macro="" textlink="">
      <xdr:nvSpPr>
        <xdr:cNvPr id="318" name="テキスト ボックス 317"/>
        <xdr:cNvSpPr txBox="1"/>
      </xdr:nvSpPr>
      <xdr:spPr>
        <a:xfrm>
          <a:off x="8561017" y="659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136144</xdr:rowOff>
    </xdr:from>
    <xdr:to>
      <xdr:col>41</xdr:col>
      <xdr:colOff>101600</xdr:colOff>
      <xdr:row>38</xdr:row>
      <xdr:rowOff>66294</xdr:rowOff>
    </xdr:to>
    <xdr:sp macro="" textlink="">
      <xdr:nvSpPr>
        <xdr:cNvPr id="319" name="楕円 318"/>
        <xdr:cNvSpPr/>
      </xdr:nvSpPr>
      <xdr:spPr>
        <a:xfrm>
          <a:off x="7810500" y="64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57421</xdr:rowOff>
    </xdr:from>
    <xdr:ext cx="469744" cy="259045"/>
    <xdr:sp macro="" textlink="">
      <xdr:nvSpPr>
        <xdr:cNvPr id="320" name="テキスト ボックス 319"/>
        <xdr:cNvSpPr txBox="1"/>
      </xdr:nvSpPr>
      <xdr:spPr>
        <a:xfrm>
          <a:off x="7626428"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141288</xdr:rowOff>
    </xdr:from>
    <xdr:to>
      <xdr:col>36</xdr:col>
      <xdr:colOff>165100</xdr:colOff>
      <xdr:row>38</xdr:row>
      <xdr:rowOff>71438</xdr:rowOff>
    </xdr:to>
    <xdr:sp macro="" textlink="">
      <xdr:nvSpPr>
        <xdr:cNvPr id="321" name="楕円 320"/>
        <xdr:cNvSpPr/>
      </xdr:nvSpPr>
      <xdr:spPr>
        <a:xfrm>
          <a:off x="6921500" y="648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62565</xdr:rowOff>
    </xdr:from>
    <xdr:ext cx="469744" cy="259045"/>
    <xdr:sp macro="" textlink="">
      <xdr:nvSpPr>
        <xdr:cNvPr id="322" name="テキスト ボックス 321"/>
        <xdr:cNvSpPr txBox="1"/>
      </xdr:nvSpPr>
      <xdr:spPr>
        <a:xfrm>
          <a:off x="6737428" y="65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134442</xdr:rowOff>
    </xdr:from>
    <xdr:to>
      <xdr:col>54</xdr:col>
      <xdr:colOff>189865</xdr:colOff>
      <xdr:row>58</xdr:row>
      <xdr:rowOff>30704</xdr:rowOff>
    </xdr:to>
    <xdr:cxnSp macro="">
      <xdr:nvCxnSpPr>
        <xdr:cNvPr id="344" name="直線コネクタ 343"/>
        <xdr:cNvCxnSpPr/>
      </xdr:nvCxnSpPr>
      <xdr:spPr>
        <a:xfrm flipV="1">
          <a:off x="10475595" y="8878392"/>
          <a:ext cx="1270" cy="1096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34531</xdr:rowOff>
    </xdr:from>
    <xdr:ext cx="469744" cy="259045"/>
    <xdr:sp macro="" textlink="">
      <xdr:nvSpPr>
        <xdr:cNvPr id="345" name="農林水産業費最小値テキスト"/>
        <xdr:cNvSpPr txBox="1"/>
      </xdr:nvSpPr>
      <xdr:spPr>
        <a:xfrm>
          <a:off x="10528300" y="99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30704</xdr:rowOff>
    </xdr:from>
    <xdr:to>
      <xdr:col>55</xdr:col>
      <xdr:colOff>88900</xdr:colOff>
      <xdr:row>58</xdr:row>
      <xdr:rowOff>30704</xdr:rowOff>
    </xdr:to>
    <xdr:cxnSp macro="">
      <xdr:nvCxnSpPr>
        <xdr:cNvPr id="346" name="直線コネクタ 345"/>
        <xdr:cNvCxnSpPr/>
      </xdr:nvCxnSpPr>
      <xdr:spPr>
        <a:xfrm>
          <a:off x="10388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81119</xdr:rowOff>
    </xdr:from>
    <xdr:ext cx="534377" cy="259045"/>
    <xdr:sp macro="" textlink="">
      <xdr:nvSpPr>
        <xdr:cNvPr id="347" name="農林水産業費最大値テキスト"/>
        <xdr:cNvSpPr txBox="1"/>
      </xdr:nvSpPr>
      <xdr:spPr>
        <a:xfrm>
          <a:off x="10528300" y="86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134442</xdr:rowOff>
    </xdr:from>
    <xdr:to>
      <xdr:col>55</xdr:col>
      <xdr:colOff>88900</xdr:colOff>
      <xdr:row>51</xdr:row>
      <xdr:rowOff>134442</xdr:rowOff>
    </xdr:to>
    <xdr:cxnSp macro="">
      <xdr:nvCxnSpPr>
        <xdr:cNvPr id="348" name="直線コネクタ 347"/>
        <xdr:cNvCxnSpPr/>
      </xdr:nvCxnSpPr>
      <xdr:spPr>
        <a:xfrm>
          <a:off x="10388600" y="88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153874</xdr:rowOff>
    </xdr:from>
    <xdr:to>
      <xdr:col>55</xdr:col>
      <xdr:colOff>0</xdr:colOff>
      <xdr:row>57</xdr:row>
      <xdr:rowOff>16530</xdr:rowOff>
    </xdr:to>
    <xdr:cxnSp macro="">
      <xdr:nvCxnSpPr>
        <xdr:cNvPr id="349" name="直線コネクタ 348"/>
        <xdr:cNvCxnSpPr/>
      </xdr:nvCxnSpPr>
      <xdr:spPr>
        <a:xfrm>
          <a:off x="9639300" y="9755074"/>
          <a:ext cx="838200" cy="3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151188</xdr:rowOff>
    </xdr:from>
    <xdr:ext cx="534377" cy="259045"/>
    <xdr:sp macro="" textlink="">
      <xdr:nvSpPr>
        <xdr:cNvPr id="350" name="農林水産業費平均値テキスト"/>
        <xdr:cNvSpPr txBox="1"/>
      </xdr:nvSpPr>
      <xdr:spPr>
        <a:xfrm>
          <a:off x="10528300" y="9409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128311</xdr:rowOff>
    </xdr:from>
    <xdr:to>
      <xdr:col>55</xdr:col>
      <xdr:colOff>50800</xdr:colOff>
      <xdr:row>56</xdr:row>
      <xdr:rowOff>58461</xdr:rowOff>
    </xdr:to>
    <xdr:sp macro="" textlink="">
      <xdr:nvSpPr>
        <xdr:cNvPr id="351" name="フローチャート: 判断 350"/>
        <xdr:cNvSpPr/>
      </xdr:nvSpPr>
      <xdr:spPr>
        <a:xfrm>
          <a:off x="104267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153874</xdr:rowOff>
    </xdr:from>
    <xdr:to>
      <xdr:col>50</xdr:col>
      <xdr:colOff>114300</xdr:colOff>
      <xdr:row>57</xdr:row>
      <xdr:rowOff>38476</xdr:rowOff>
    </xdr:to>
    <xdr:cxnSp macro="">
      <xdr:nvCxnSpPr>
        <xdr:cNvPr id="352" name="直線コネクタ 351"/>
        <xdr:cNvCxnSpPr/>
      </xdr:nvCxnSpPr>
      <xdr:spPr>
        <a:xfrm flipV="1">
          <a:off x="8750300" y="9755074"/>
          <a:ext cx="889000" cy="5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153502</xdr:rowOff>
    </xdr:from>
    <xdr:to>
      <xdr:col>50</xdr:col>
      <xdr:colOff>165100</xdr:colOff>
      <xdr:row>56</xdr:row>
      <xdr:rowOff>83652</xdr:rowOff>
    </xdr:to>
    <xdr:sp macro="" textlink="">
      <xdr:nvSpPr>
        <xdr:cNvPr id="353" name="フローチャート: 判断 352"/>
        <xdr:cNvSpPr/>
      </xdr:nvSpPr>
      <xdr:spPr>
        <a:xfrm>
          <a:off x="9588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100179</xdr:rowOff>
    </xdr:from>
    <xdr:ext cx="469744" cy="259045"/>
    <xdr:sp macro="" textlink="">
      <xdr:nvSpPr>
        <xdr:cNvPr id="354" name="テキスト ボックス 353"/>
        <xdr:cNvSpPr txBox="1"/>
      </xdr:nvSpPr>
      <xdr:spPr>
        <a:xfrm>
          <a:off x="9404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38476</xdr:rowOff>
    </xdr:from>
    <xdr:to>
      <xdr:col>45</xdr:col>
      <xdr:colOff>177800</xdr:colOff>
      <xdr:row>57</xdr:row>
      <xdr:rowOff>63484</xdr:rowOff>
    </xdr:to>
    <xdr:cxnSp macro="">
      <xdr:nvCxnSpPr>
        <xdr:cNvPr id="355" name="直線コネクタ 354"/>
        <xdr:cNvCxnSpPr/>
      </xdr:nvCxnSpPr>
      <xdr:spPr>
        <a:xfrm flipV="1">
          <a:off x="7861300" y="9811126"/>
          <a:ext cx="889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156749</xdr:rowOff>
    </xdr:from>
    <xdr:to>
      <xdr:col>46</xdr:col>
      <xdr:colOff>38100</xdr:colOff>
      <xdr:row>56</xdr:row>
      <xdr:rowOff>86899</xdr:rowOff>
    </xdr:to>
    <xdr:sp macro="" textlink="">
      <xdr:nvSpPr>
        <xdr:cNvPr id="356" name="フローチャート: 判断 355"/>
        <xdr:cNvSpPr/>
      </xdr:nvSpPr>
      <xdr:spPr>
        <a:xfrm>
          <a:off x="8699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103426</xdr:rowOff>
    </xdr:from>
    <xdr:ext cx="469744" cy="259045"/>
    <xdr:sp macro="" textlink="">
      <xdr:nvSpPr>
        <xdr:cNvPr id="357" name="テキスト ボックス 356"/>
        <xdr:cNvSpPr txBox="1"/>
      </xdr:nvSpPr>
      <xdr:spPr>
        <a:xfrm>
          <a:off x="8515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48809</xdr:rowOff>
    </xdr:from>
    <xdr:to>
      <xdr:col>41</xdr:col>
      <xdr:colOff>50800</xdr:colOff>
      <xdr:row>57</xdr:row>
      <xdr:rowOff>63484</xdr:rowOff>
    </xdr:to>
    <xdr:cxnSp macro="">
      <xdr:nvCxnSpPr>
        <xdr:cNvPr id="358" name="直線コネクタ 357"/>
        <xdr:cNvCxnSpPr/>
      </xdr:nvCxnSpPr>
      <xdr:spPr>
        <a:xfrm>
          <a:off x="6972300" y="9821459"/>
          <a:ext cx="889000" cy="1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32985</xdr:rowOff>
    </xdr:from>
    <xdr:to>
      <xdr:col>41</xdr:col>
      <xdr:colOff>101600</xdr:colOff>
      <xdr:row>56</xdr:row>
      <xdr:rowOff>134585</xdr:rowOff>
    </xdr:to>
    <xdr:sp macro="" textlink="">
      <xdr:nvSpPr>
        <xdr:cNvPr id="359" name="フローチャート: 判断 358"/>
        <xdr:cNvSpPr/>
      </xdr:nvSpPr>
      <xdr:spPr>
        <a:xfrm>
          <a:off x="7810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151112</xdr:rowOff>
    </xdr:from>
    <xdr:ext cx="469744" cy="259045"/>
    <xdr:sp macro="" textlink="">
      <xdr:nvSpPr>
        <xdr:cNvPr id="360" name="テキスト ボックス 359"/>
        <xdr:cNvSpPr txBox="1"/>
      </xdr:nvSpPr>
      <xdr:spPr>
        <a:xfrm>
          <a:off x="7626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37054</xdr:rowOff>
    </xdr:from>
    <xdr:to>
      <xdr:col>36</xdr:col>
      <xdr:colOff>165100</xdr:colOff>
      <xdr:row>56</xdr:row>
      <xdr:rowOff>138654</xdr:rowOff>
    </xdr:to>
    <xdr:sp macro="" textlink="">
      <xdr:nvSpPr>
        <xdr:cNvPr id="361" name="フローチャート: 判断 360"/>
        <xdr:cNvSpPr/>
      </xdr:nvSpPr>
      <xdr:spPr>
        <a:xfrm>
          <a:off x="6921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155181</xdr:rowOff>
    </xdr:from>
    <xdr:ext cx="469744" cy="259045"/>
    <xdr:sp macro="" textlink="">
      <xdr:nvSpPr>
        <xdr:cNvPr id="362" name="テキスト ボックス 361"/>
        <xdr:cNvSpPr txBox="1"/>
      </xdr:nvSpPr>
      <xdr:spPr>
        <a:xfrm>
          <a:off x="6737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137180</xdr:rowOff>
    </xdr:from>
    <xdr:to>
      <xdr:col>55</xdr:col>
      <xdr:colOff>50800</xdr:colOff>
      <xdr:row>57</xdr:row>
      <xdr:rowOff>67330</xdr:rowOff>
    </xdr:to>
    <xdr:sp macro="" textlink="">
      <xdr:nvSpPr>
        <xdr:cNvPr id="368" name="楕円 367"/>
        <xdr:cNvSpPr/>
      </xdr:nvSpPr>
      <xdr:spPr>
        <a:xfrm>
          <a:off x="10426700" y="97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115607</xdr:rowOff>
    </xdr:from>
    <xdr:ext cx="469744" cy="259045"/>
    <xdr:sp macro="" textlink="">
      <xdr:nvSpPr>
        <xdr:cNvPr id="369" name="農林水産業費該当値テキスト"/>
        <xdr:cNvSpPr txBox="1"/>
      </xdr:nvSpPr>
      <xdr:spPr>
        <a:xfrm>
          <a:off x="10528300" y="971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103074</xdr:rowOff>
    </xdr:from>
    <xdr:to>
      <xdr:col>50</xdr:col>
      <xdr:colOff>165100</xdr:colOff>
      <xdr:row>57</xdr:row>
      <xdr:rowOff>33224</xdr:rowOff>
    </xdr:to>
    <xdr:sp macro="" textlink="">
      <xdr:nvSpPr>
        <xdr:cNvPr id="370" name="楕円 369"/>
        <xdr:cNvSpPr/>
      </xdr:nvSpPr>
      <xdr:spPr>
        <a:xfrm>
          <a:off x="9588500" y="97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24351</xdr:rowOff>
    </xdr:from>
    <xdr:ext cx="469744" cy="259045"/>
    <xdr:sp macro="" textlink="">
      <xdr:nvSpPr>
        <xdr:cNvPr id="371" name="テキスト ボックス 370"/>
        <xdr:cNvSpPr txBox="1"/>
      </xdr:nvSpPr>
      <xdr:spPr>
        <a:xfrm>
          <a:off x="9404428" y="979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159126</xdr:rowOff>
    </xdr:from>
    <xdr:to>
      <xdr:col>46</xdr:col>
      <xdr:colOff>38100</xdr:colOff>
      <xdr:row>57</xdr:row>
      <xdr:rowOff>89276</xdr:rowOff>
    </xdr:to>
    <xdr:sp macro="" textlink="">
      <xdr:nvSpPr>
        <xdr:cNvPr id="372" name="楕円 371"/>
        <xdr:cNvSpPr/>
      </xdr:nvSpPr>
      <xdr:spPr>
        <a:xfrm>
          <a:off x="8699500" y="97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80403</xdr:rowOff>
    </xdr:from>
    <xdr:ext cx="469744" cy="259045"/>
    <xdr:sp macro="" textlink="">
      <xdr:nvSpPr>
        <xdr:cNvPr id="373" name="テキスト ボックス 372"/>
        <xdr:cNvSpPr txBox="1"/>
      </xdr:nvSpPr>
      <xdr:spPr>
        <a:xfrm>
          <a:off x="8515428" y="985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12684</xdr:rowOff>
    </xdr:from>
    <xdr:to>
      <xdr:col>41</xdr:col>
      <xdr:colOff>101600</xdr:colOff>
      <xdr:row>57</xdr:row>
      <xdr:rowOff>114284</xdr:rowOff>
    </xdr:to>
    <xdr:sp macro="" textlink="">
      <xdr:nvSpPr>
        <xdr:cNvPr id="374" name="楕円 373"/>
        <xdr:cNvSpPr/>
      </xdr:nvSpPr>
      <xdr:spPr>
        <a:xfrm>
          <a:off x="7810500" y="97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105411</xdr:rowOff>
    </xdr:from>
    <xdr:ext cx="469744" cy="259045"/>
    <xdr:sp macro="" textlink="">
      <xdr:nvSpPr>
        <xdr:cNvPr id="375" name="テキスト ボックス 374"/>
        <xdr:cNvSpPr txBox="1"/>
      </xdr:nvSpPr>
      <xdr:spPr>
        <a:xfrm>
          <a:off x="7626428" y="987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169459</xdr:rowOff>
    </xdr:from>
    <xdr:to>
      <xdr:col>36</xdr:col>
      <xdr:colOff>165100</xdr:colOff>
      <xdr:row>57</xdr:row>
      <xdr:rowOff>99609</xdr:rowOff>
    </xdr:to>
    <xdr:sp macro="" textlink="">
      <xdr:nvSpPr>
        <xdr:cNvPr id="376" name="楕円 375"/>
        <xdr:cNvSpPr/>
      </xdr:nvSpPr>
      <xdr:spPr>
        <a:xfrm>
          <a:off x="6921500" y="977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90736</xdr:rowOff>
    </xdr:from>
    <xdr:ext cx="469744" cy="259045"/>
    <xdr:sp macro="" textlink="">
      <xdr:nvSpPr>
        <xdr:cNvPr id="377" name="テキスト ボックス 376"/>
        <xdr:cNvSpPr txBox="1"/>
      </xdr:nvSpPr>
      <xdr:spPr>
        <a:xfrm>
          <a:off x="6737428" y="986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45778</xdr:rowOff>
    </xdr:from>
    <xdr:to>
      <xdr:col>54</xdr:col>
      <xdr:colOff>189865</xdr:colOff>
      <xdr:row>78</xdr:row>
      <xdr:rowOff>77488</xdr:rowOff>
    </xdr:to>
    <xdr:cxnSp macro="">
      <xdr:nvCxnSpPr>
        <xdr:cNvPr id="403" name="直線コネクタ 402"/>
        <xdr:cNvCxnSpPr/>
      </xdr:nvCxnSpPr>
      <xdr:spPr>
        <a:xfrm flipV="1">
          <a:off x="10475595" y="12218728"/>
          <a:ext cx="1270" cy="1231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81315</xdr:rowOff>
    </xdr:from>
    <xdr:ext cx="469744" cy="259045"/>
    <xdr:sp macro="" textlink="">
      <xdr:nvSpPr>
        <xdr:cNvPr id="404" name="商工費最小値テキスト"/>
        <xdr:cNvSpPr txBox="1"/>
      </xdr:nvSpPr>
      <xdr:spPr>
        <a:xfrm>
          <a:off x="10528300" y="1345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77488</xdr:rowOff>
    </xdr:from>
    <xdr:to>
      <xdr:col>55</xdr:col>
      <xdr:colOff>88900</xdr:colOff>
      <xdr:row>78</xdr:row>
      <xdr:rowOff>77488</xdr:rowOff>
    </xdr:to>
    <xdr:cxnSp macro="">
      <xdr:nvCxnSpPr>
        <xdr:cNvPr id="405" name="直線コネクタ 404"/>
        <xdr:cNvCxnSpPr/>
      </xdr:nvCxnSpPr>
      <xdr:spPr>
        <a:xfrm>
          <a:off x="10388600" y="134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163905</xdr:rowOff>
    </xdr:from>
    <xdr:ext cx="534377" cy="259045"/>
    <xdr:sp macro="" textlink="">
      <xdr:nvSpPr>
        <xdr:cNvPr id="406" name="商工費最大値テキスト"/>
        <xdr:cNvSpPr txBox="1"/>
      </xdr:nvSpPr>
      <xdr:spPr>
        <a:xfrm>
          <a:off x="10528300" y="119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45778</xdr:rowOff>
    </xdr:from>
    <xdr:to>
      <xdr:col>55</xdr:col>
      <xdr:colOff>88900</xdr:colOff>
      <xdr:row>71</xdr:row>
      <xdr:rowOff>45778</xdr:rowOff>
    </xdr:to>
    <xdr:cxnSp macro="">
      <xdr:nvCxnSpPr>
        <xdr:cNvPr id="407" name="直線コネクタ 406"/>
        <xdr:cNvCxnSpPr/>
      </xdr:nvCxnSpPr>
      <xdr:spPr>
        <a:xfrm>
          <a:off x="10388600" y="1221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3226</xdr:rowOff>
    </xdr:from>
    <xdr:to>
      <xdr:col>55</xdr:col>
      <xdr:colOff>0</xdr:colOff>
      <xdr:row>75</xdr:row>
      <xdr:rowOff>31409</xdr:rowOff>
    </xdr:to>
    <xdr:cxnSp macro="">
      <xdr:nvCxnSpPr>
        <xdr:cNvPr id="408" name="直線コネクタ 407"/>
        <xdr:cNvCxnSpPr/>
      </xdr:nvCxnSpPr>
      <xdr:spPr>
        <a:xfrm>
          <a:off x="9639300" y="12861976"/>
          <a:ext cx="838200" cy="2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5735</xdr:rowOff>
    </xdr:from>
    <xdr:ext cx="534377" cy="259045"/>
    <xdr:sp macro="" textlink="">
      <xdr:nvSpPr>
        <xdr:cNvPr id="409" name="商工費平均値テキスト"/>
        <xdr:cNvSpPr txBox="1"/>
      </xdr:nvSpPr>
      <xdr:spPr>
        <a:xfrm>
          <a:off x="10528300" y="13035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27308</xdr:rowOff>
    </xdr:from>
    <xdr:to>
      <xdr:col>55</xdr:col>
      <xdr:colOff>50800</xdr:colOff>
      <xdr:row>76</xdr:row>
      <xdr:rowOff>128908</xdr:rowOff>
    </xdr:to>
    <xdr:sp macro="" textlink="">
      <xdr:nvSpPr>
        <xdr:cNvPr id="410" name="フローチャート: 判断 409"/>
        <xdr:cNvSpPr/>
      </xdr:nvSpPr>
      <xdr:spPr>
        <a:xfrm>
          <a:off x="10426700" y="130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152567</xdr:rowOff>
    </xdr:from>
    <xdr:to>
      <xdr:col>50</xdr:col>
      <xdr:colOff>114300</xdr:colOff>
      <xdr:row>75</xdr:row>
      <xdr:rowOff>3226</xdr:rowOff>
    </xdr:to>
    <xdr:cxnSp macro="">
      <xdr:nvCxnSpPr>
        <xdr:cNvPr id="411" name="直線コネクタ 410"/>
        <xdr:cNvCxnSpPr/>
      </xdr:nvCxnSpPr>
      <xdr:spPr>
        <a:xfrm>
          <a:off x="8750300" y="12839867"/>
          <a:ext cx="8890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134914</xdr:rowOff>
    </xdr:from>
    <xdr:to>
      <xdr:col>50</xdr:col>
      <xdr:colOff>165100</xdr:colOff>
      <xdr:row>76</xdr:row>
      <xdr:rowOff>65064</xdr:rowOff>
    </xdr:to>
    <xdr:sp macro="" textlink="">
      <xdr:nvSpPr>
        <xdr:cNvPr id="412" name="フローチャート: 判断 411"/>
        <xdr:cNvSpPr/>
      </xdr:nvSpPr>
      <xdr:spPr>
        <a:xfrm>
          <a:off x="95885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56191</xdr:rowOff>
    </xdr:from>
    <xdr:ext cx="534377" cy="259045"/>
    <xdr:sp macro="" textlink="">
      <xdr:nvSpPr>
        <xdr:cNvPr id="413" name="テキスト ボックス 412"/>
        <xdr:cNvSpPr txBox="1"/>
      </xdr:nvSpPr>
      <xdr:spPr>
        <a:xfrm>
          <a:off x="9372111" y="1308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24649</xdr:rowOff>
    </xdr:from>
    <xdr:to>
      <xdr:col>45</xdr:col>
      <xdr:colOff>177800</xdr:colOff>
      <xdr:row>74</xdr:row>
      <xdr:rowOff>152567</xdr:rowOff>
    </xdr:to>
    <xdr:cxnSp macro="">
      <xdr:nvCxnSpPr>
        <xdr:cNvPr id="414" name="直線コネクタ 413"/>
        <xdr:cNvCxnSpPr/>
      </xdr:nvCxnSpPr>
      <xdr:spPr>
        <a:xfrm>
          <a:off x="7861300" y="12711949"/>
          <a:ext cx="889000" cy="12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117508</xdr:rowOff>
    </xdr:from>
    <xdr:to>
      <xdr:col>46</xdr:col>
      <xdr:colOff>38100</xdr:colOff>
      <xdr:row>76</xdr:row>
      <xdr:rowOff>47658</xdr:rowOff>
    </xdr:to>
    <xdr:sp macro="" textlink="">
      <xdr:nvSpPr>
        <xdr:cNvPr id="415" name="フローチャート: 判断 414"/>
        <xdr:cNvSpPr/>
      </xdr:nvSpPr>
      <xdr:spPr>
        <a:xfrm>
          <a:off x="8699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38785</xdr:rowOff>
    </xdr:from>
    <xdr:ext cx="534377" cy="259045"/>
    <xdr:sp macro="" textlink="">
      <xdr:nvSpPr>
        <xdr:cNvPr id="416" name="テキスト ボックス 415"/>
        <xdr:cNvSpPr txBox="1"/>
      </xdr:nvSpPr>
      <xdr:spPr>
        <a:xfrm>
          <a:off x="8483111" y="130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24649</xdr:rowOff>
    </xdr:from>
    <xdr:to>
      <xdr:col>41</xdr:col>
      <xdr:colOff>50800</xdr:colOff>
      <xdr:row>74</xdr:row>
      <xdr:rowOff>139569</xdr:rowOff>
    </xdr:to>
    <xdr:cxnSp macro="">
      <xdr:nvCxnSpPr>
        <xdr:cNvPr id="417" name="直線コネクタ 416"/>
        <xdr:cNvCxnSpPr/>
      </xdr:nvCxnSpPr>
      <xdr:spPr>
        <a:xfrm flipV="1">
          <a:off x="6972300" y="12711949"/>
          <a:ext cx="889000" cy="1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116855</xdr:rowOff>
    </xdr:from>
    <xdr:to>
      <xdr:col>41</xdr:col>
      <xdr:colOff>101600</xdr:colOff>
      <xdr:row>76</xdr:row>
      <xdr:rowOff>47005</xdr:rowOff>
    </xdr:to>
    <xdr:sp macro="" textlink="">
      <xdr:nvSpPr>
        <xdr:cNvPr id="418" name="フローチャート: 判断 417"/>
        <xdr:cNvSpPr/>
      </xdr:nvSpPr>
      <xdr:spPr>
        <a:xfrm>
          <a:off x="7810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38132</xdr:rowOff>
    </xdr:from>
    <xdr:ext cx="534377" cy="259045"/>
    <xdr:sp macro="" textlink="">
      <xdr:nvSpPr>
        <xdr:cNvPr id="419" name="テキスト ボックス 418"/>
        <xdr:cNvSpPr txBox="1"/>
      </xdr:nvSpPr>
      <xdr:spPr>
        <a:xfrm>
          <a:off x="7594111" y="130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105882</xdr:rowOff>
    </xdr:from>
    <xdr:to>
      <xdr:col>36</xdr:col>
      <xdr:colOff>165100</xdr:colOff>
      <xdr:row>77</xdr:row>
      <xdr:rowOff>36032</xdr:rowOff>
    </xdr:to>
    <xdr:sp macro="" textlink="">
      <xdr:nvSpPr>
        <xdr:cNvPr id="420" name="フローチャート: 判断 419"/>
        <xdr:cNvSpPr/>
      </xdr:nvSpPr>
      <xdr:spPr>
        <a:xfrm>
          <a:off x="6921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27159</xdr:rowOff>
    </xdr:from>
    <xdr:ext cx="534377" cy="259045"/>
    <xdr:sp macro="" textlink="">
      <xdr:nvSpPr>
        <xdr:cNvPr id="421" name="テキスト ボックス 420"/>
        <xdr:cNvSpPr txBox="1"/>
      </xdr:nvSpPr>
      <xdr:spPr>
        <a:xfrm>
          <a:off x="6705111" y="132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152059</xdr:rowOff>
    </xdr:from>
    <xdr:to>
      <xdr:col>55</xdr:col>
      <xdr:colOff>50800</xdr:colOff>
      <xdr:row>75</xdr:row>
      <xdr:rowOff>82209</xdr:rowOff>
    </xdr:to>
    <xdr:sp macro="" textlink="">
      <xdr:nvSpPr>
        <xdr:cNvPr id="427" name="楕円 426"/>
        <xdr:cNvSpPr/>
      </xdr:nvSpPr>
      <xdr:spPr>
        <a:xfrm>
          <a:off x="10426700" y="1283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3486</xdr:rowOff>
    </xdr:from>
    <xdr:ext cx="534377" cy="259045"/>
    <xdr:sp macro="" textlink="">
      <xdr:nvSpPr>
        <xdr:cNvPr id="428" name="商工費該当値テキスト"/>
        <xdr:cNvSpPr txBox="1"/>
      </xdr:nvSpPr>
      <xdr:spPr>
        <a:xfrm>
          <a:off x="10528300" y="1269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123876</xdr:rowOff>
    </xdr:from>
    <xdr:to>
      <xdr:col>50</xdr:col>
      <xdr:colOff>165100</xdr:colOff>
      <xdr:row>75</xdr:row>
      <xdr:rowOff>54026</xdr:rowOff>
    </xdr:to>
    <xdr:sp macro="" textlink="">
      <xdr:nvSpPr>
        <xdr:cNvPr id="429" name="楕円 428"/>
        <xdr:cNvSpPr/>
      </xdr:nvSpPr>
      <xdr:spPr>
        <a:xfrm>
          <a:off x="9588500" y="1281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70553</xdr:rowOff>
    </xdr:from>
    <xdr:ext cx="534377" cy="259045"/>
    <xdr:sp macro="" textlink="">
      <xdr:nvSpPr>
        <xdr:cNvPr id="430" name="テキスト ボックス 429"/>
        <xdr:cNvSpPr txBox="1"/>
      </xdr:nvSpPr>
      <xdr:spPr>
        <a:xfrm>
          <a:off x="9372111" y="1258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101767</xdr:rowOff>
    </xdr:from>
    <xdr:to>
      <xdr:col>46</xdr:col>
      <xdr:colOff>38100</xdr:colOff>
      <xdr:row>75</xdr:row>
      <xdr:rowOff>31917</xdr:rowOff>
    </xdr:to>
    <xdr:sp macro="" textlink="">
      <xdr:nvSpPr>
        <xdr:cNvPr id="431" name="楕円 430"/>
        <xdr:cNvSpPr/>
      </xdr:nvSpPr>
      <xdr:spPr>
        <a:xfrm>
          <a:off x="8699500" y="1278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48444</xdr:rowOff>
    </xdr:from>
    <xdr:ext cx="534377" cy="259045"/>
    <xdr:sp macro="" textlink="">
      <xdr:nvSpPr>
        <xdr:cNvPr id="432" name="テキスト ボックス 431"/>
        <xdr:cNvSpPr txBox="1"/>
      </xdr:nvSpPr>
      <xdr:spPr>
        <a:xfrm>
          <a:off x="8483111" y="1256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145299</xdr:rowOff>
    </xdr:from>
    <xdr:to>
      <xdr:col>41</xdr:col>
      <xdr:colOff>101600</xdr:colOff>
      <xdr:row>74</xdr:row>
      <xdr:rowOff>75449</xdr:rowOff>
    </xdr:to>
    <xdr:sp macro="" textlink="">
      <xdr:nvSpPr>
        <xdr:cNvPr id="433" name="楕円 432"/>
        <xdr:cNvSpPr/>
      </xdr:nvSpPr>
      <xdr:spPr>
        <a:xfrm>
          <a:off x="7810500" y="126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91976</xdr:rowOff>
    </xdr:from>
    <xdr:ext cx="534377" cy="259045"/>
    <xdr:sp macro="" textlink="">
      <xdr:nvSpPr>
        <xdr:cNvPr id="434" name="テキスト ボックス 433"/>
        <xdr:cNvSpPr txBox="1"/>
      </xdr:nvSpPr>
      <xdr:spPr>
        <a:xfrm>
          <a:off x="7594111" y="1243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88769</xdr:rowOff>
    </xdr:from>
    <xdr:to>
      <xdr:col>36</xdr:col>
      <xdr:colOff>165100</xdr:colOff>
      <xdr:row>75</xdr:row>
      <xdr:rowOff>18919</xdr:rowOff>
    </xdr:to>
    <xdr:sp macro="" textlink="">
      <xdr:nvSpPr>
        <xdr:cNvPr id="435" name="楕円 434"/>
        <xdr:cNvSpPr/>
      </xdr:nvSpPr>
      <xdr:spPr>
        <a:xfrm>
          <a:off x="6921500" y="127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35446</xdr:rowOff>
    </xdr:from>
    <xdr:ext cx="534377" cy="259045"/>
    <xdr:sp macro="" textlink="">
      <xdr:nvSpPr>
        <xdr:cNvPr id="436" name="テキスト ボックス 435"/>
        <xdr:cNvSpPr txBox="1"/>
      </xdr:nvSpPr>
      <xdr:spPr>
        <a:xfrm>
          <a:off x="6705111" y="1255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63195</xdr:rowOff>
    </xdr:from>
    <xdr:to>
      <xdr:col>54</xdr:col>
      <xdr:colOff>189865</xdr:colOff>
      <xdr:row>98</xdr:row>
      <xdr:rowOff>152388</xdr:rowOff>
    </xdr:to>
    <xdr:cxnSp macro="">
      <xdr:nvCxnSpPr>
        <xdr:cNvPr id="461" name="直線コネクタ 460"/>
        <xdr:cNvCxnSpPr/>
      </xdr:nvCxnSpPr>
      <xdr:spPr>
        <a:xfrm flipV="1">
          <a:off x="10475595" y="15665145"/>
          <a:ext cx="1270" cy="128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156215</xdr:rowOff>
    </xdr:from>
    <xdr:ext cx="534377" cy="259045"/>
    <xdr:sp macro="" textlink="">
      <xdr:nvSpPr>
        <xdr:cNvPr id="462" name="土木費最小値テキスト"/>
        <xdr:cNvSpPr txBox="1"/>
      </xdr:nvSpPr>
      <xdr:spPr>
        <a:xfrm>
          <a:off x="10528300" y="169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152388</xdr:rowOff>
    </xdr:from>
    <xdr:to>
      <xdr:col>55</xdr:col>
      <xdr:colOff>88900</xdr:colOff>
      <xdr:row>98</xdr:row>
      <xdr:rowOff>152388</xdr:rowOff>
    </xdr:to>
    <xdr:cxnSp macro="">
      <xdr:nvCxnSpPr>
        <xdr:cNvPr id="463" name="直線コネクタ 462"/>
        <xdr:cNvCxnSpPr/>
      </xdr:nvCxnSpPr>
      <xdr:spPr>
        <a:xfrm>
          <a:off x="10388600" y="169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9872</xdr:rowOff>
    </xdr:from>
    <xdr:ext cx="534377" cy="259045"/>
    <xdr:sp macro="" textlink="">
      <xdr:nvSpPr>
        <xdr:cNvPr id="464" name="土木費最大値テキスト"/>
        <xdr:cNvSpPr txBox="1"/>
      </xdr:nvSpPr>
      <xdr:spPr>
        <a:xfrm>
          <a:off x="10528300" y="1544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63195</xdr:rowOff>
    </xdr:from>
    <xdr:to>
      <xdr:col>55</xdr:col>
      <xdr:colOff>88900</xdr:colOff>
      <xdr:row>91</xdr:row>
      <xdr:rowOff>63195</xdr:rowOff>
    </xdr:to>
    <xdr:cxnSp macro="">
      <xdr:nvCxnSpPr>
        <xdr:cNvPr id="465" name="直線コネクタ 464"/>
        <xdr:cNvCxnSpPr/>
      </xdr:nvCxnSpPr>
      <xdr:spPr>
        <a:xfrm>
          <a:off x="10388600" y="1566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137376</xdr:rowOff>
    </xdr:from>
    <xdr:to>
      <xdr:col>55</xdr:col>
      <xdr:colOff>0</xdr:colOff>
      <xdr:row>95</xdr:row>
      <xdr:rowOff>128994</xdr:rowOff>
    </xdr:to>
    <xdr:cxnSp macro="">
      <xdr:nvCxnSpPr>
        <xdr:cNvPr id="466" name="直線コネクタ 465"/>
        <xdr:cNvCxnSpPr/>
      </xdr:nvCxnSpPr>
      <xdr:spPr>
        <a:xfrm flipV="1">
          <a:off x="9639300" y="16253676"/>
          <a:ext cx="838200" cy="16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46334</xdr:rowOff>
    </xdr:from>
    <xdr:ext cx="534377" cy="259045"/>
    <xdr:sp macro="" textlink="">
      <xdr:nvSpPr>
        <xdr:cNvPr id="467" name="土木費平均値テキスト"/>
        <xdr:cNvSpPr txBox="1"/>
      </xdr:nvSpPr>
      <xdr:spPr>
        <a:xfrm>
          <a:off x="10528300" y="1633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67907</xdr:rowOff>
    </xdr:from>
    <xdr:to>
      <xdr:col>55</xdr:col>
      <xdr:colOff>50800</xdr:colOff>
      <xdr:row>95</xdr:row>
      <xdr:rowOff>169507</xdr:rowOff>
    </xdr:to>
    <xdr:sp macro="" textlink="">
      <xdr:nvSpPr>
        <xdr:cNvPr id="468" name="フローチャート: 判断 467"/>
        <xdr:cNvSpPr/>
      </xdr:nvSpPr>
      <xdr:spPr>
        <a:xfrm>
          <a:off x="10426700" y="1635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103200</xdr:rowOff>
    </xdr:from>
    <xdr:to>
      <xdr:col>50</xdr:col>
      <xdr:colOff>114300</xdr:colOff>
      <xdr:row>95</xdr:row>
      <xdr:rowOff>128994</xdr:rowOff>
    </xdr:to>
    <xdr:cxnSp macro="">
      <xdr:nvCxnSpPr>
        <xdr:cNvPr id="469" name="直線コネクタ 468"/>
        <xdr:cNvCxnSpPr/>
      </xdr:nvCxnSpPr>
      <xdr:spPr>
        <a:xfrm>
          <a:off x="8750300" y="16390950"/>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149365</xdr:rowOff>
    </xdr:from>
    <xdr:to>
      <xdr:col>50</xdr:col>
      <xdr:colOff>165100</xdr:colOff>
      <xdr:row>96</xdr:row>
      <xdr:rowOff>79515</xdr:rowOff>
    </xdr:to>
    <xdr:sp macro="" textlink="">
      <xdr:nvSpPr>
        <xdr:cNvPr id="470" name="フローチャート: 判断 469"/>
        <xdr:cNvSpPr/>
      </xdr:nvSpPr>
      <xdr:spPr>
        <a:xfrm>
          <a:off x="9588500" y="164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70642</xdr:rowOff>
    </xdr:from>
    <xdr:ext cx="534377" cy="259045"/>
    <xdr:sp macro="" textlink="">
      <xdr:nvSpPr>
        <xdr:cNvPr id="471" name="テキスト ボックス 470"/>
        <xdr:cNvSpPr txBox="1"/>
      </xdr:nvSpPr>
      <xdr:spPr>
        <a:xfrm>
          <a:off x="9372111" y="165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67120</xdr:rowOff>
    </xdr:from>
    <xdr:to>
      <xdr:col>45</xdr:col>
      <xdr:colOff>177800</xdr:colOff>
      <xdr:row>95</xdr:row>
      <xdr:rowOff>103200</xdr:rowOff>
    </xdr:to>
    <xdr:cxnSp macro="">
      <xdr:nvCxnSpPr>
        <xdr:cNvPr id="472" name="直線コネクタ 471"/>
        <xdr:cNvCxnSpPr/>
      </xdr:nvCxnSpPr>
      <xdr:spPr>
        <a:xfrm>
          <a:off x="7861300" y="16183420"/>
          <a:ext cx="889000" cy="20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128067</xdr:rowOff>
    </xdr:from>
    <xdr:to>
      <xdr:col>46</xdr:col>
      <xdr:colOff>38100</xdr:colOff>
      <xdr:row>96</xdr:row>
      <xdr:rowOff>58217</xdr:rowOff>
    </xdr:to>
    <xdr:sp macro="" textlink="">
      <xdr:nvSpPr>
        <xdr:cNvPr id="473" name="フローチャート: 判断 472"/>
        <xdr:cNvSpPr/>
      </xdr:nvSpPr>
      <xdr:spPr>
        <a:xfrm>
          <a:off x="8699500" y="1641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49344</xdr:rowOff>
    </xdr:from>
    <xdr:ext cx="534377" cy="259045"/>
    <xdr:sp macro="" textlink="">
      <xdr:nvSpPr>
        <xdr:cNvPr id="474" name="テキスト ボックス 473"/>
        <xdr:cNvSpPr txBox="1"/>
      </xdr:nvSpPr>
      <xdr:spPr>
        <a:xfrm>
          <a:off x="8483111" y="1650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67120</xdr:rowOff>
    </xdr:from>
    <xdr:to>
      <xdr:col>41</xdr:col>
      <xdr:colOff>50800</xdr:colOff>
      <xdr:row>95</xdr:row>
      <xdr:rowOff>126709</xdr:rowOff>
    </xdr:to>
    <xdr:cxnSp macro="">
      <xdr:nvCxnSpPr>
        <xdr:cNvPr id="475" name="直線コネクタ 474"/>
        <xdr:cNvCxnSpPr/>
      </xdr:nvCxnSpPr>
      <xdr:spPr>
        <a:xfrm flipV="1">
          <a:off x="6972300" y="16183420"/>
          <a:ext cx="889000" cy="23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95148</xdr:rowOff>
    </xdr:from>
    <xdr:to>
      <xdr:col>41</xdr:col>
      <xdr:colOff>101600</xdr:colOff>
      <xdr:row>96</xdr:row>
      <xdr:rowOff>25298</xdr:rowOff>
    </xdr:to>
    <xdr:sp macro="" textlink="">
      <xdr:nvSpPr>
        <xdr:cNvPr id="476" name="フローチャート: 判断 475"/>
        <xdr:cNvSpPr/>
      </xdr:nvSpPr>
      <xdr:spPr>
        <a:xfrm>
          <a:off x="78105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16425</xdr:rowOff>
    </xdr:from>
    <xdr:ext cx="534377" cy="259045"/>
    <xdr:sp macro="" textlink="">
      <xdr:nvSpPr>
        <xdr:cNvPr id="477" name="テキスト ボックス 476"/>
        <xdr:cNvSpPr txBox="1"/>
      </xdr:nvSpPr>
      <xdr:spPr>
        <a:xfrm>
          <a:off x="7594111" y="1647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112027</xdr:rowOff>
    </xdr:from>
    <xdr:to>
      <xdr:col>36</xdr:col>
      <xdr:colOff>165100</xdr:colOff>
      <xdr:row>96</xdr:row>
      <xdr:rowOff>42177</xdr:rowOff>
    </xdr:to>
    <xdr:sp macro="" textlink="">
      <xdr:nvSpPr>
        <xdr:cNvPr id="478" name="フローチャート: 判断 477"/>
        <xdr:cNvSpPr/>
      </xdr:nvSpPr>
      <xdr:spPr>
        <a:xfrm>
          <a:off x="6921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33304</xdr:rowOff>
    </xdr:from>
    <xdr:ext cx="534377" cy="259045"/>
    <xdr:sp macro="" textlink="">
      <xdr:nvSpPr>
        <xdr:cNvPr id="479" name="テキスト ボックス 478"/>
        <xdr:cNvSpPr txBox="1"/>
      </xdr:nvSpPr>
      <xdr:spPr>
        <a:xfrm>
          <a:off x="6705111" y="1649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86576</xdr:rowOff>
    </xdr:from>
    <xdr:to>
      <xdr:col>55</xdr:col>
      <xdr:colOff>50800</xdr:colOff>
      <xdr:row>95</xdr:row>
      <xdr:rowOff>16726</xdr:rowOff>
    </xdr:to>
    <xdr:sp macro="" textlink="">
      <xdr:nvSpPr>
        <xdr:cNvPr id="485" name="楕円 484"/>
        <xdr:cNvSpPr/>
      </xdr:nvSpPr>
      <xdr:spPr>
        <a:xfrm>
          <a:off x="10426700" y="1620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109453</xdr:rowOff>
    </xdr:from>
    <xdr:ext cx="534377" cy="259045"/>
    <xdr:sp macro="" textlink="">
      <xdr:nvSpPr>
        <xdr:cNvPr id="486" name="土木費該当値テキスト"/>
        <xdr:cNvSpPr txBox="1"/>
      </xdr:nvSpPr>
      <xdr:spPr>
        <a:xfrm>
          <a:off x="10528300" y="1605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78194</xdr:rowOff>
    </xdr:from>
    <xdr:to>
      <xdr:col>50</xdr:col>
      <xdr:colOff>165100</xdr:colOff>
      <xdr:row>96</xdr:row>
      <xdr:rowOff>8344</xdr:rowOff>
    </xdr:to>
    <xdr:sp macro="" textlink="">
      <xdr:nvSpPr>
        <xdr:cNvPr id="487" name="楕円 486"/>
        <xdr:cNvSpPr/>
      </xdr:nvSpPr>
      <xdr:spPr>
        <a:xfrm>
          <a:off x="9588500" y="163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24871</xdr:rowOff>
    </xdr:from>
    <xdr:ext cx="534377" cy="259045"/>
    <xdr:sp macro="" textlink="">
      <xdr:nvSpPr>
        <xdr:cNvPr id="488" name="テキスト ボックス 487"/>
        <xdr:cNvSpPr txBox="1"/>
      </xdr:nvSpPr>
      <xdr:spPr>
        <a:xfrm>
          <a:off x="9372111" y="16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52400</xdr:rowOff>
    </xdr:from>
    <xdr:to>
      <xdr:col>46</xdr:col>
      <xdr:colOff>38100</xdr:colOff>
      <xdr:row>95</xdr:row>
      <xdr:rowOff>154000</xdr:rowOff>
    </xdr:to>
    <xdr:sp macro="" textlink="">
      <xdr:nvSpPr>
        <xdr:cNvPr id="489" name="楕円 488"/>
        <xdr:cNvSpPr/>
      </xdr:nvSpPr>
      <xdr:spPr>
        <a:xfrm>
          <a:off x="8699500" y="163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170527</xdr:rowOff>
    </xdr:from>
    <xdr:ext cx="534377" cy="259045"/>
    <xdr:sp macro="" textlink="">
      <xdr:nvSpPr>
        <xdr:cNvPr id="490" name="テキスト ボックス 489"/>
        <xdr:cNvSpPr txBox="1"/>
      </xdr:nvSpPr>
      <xdr:spPr>
        <a:xfrm>
          <a:off x="8483111" y="1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16320</xdr:rowOff>
    </xdr:from>
    <xdr:to>
      <xdr:col>41</xdr:col>
      <xdr:colOff>101600</xdr:colOff>
      <xdr:row>94</xdr:row>
      <xdr:rowOff>117920</xdr:rowOff>
    </xdr:to>
    <xdr:sp macro="" textlink="">
      <xdr:nvSpPr>
        <xdr:cNvPr id="491" name="楕円 490"/>
        <xdr:cNvSpPr/>
      </xdr:nvSpPr>
      <xdr:spPr>
        <a:xfrm>
          <a:off x="7810500" y="161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134447</xdr:rowOff>
    </xdr:from>
    <xdr:ext cx="534377" cy="259045"/>
    <xdr:sp macro="" textlink="">
      <xdr:nvSpPr>
        <xdr:cNvPr id="492" name="テキスト ボックス 491"/>
        <xdr:cNvSpPr txBox="1"/>
      </xdr:nvSpPr>
      <xdr:spPr>
        <a:xfrm>
          <a:off x="7594111" y="1590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75909</xdr:rowOff>
    </xdr:from>
    <xdr:to>
      <xdr:col>36</xdr:col>
      <xdr:colOff>165100</xdr:colOff>
      <xdr:row>96</xdr:row>
      <xdr:rowOff>6059</xdr:rowOff>
    </xdr:to>
    <xdr:sp macro="" textlink="">
      <xdr:nvSpPr>
        <xdr:cNvPr id="493" name="楕円 492"/>
        <xdr:cNvSpPr/>
      </xdr:nvSpPr>
      <xdr:spPr>
        <a:xfrm>
          <a:off x="6921500" y="1636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22586</xdr:rowOff>
    </xdr:from>
    <xdr:ext cx="534377" cy="259045"/>
    <xdr:sp macro="" textlink="">
      <xdr:nvSpPr>
        <xdr:cNvPr id="494" name="テキスト ボックス 493"/>
        <xdr:cNvSpPr txBox="1"/>
      </xdr:nvSpPr>
      <xdr:spPr>
        <a:xfrm>
          <a:off x="6705111" y="1613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6" name="直線コネクタ 505"/>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7" name="テキスト ボックス 506"/>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8" name="直線コネクタ 50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9" name="テキスト ボックス 50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0" name="直線コネクタ 509"/>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1" name="テキスト ボックス 510"/>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4" name="直線コネクタ 513"/>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5" name="テキスト ボックス 514"/>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6" name="直線コネクタ 51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7" name="テキスト ボックス 51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8" name="直線コネクタ 517"/>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9" name="テキスト ボックス 518"/>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150654</xdr:rowOff>
    </xdr:from>
    <xdr:to>
      <xdr:col>85</xdr:col>
      <xdr:colOff>126364</xdr:colOff>
      <xdr:row>38</xdr:row>
      <xdr:rowOff>150844</xdr:rowOff>
    </xdr:to>
    <xdr:cxnSp macro="">
      <xdr:nvCxnSpPr>
        <xdr:cNvPr id="523" name="直線コネクタ 522"/>
        <xdr:cNvCxnSpPr/>
      </xdr:nvCxnSpPr>
      <xdr:spPr>
        <a:xfrm flipV="1">
          <a:off x="16317595" y="5294154"/>
          <a:ext cx="1269" cy="137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154671</xdr:rowOff>
    </xdr:from>
    <xdr:ext cx="534377" cy="259045"/>
    <xdr:sp macro="" textlink="">
      <xdr:nvSpPr>
        <xdr:cNvPr id="524" name="消防費最小値テキスト"/>
        <xdr:cNvSpPr txBox="1"/>
      </xdr:nvSpPr>
      <xdr:spPr>
        <a:xfrm>
          <a:off x="16370300" y="66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150844</xdr:rowOff>
    </xdr:from>
    <xdr:to>
      <xdr:col>86</xdr:col>
      <xdr:colOff>25400</xdr:colOff>
      <xdr:row>38</xdr:row>
      <xdr:rowOff>150844</xdr:rowOff>
    </xdr:to>
    <xdr:cxnSp macro="">
      <xdr:nvCxnSpPr>
        <xdr:cNvPr id="525" name="直線コネクタ 524"/>
        <xdr:cNvCxnSpPr/>
      </xdr:nvCxnSpPr>
      <xdr:spPr>
        <a:xfrm>
          <a:off x="16230600" y="666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97331</xdr:rowOff>
    </xdr:from>
    <xdr:ext cx="534377" cy="259045"/>
    <xdr:sp macro="" textlink="">
      <xdr:nvSpPr>
        <xdr:cNvPr id="526" name="消防費最大値テキスト"/>
        <xdr:cNvSpPr txBox="1"/>
      </xdr:nvSpPr>
      <xdr:spPr>
        <a:xfrm>
          <a:off x="16370300" y="506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150654</xdr:rowOff>
    </xdr:from>
    <xdr:to>
      <xdr:col>86</xdr:col>
      <xdr:colOff>25400</xdr:colOff>
      <xdr:row>30</xdr:row>
      <xdr:rowOff>150654</xdr:rowOff>
    </xdr:to>
    <xdr:cxnSp macro="">
      <xdr:nvCxnSpPr>
        <xdr:cNvPr id="527" name="直線コネクタ 526"/>
        <xdr:cNvCxnSpPr/>
      </xdr:nvCxnSpPr>
      <xdr:spPr>
        <a:xfrm>
          <a:off x="16230600" y="529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169037</xdr:rowOff>
    </xdr:from>
    <xdr:to>
      <xdr:col>85</xdr:col>
      <xdr:colOff>127000</xdr:colOff>
      <xdr:row>35</xdr:row>
      <xdr:rowOff>90551</xdr:rowOff>
    </xdr:to>
    <xdr:cxnSp macro="">
      <xdr:nvCxnSpPr>
        <xdr:cNvPr id="528" name="直線コネクタ 527"/>
        <xdr:cNvCxnSpPr/>
      </xdr:nvCxnSpPr>
      <xdr:spPr>
        <a:xfrm flipV="1">
          <a:off x="15481300" y="5998337"/>
          <a:ext cx="8382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64946</xdr:rowOff>
    </xdr:from>
    <xdr:ext cx="534377" cy="259045"/>
    <xdr:sp macro="" textlink="">
      <xdr:nvSpPr>
        <xdr:cNvPr id="529" name="消防費平均値テキスト"/>
        <xdr:cNvSpPr txBox="1"/>
      </xdr:nvSpPr>
      <xdr:spPr>
        <a:xfrm>
          <a:off x="16370300" y="6065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86519</xdr:rowOff>
    </xdr:from>
    <xdr:to>
      <xdr:col>85</xdr:col>
      <xdr:colOff>177800</xdr:colOff>
      <xdr:row>36</xdr:row>
      <xdr:rowOff>16669</xdr:rowOff>
    </xdr:to>
    <xdr:sp macro="" textlink="">
      <xdr:nvSpPr>
        <xdr:cNvPr id="530" name="フローチャート: 判断 529"/>
        <xdr:cNvSpPr/>
      </xdr:nvSpPr>
      <xdr:spPr>
        <a:xfrm>
          <a:off x="16268700" y="608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90551</xdr:rowOff>
    </xdr:from>
    <xdr:to>
      <xdr:col>81</xdr:col>
      <xdr:colOff>50800</xdr:colOff>
      <xdr:row>35</xdr:row>
      <xdr:rowOff>99600</xdr:rowOff>
    </xdr:to>
    <xdr:cxnSp macro="">
      <xdr:nvCxnSpPr>
        <xdr:cNvPr id="531" name="直線コネクタ 530"/>
        <xdr:cNvCxnSpPr/>
      </xdr:nvCxnSpPr>
      <xdr:spPr>
        <a:xfrm flipV="1">
          <a:off x="14592300" y="6091301"/>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116046</xdr:rowOff>
    </xdr:from>
    <xdr:to>
      <xdr:col>81</xdr:col>
      <xdr:colOff>101600</xdr:colOff>
      <xdr:row>36</xdr:row>
      <xdr:rowOff>46196</xdr:rowOff>
    </xdr:to>
    <xdr:sp macro="" textlink="">
      <xdr:nvSpPr>
        <xdr:cNvPr id="532" name="フローチャート: 判断 531"/>
        <xdr:cNvSpPr/>
      </xdr:nvSpPr>
      <xdr:spPr>
        <a:xfrm>
          <a:off x="15430500" y="61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37323</xdr:rowOff>
    </xdr:from>
    <xdr:ext cx="534377" cy="259045"/>
    <xdr:sp macro="" textlink="">
      <xdr:nvSpPr>
        <xdr:cNvPr id="533" name="テキスト ボックス 532"/>
        <xdr:cNvSpPr txBox="1"/>
      </xdr:nvSpPr>
      <xdr:spPr>
        <a:xfrm>
          <a:off x="15214111" y="62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67596</xdr:rowOff>
    </xdr:from>
    <xdr:to>
      <xdr:col>76</xdr:col>
      <xdr:colOff>114300</xdr:colOff>
      <xdr:row>35</xdr:row>
      <xdr:rowOff>99600</xdr:rowOff>
    </xdr:to>
    <xdr:cxnSp macro="">
      <xdr:nvCxnSpPr>
        <xdr:cNvPr id="534" name="直線コネクタ 533"/>
        <xdr:cNvCxnSpPr/>
      </xdr:nvCxnSpPr>
      <xdr:spPr>
        <a:xfrm>
          <a:off x="13703300" y="606834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150717</xdr:rowOff>
    </xdr:from>
    <xdr:to>
      <xdr:col>76</xdr:col>
      <xdr:colOff>165100</xdr:colOff>
      <xdr:row>36</xdr:row>
      <xdr:rowOff>80867</xdr:rowOff>
    </xdr:to>
    <xdr:sp macro="" textlink="">
      <xdr:nvSpPr>
        <xdr:cNvPr id="535" name="フローチャート: 判断 534"/>
        <xdr:cNvSpPr/>
      </xdr:nvSpPr>
      <xdr:spPr>
        <a:xfrm>
          <a:off x="14541500" y="61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71994</xdr:rowOff>
    </xdr:from>
    <xdr:ext cx="534377" cy="259045"/>
    <xdr:sp macro="" textlink="">
      <xdr:nvSpPr>
        <xdr:cNvPr id="536" name="テキスト ボックス 535"/>
        <xdr:cNvSpPr txBox="1"/>
      </xdr:nvSpPr>
      <xdr:spPr>
        <a:xfrm>
          <a:off x="14325111" y="62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67596</xdr:rowOff>
    </xdr:from>
    <xdr:to>
      <xdr:col>71</xdr:col>
      <xdr:colOff>177800</xdr:colOff>
      <xdr:row>36</xdr:row>
      <xdr:rowOff>3016</xdr:rowOff>
    </xdr:to>
    <xdr:cxnSp macro="">
      <xdr:nvCxnSpPr>
        <xdr:cNvPr id="537" name="直線コネクタ 536"/>
        <xdr:cNvCxnSpPr/>
      </xdr:nvCxnSpPr>
      <xdr:spPr>
        <a:xfrm flipV="1">
          <a:off x="12814300" y="6068346"/>
          <a:ext cx="8890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10033</xdr:rowOff>
    </xdr:from>
    <xdr:to>
      <xdr:col>72</xdr:col>
      <xdr:colOff>38100</xdr:colOff>
      <xdr:row>35</xdr:row>
      <xdr:rowOff>111633</xdr:rowOff>
    </xdr:to>
    <xdr:sp macro="" textlink="">
      <xdr:nvSpPr>
        <xdr:cNvPr id="538" name="フローチャート: 判断 537"/>
        <xdr:cNvSpPr/>
      </xdr:nvSpPr>
      <xdr:spPr>
        <a:xfrm>
          <a:off x="13652500" y="60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128160</xdr:rowOff>
    </xdr:from>
    <xdr:ext cx="534377" cy="259045"/>
    <xdr:sp macro="" textlink="">
      <xdr:nvSpPr>
        <xdr:cNvPr id="539" name="テキスト ボックス 538"/>
        <xdr:cNvSpPr txBox="1"/>
      </xdr:nvSpPr>
      <xdr:spPr>
        <a:xfrm>
          <a:off x="13436111" y="57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144526</xdr:rowOff>
    </xdr:from>
    <xdr:to>
      <xdr:col>67</xdr:col>
      <xdr:colOff>101600</xdr:colOff>
      <xdr:row>36</xdr:row>
      <xdr:rowOff>74676</xdr:rowOff>
    </xdr:to>
    <xdr:sp macro="" textlink="">
      <xdr:nvSpPr>
        <xdr:cNvPr id="540" name="フローチャート: 判断 539"/>
        <xdr:cNvSpPr/>
      </xdr:nvSpPr>
      <xdr:spPr>
        <a:xfrm>
          <a:off x="12763500" y="61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65803</xdr:rowOff>
    </xdr:from>
    <xdr:ext cx="534377" cy="259045"/>
    <xdr:sp macro="" textlink="">
      <xdr:nvSpPr>
        <xdr:cNvPr id="541" name="テキスト ボックス 540"/>
        <xdr:cNvSpPr txBox="1"/>
      </xdr:nvSpPr>
      <xdr:spPr>
        <a:xfrm>
          <a:off x="12547111" y="62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118237</xdr:rowOff>
    </xdr:from>
    <xdr:to>
      <xdr:col>85</xdr:col>
      <xdr:colOff>177800</xdr:colOff>
      <xdr:row>35</xdr:row>
      <xdr:rowOff>48387</xdr:rowOff>
    </xdr:to>
    <xdr:sp macro="" textlink="">
      <xdr:nvSpPr>
        <xdr:cNvPr id="547" name="楕円 546"/>
        <xdr:cNvSpPr/>
      </xdr:nvSpPr>
      <xdr:spPr>
        <a:xfrm>
          <a:off x="16268700" y="59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141114</xdr:rowOff>
    </xdr:from>
    <xdr:ext cx="534377" cy="259045"/>
    <xdr:sp macro="" textlink="">
      <xdr:nvSpPr>
        <xdr:cNvPr id="548" name="消防費該当値テキスト"/>
        <xdr:cNvSpPr txBox="1"/>
      </xdr:nvSpPr>
      <xdr:spPr>
        <a:xfrm>
          <a:off x="16370300" y="579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39751</xdr:rowOff>
    </xdr:from>
    <xdr:to>
      <xdr:col>81</xdr:col>
      <xdr:colOff>101600</xdr:colOff>
      <xdr:row>35</xdr:row>
      <xdr:rowOff>141351</xdr:rowOff>
    </xdr:to>
    <xdr:sp macro="" textlink="">
      <xdr:nvSpPr>
        <xdr:cNvPr id="549" name="楕円 548"/>
        <xdr:cNvSpPr/>
      </xdr:nvSpPr>
      <xdr:spPr>
        <a:xfrm>
          <a:off x="15430500" y="604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157878</xdr:rowOff>
    </xdr:from>
    <xdr:ext cx="534377" cy="259045"/>
    <xdr:sp macro="" textlink="">
      <xdr:nvSpPr>
        <xdr:cNvPr id="550" name="テキスト ボックス 549"/>
        <xdr:cNvSpPr txBox="1"/>
      </xdr:nvSpPr>
      <xdr:spPr>
        <a:xfrm>
          <a:off x="15214111" y="581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48800</xdr:rowOff>
    </xdr:from>
    <xdr:to>
      <xdr:col>76</xdr:col>
      <xdr:colOff>165100</xdr:colOff>
      <xdr:row>35</xdr:row>
      <xdr:rowOff>150400</xdr:rowOff>
    </xdr:to>
    <xdr:sp macro="" textlink="">
      <xdr:nvSpPr>
        <xdr:cNvPr id="551" name="楕円 550"/>
        <xdr:cNvSpPr/>
      </xdr:nvSpPr>
      <xdr:spPr>
        <a:xfrm>
          <a:off x="14541500" y="604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166927</xdr:rowOff>
    </xdr:from>
    <xdr:ext cx="534377" cy="259045"/>
    <xdr:sp macro="" textlink="">
      <xdr:nvSpPr>
        <xdr:cNvPr id="552" name="テキスト ボックス 551"/>
        <xdr:cNvSpPr txBox="1"/>
      </xdr:nvSpPr>
      <xdr:spPr>
        <a:xfrm>
          <a:off x="14325111" y="582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16796</xdr:rowOff>
    </xdr:from>
    <xdr:to>
      <xdr:col>72</xdr:col>
      <xdr:colOff>38100</xdr:colOff>
      <xdr:row>35</xdr:row>
      <xdr:rowOff>118396</xdr:rowOff>
    </xdr:to>
    <xdr:sp macro="" textlink="">
      <xdr:nvSpPr>
        <xdr:cNvPr id="553" name="楕円 552"/>
        <xdr:cNvSpPr/>
      </xdr:nvSpPr>
      <xdr:spPr>
        <a:xfrm>
          <a:off x="13652500" y="601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109523</xdr:rowOff>
    </xdr:from>
    <xdr:ext cx="534377" cy="259045"/>
    <xdr:sp macro="" textlink="">
      <xdr:nvSpPr>
        <xdr:cNvPr id="554" name="テキスト ボックス 553"/>
        <xdr:cNvSpPr txBox="1"/>
      </xdr:nvSpPr>
      <xdr:spPr>
        <a:xfrm>
          <a:off x="13436111" y="611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123666</xdr:rowOff>
    </xdr:from>
    <xdr:to>
      <xdr:col>67</xdr:col>
      <xdr:colOff>101600</xdr:colOff>
      <xdr:row>36</xdr:row>
      <xdr:rowOff>53816</xdr:rowOff>
    </xdr:to>
    <xdr:sp macro="" textlink="">
      <xdr:nvSpPr>
        <xdr:cNvPr id="555" name="楕円 554"/>
        <xdr:cNvSpPr/>
      </xdr:nvSpPr>
      <xdr:spPr>
        <a:xfrm>
          <a:off x="12763500" y="61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70343</xdr:rowOff>
    </xdr:from>
    <xdr:ext cx="534377" cy="259045"/>
    <xdr:sp macro="" textlink="">
      <xdr:nvSpPr>
        <xdr:cNvPr id="556" name="テキスト ボックス 555"/>
        <xdr:cNvSpPr txBox="1"/>
      </xdr:nvSpPr>
      <xdr:spPr>
        <a:xfrm>
          <a:off x="12547111" y="58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5" name="テキスト ボックス 57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13970</xdr:rowOff>
    </xdr:from>
    <xdr:to>
      <xdr:col>85</xdr:col>
      <xdr:colOff>126364</xdr:colOff>
      <xdr:row>57</xdr:row>
      <xdr:rowOff>60547</xdr:rowOff>
    </xdr:to>
    <xdr:cxnSp macro="">
      <xdr:nvCxnSpPr>
        <xdr:cNvPr id="581" name="直線コネクタ 580"/>
        <xdr:cNvCxnSpPr/>
      </xdr:nvCxnSpPr>
      <xdr:spPr>
        <a:xfrm flipV="1">
          <a:off x="16317595" y="8757920"/>
          <a:ext cx="1269" cy="107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64374</xdr:rowOff>
    </xdr:from>
    <xdr:ext cx="534377" cy="259045"/>
    <xdr:sp macro="" textlink="">
      <xdr:nvSpPr>
        <xdr:cNvPr id="582" name="教育費最小値テキスト"/>
        <xdr:cNvSpPr txBox="1"/>
      </xdr:nvSpPr>
      <xdr:spPr>
        <a:xfrm>
          <a:off x="16370300" y="98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60547</xdr:rowOff>
    </xdr:from>
    <xdr:to>
      <xdr:col>86</xdr:col>
      <xdr:colOff>25400</xdr:colOff>
      <xdr:row>57</xdr:row>
      <xdr:rowOff>60547</xdr:rowOff>
    </xdr:to>
    <xdr:cxnSp macro="">
      <xdr:nvCxnSpPr>
        <xdr:cNvPr id="583" name="直線コネクタ 582"/>
        <xdr:cNvCxnSpPr/>
      </xdr:nvCxnSpPr>
      <xdr:spPr>
        <a:xfrm>
          <a:off x="16230600" y="983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132097</xdr:rowOff>
    </xdr:from>
    <xdr:ext cx="534377" cy="259045"/>
    <xdr:sp macro="" textlink="">
      <xdr:nvSpPr>
        <xdr:cNvPr id="584" name="教育費最大値テキスト"/>
        <xdr:cNvSpPr txBox="1"/>
      </xdr:nvSpPr>
      <xdr:spPr>
        <a:xfrm>
          <a:off x="16370300" y="85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13970</xdr:rowOff>
    </xdr:from>
    <xdr:to>
      <xdr:col>86</xdr:col>
      <xdr:colOff>25400</xdr:colOff>
      <xdr:row>51</xdr:row>
      <xdr:rowOff>13970</xdr:rowOff>
    </xdr:to>
    <xdr:cxnSp macro="">
      <xdr:nvCxnSpPr>
        <xdr:cNvPr id="585" name="直線コネクタ 584"/>
        <xdr:cNvCxnSpPr/>
      </xdr:nvCxnSpPr>
      <xdr:spPr>
        <a:xfrm>
          <a:off x="16230600" y="875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93752</xdr:rowOff>
    </xdr:from>
    <xdr:to>
      <xdr:col>85</xdr:col>
      <xdr:colOff>127000</xdr:colOff>
      <xdr:row>57</xdr:row>
      <xdr:rowOff>57442</xdr:rowOff>
    </xdr:to>
    <xdr:cxnSp macro="">
      <xdr:nvCxnSpPr>
        <xdr:cNvPr id="586" name="直線コネクタ 585"/>
        <xdr:cNvCxnSpPr/>
      </xdr:nvCxnSpPr>
      <xdr:spPr>
        <a:xfrm flipV="1">
          <a:off x="15481300" y="9523502"/>
          <a:ext cx="838200" cy="30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50569</xdr:rowOff>
    </xdr:from>
    <xdr:ext cx="534377" cy="259045"/>
    <xdr:sp macro="" textlink="">
      <xdr:nvSpPr>
        <xdr:cNvPr id="587" name="教育費平均値テキスト"/>
        <xdr:cNvSpPr txBox="1"/>
      </xdr:nvSpPr>
      <xdr:spPr>
        <a:xfrm>
          <a:off x="16370300" y="9308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27692</xdr:rowOff>
    </xdr:from>
    <xdr:to>
      <xdr:col>85</xdr:col>
      <xdr:colOff>177800</xdr:colOff>
      <xdr:row>55</xdr:row>
      <xdr:rowOff>129292</xdr:rowOff>
    </xdr:to>
    <xdr:sp macro="" textlink="">
      <xdr:nvSpPr>
        <xdr:cNvPr id="588" name="フローチャート: 判断 587"/>
        <xdr:cNvSpPr/>
      </xdr:nvSpPr>
      <xdr:spPr>
        <a:xfrm>
          <a:off x="16268700" y="945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57442</xdr:rowOff>
    </xdr:from>
    <xdr:to>
      <xdr:col>81</xdr:col>
      <xdr:colOff>50800</xdr:colOff>
      <xdr:row>57</xdr:row>
      <xdr:rowOff>59024</xdr:rowOff>
    </xdr:to>
    <xdr:cxnSp macro="">
      <xdr:nvCxnSpPr>
        <xdr:cNvPr id="589" name="直線コネクタ 588"/>
        <xdr:cNvCxnSpPr/>
      </xdr:nvCxnSpPr>
      <xdr:spPr>
        <a:xfrm flipV="1">
          <a:off x="14592300" y="9830092"/>
          <a:ext cx="8890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128695</xdr:rowOff>
    </xdr:from>
    <xdr:to>
      <xdr:col>81</xdr:col>
      <xdr:colOff>101600</xdr:colOff>
      <xdr:row>56</xdr:row>
      <xdr:rowOff>58845</xdr:rowOff>
    </xdr:to>
    <xdr:sp macro="" textlink="">
      <xdr:nvSpPr>
        <xdr:cNvPr id="590" name="フローチャート: 判断 589"/>
        <xdr:cNvSpPr/>
      </xdr:nvSpPr>
      <xdr:spPr>
        <a:xfrm>
          <a:off x="15430500" y="955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75372</xdr:rowOff>
    </xdr:from>
    <xdr:ext cx="534377" cy="259045"/>
    <xdr:sp macro="" textlink="">
      <xdr:nvSpPr>
        <xdr:cNvPr id="591" name="テキスト ボックス 590"/>
        <xdr:cNvSpPr txBox="1"/>
      </xdr:nvSpPr>
      <xdr:spPr>
        <a:xfrm>
          <a:off x="15214111" y="933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59024</xdr:rowOff>
    </xdr:from>
    <xdr:to>
      <xdr:col>76</xdr:col>
      <xdr:colOff>114300</xdr:colOff>
      <xdr:row>57</xdr:row>
      <xdr:rowOff>116611</xdr:rowOff>
    </xdr:to>
    <xdr:cxnSp macro="">
      <xdr:nvCxnSpPr>
        <xdr:cNvPr id="592" name="直線コネクタ 591"/>
        <xdr:cNvCxnSpPr/>
      </xdr:nvCxnSpPr>
      <xdr:spPr>
        <a:xfrm flipV="1">
          <a:off x="13703300" y="9831674"/>
          <a:ext cx="889000" cy="5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154889</xdr:rowOff>
    </xdr:from>
    <xdr:to>
      <xdr:col>76</xdr:col>
      <xdr:colOff>165100</xdr:colOff>
      <xdr:row>56</xdr:row>
      <xdr:rowOff>85039</xdr:rowOff>
    </xdr:to>
    <xdr:sp macro="" textlink="">
      <xdr:nvSpPr>
        <xdr:cNvPr id="593" name="フローチャート: 判断 592"/>
        <xdr:cNvSpPr/>
      </xdr:nvSpPr>
      <xdr:spPr>
        <a:xfrm>
          <a:off x="14541500" y="958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101566</xdr:rowOff>
    </xdr:from>
    <xdr:ext cx="534377" cy="259045"/>
    <xdr:sp macro="" textlink="">
      <xdr:nvSpPr>
        <xdr:cNvPr id="594" name="テキスト ボックス 593"/>
        <xdr:cNvSpPr txBox="1"/>
      </xdr:nvSpPr>
      <xdr:spPr>
        <a:xfrm>
          <a:off x="14325111" y="935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114230</xdr:rowOff>
    </xdr:from>
    <xdr:to>
      <xdr:col>71</xdr:col>
      <xdr:colOff>177800</xdr:colOff>
      <xdr:row>57</xdr:row>
      <xdr:rowOff>116611</xdr:rowOff>
    </xdr:to>
    <xdr:cxnSp macro="">
      <xdr:nvCxnSpPr>
        <xdr:cNvPr id="595" name="直線コネクタ 594"/>
        <xdr:cNvCxnSpPr/>
      </xdr:nvCxnSpPr>
      <xdr:spPr>
        <a:xfrm>
          <a:off x="12814300" y="9886880"/>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24740</xdr:rowOff>
    </xdr:from>
    <xdr:to>
      <xdr:col>72</xdr:col>
      <xdr:colOff>38100</xdr:colOff>
      <xdr:row>55</xdr:row>
      <xdr:rowOff>126340</xdr:rowOff>
    </xdr:to>
    <xdr:sp macro="" textlink="">
      <xdr:nvSpPr>
        <xdr:cNvPr id="596" name="フローチャート: 判断 595"/>
        <xdr:cNvSpPr/>
      </xdr:nvSpPr>
      <xdr:spPr>
        <a:xfrm>
          <a:off x="13652500" y="945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142867</xdr:rowOff>
    </xdr:from>
    <xdr:ext cx="534377" cy="259045"/>
    <xdr:sp macro="" textlink="">
      <xdr:nvSpPr>
        <xdr:cNvPr id="597" name="テキスト ボックス 596"/>
        <xdr:cNvSpPr txBox="1"/>
      </xdr:nvSpPr>
      <xdr:spPr>
        <a:xfrm>
          <a:off x="13436111" y="922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129362</xdr:rowOff>
    </xdr:from>
    <xdr:to>
      <xdr:col>67</xdr:col>
      <xdr:colOff>101600</xdr:colOff>
      <xdr:row>56</xdr:row>
      <xdr:rowOff>59512</xdr:rowOff>
    </xdr:to>
    <xdr:sp macro="" textlink="">
      <xdr:nvSpPr>
        <xdr:cNvPr id="598" name="フローチャート: 判断 597"/>
        <xdr:cNvSpPr/>
      </xdr:nvSpPr>
      <xdr:spPr>
        <a:xfrm>
          <a:off x="12763500" y="955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76039</xdr:rowOff>
    </xdr:from>
    <xdr:ext cx="534377" cy="259045"/>
    <xdr:sp macro="" textlink="">
      <xdr:nvSpPr>
        <xdr:cNvPr id="599" name="テキスト ボックス 598"/>
        <xdr:cNvSpPr txBox="1"/>
      </xdr:nvSpPr>
      <xdr:spPr>
        <a:xfrm>
          <a:off x="12547111" y="93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42952</xdr:rowOff>
    </xdr:from>
    <xdr:to>
      <xdr:col>85</xdr:col>
      <xdr:colOff>177800</xdr:colOff>
      <xdr:row>55</xdr:row>
      <xdr:rowOff>144552</xdr:rowOff>
    </xdr:to>
    <xdr:sp macro="" textlink="">
      <xdr:nvSpPr>
        <xdr:cNvPr id="605" name="楕円 604"/>
        <xdr:cNvSpPr/>
      </xdr:nvSpPr>
      <xdr:spPr>
        <a:xfrm>
          <a:off x="16268700" y="947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21379</xdr:rowOff>
    </xdr:from>
    <xdr:ext cx="534377" cy="259045"/>
    <xdr:sp macro="" textlink="">
      <xdr:nvSpPr>
        <xdr:cNvPr id="606" name="教育費該当値テキスト"/>
        <xdr:cNvSpPr txBox="1"/>
      </xdr:nvSpPr>
      <xdr:spPr>
        <a:xfrm>
          <a:off x="16370300" y="94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6642</xdr:rowOff>
    </xdr:from>
    <xdr:to>
      <xdr:col>81</xdr:col>
      <xdr:colOff>101600</xdr:colOff>
      <xdr:row>57</xdr:row>
      <xdr:rowOff>108242</xdr:rowOff>
    </xdr:to>
    <xdr:sp macro="" textlink="">
      <xdr:nvSpPr>
        <xdr:cNvPr id="607" name="楕円 606"/>
        <xdr:cNvSpPr/>
      </xdr:nvSpPr>
      <xdr:spPr>
        <a:xfrm>
          <a:off x="15430500" y="977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99369</xdr:rowOff>
    </xdr:from>
    <xdr:ext cx="534377" cy="259045"/>
    <xdr:sp macro="" textlink="">
      <xdr:nvSpPr>
        <xdr:cNvPr id="608" name="テキスト ボックス 607"/>
        <xdr:cNvSpPr txBox="1"/>
      </xdr:nvSpPr>
      <xdr:spPr>
        <a:xfrm>
          <a:off x="15214111" y="987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8224</xdr:rowOff>
    </xdr:from>
    <xdr:to>
      <xdr:col>76</xdr:col>
      <xdr:colOff>165100</xdr:colOff>
      <xdr:row>57</xdr:row>
      <xdr:rowOff>109824</xdr:rowOff>
    </xdr:to>
    <xdr:sp macro="" textlink="">
      <xdr:nvSpPr>
        <xdr:cNvPr id="609" name="楕円 608"/>
        <xdr:cNvSpPr/>
      </xdr:nvSpPr>
      <xdr:spPr>
        <a:xfrm>
          <a:off x="14541500" y="978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100951</xdr:rowOff>
    </xdr:from>
    <xdr:ext cx="534377" cy="259045"/>
    <xdr:sp macro="" textlink="">
      <xdr:nvSpPr>
        <xdr:cNvPr id="610" name="テキスト ボックス 609"/>
        <xdr:cNvSpPr txBox="1"/>
      </xdr:nvSpPr>
      <xdr:spPr>
        <a:xfrm>
          <a:off x="14325111" y="987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65811</xdr:rowOff>
    </xdr:from>
    <xdr:to>
      <xdr:col>72</xdr:col>
      <xdr:colOff>38100</xdr:colOff>
      <xdr:row>57</xdr:row>
      <xdr:rowOff>167411</xdr:rowOff>
    </xdr:to>
    <xdr:sp macro="" textlink="">
      <xdr:nvSpPr>
        <xdr:cNvPr id="611" name="楕円 610"/>
        <xdr:cNvSpPr/>
      </xdr:nvSpPr>
      <xdr:spPr>
        <a:xfrm>
          <a:off x="13652500" y="983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158538</xdr:rowOff>
    </xdr:from>
    <xdr:ext cx="534377" cy="259045"/>
    <xdr:sp macro="" textlink="">
      <xdr:nvSpPr>
        <xdr:cNvPr id="612" name="テキスト ボックス 611"/>
        <xdr:cNvSpPr txBox="1"/>
      </xdr:nvSpPr>
      <xdr:spPr>
        <a:xfrm>
          <a:off x="13436111" y="99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63430</xdr:rowOff>
    </xdr:from>
    <xdr:to>
      <xdr:col>67</xdr:col>
      <xdr:colOff>101600</xdr:colOff>
      <xdr:row>57</xdr:row>
      <xdr:rowOff>165030</xdr:rowOff>
    </xdr:to>
    <xdr:sp macro="" textlink="">
      <xdr:nvSpPr>
        <xdr:cNvPr id="613" name="楕円 612"/>
        <xdr:cNvSpPr/>
      </xdr:nvSpPr>
      <xdr:spPr>
        <a:xfrm>
          <a:off x="12763500" y="98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156157</xdr:rowOff>
    </xdr:from>
    <xdr:ext cx="534377" cy="259045"/>
    <xdr:sp macro="" textlink="">
      <xdr:nvSpPr>
        <xdr:cNvPr id="614" name="テキスト ボックス 613"/>
        <xdr:cNvSpPr txBox="1"/>
      </xdr:nvSpPr>
      <xdr:spPr>
        <a:xfrm>
          <a:off x="12547111" y="99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8" name="テキスト ボックス 627"/>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134488</xdr:rowOff>
    </xdr:from>
    <xdr:to>
      <xdr:col>85</xdr:col>
      <xdr:colOff>126364</xdr:colOff>
      <xdr:row>78</xdr:row>
      <xdr:rowOff>139700</xdr:rowOff>
    </xdr:to>
    <xdr:cxnSp macro="">
      <xdr:nvCxnSpPr>
        <xdr:cNvPr id="636" name="直線コネクタ 635"/>
        <xdr:cNvCxnSpPr/>
      </xdr:nvCxnSpPr>
      <xdr:spPr>
        <a:xfrm flipV="1">
          <a:off x="16317595" y="12135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81165</xdr:rowOff>
    </xdr:from>
    <xdr:ext cx="534377" cy="259045"/>
    <xdr:sp macro="" textlink="">
      <xdr:nvSpPr>
        <xdr:cNvPr id="639" name="災害復旧費最大値テキスト"/>
        <xdr:cNvSpPr txBox="1"/>
      </xdr:nvSpPr>
      <xdr:spPr>
        <a:xfrm>
          <a:off x="16370300" y="1191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134488</xdr:rowOff>
    </xdr:from>
    <xdr:to>
      <xdr:col>86</xdr:col>
      <xdr:colOff>25400</xdr:colOff>
      <xdr:row>70</xdr:row>
      <xdr:rowOff>134488</xdr:rowOff>
    </xdr:to>
    <xdr:cxnSp macro="">
      <xdr:nvCxnSpPr>
        <xdr:cNvPr id="640" name="直線コネクタ 639"/>
        <xdr:cNvCxnSpPr/>
      </xdr:nvCxnSpPr>
      <xdr:spPr>
        <a:xfrm>
          <a:off x="16230600" y="121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39024</xdr:rowOff>
    </xdr:from>
    <xdr:to>
      <xdr:col>85</xdr:col>
      <xdr:colOff>127000</xdr:colOff>
      <xdr:row>78</xdr:row>
      <xdr:rowOff>130648</xdr:rowOff>
    </xdr:to>
    <xdr:cxnSp macro="">
      <xdr:nvCxnSpPr>
        <xdr:cNvPr id="641" name="直線コネクタ 640"/>
        <xdr:cNvCxnSpPr/>
      </xdr:nvCxnSpPr>
      <xdr:spPr>
        <a:xfrm flipV="1">
          <a:off x="15481300" y="13412124"/>
          <a:ext cx="838200" cy="9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163898</xdr:rowOff>
    </xdr:from>
    <xdr:ext cx="469744" cy="259045"/>
    <xdr:sp macro="" textlink="">
      <xdr:nvSpPr>
        <xdr:cNvPr id="642" name="災害復旧費平均値テキスト"/>
        <xdr:cNvSpPr txBox="1"/>
      </xdr:nvSpPr>
      <xdr:spPr>
        <a:xfrm>
          <a:off x="16370300" y="13022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141021</xdr:rowOff>
    </xdr:from>
    <xdr:to>
      <xdr:col>85</xdr:col>
      <xdr:colOff>177800</xdr:colOff>
      <xdr:row>77</xdr:row>
      <xdr:rowOff>71171</xdr:rowOff>
    </xdr:to>
    <xdr:sp macro="" textlink="">
      <xdr:nvSpPr>
        <xdr:cNvPr id="643" name="フローチャート: 判断 642"/>
        <xdr:cNvSpPr/>
      </xdr:nvSpPr>
      <xdr:spPr>
        <a:xfrm>
          <a:off x="162687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130648</xdr:rowOff>
    </xdr:from>
    <xdr:to>
      <xdr:col>81</xdr:col>
      <xdr:colOff>50800</xdr:colOff>
      <xdr:row>78</xdr:row>
      <xdr:rowOff>136226</xdr:rowOff>
    </xdr:to>
    <xdr:cxnSp macro="">
      <xdr:nvCxnSpPr>
        <xdr:cNvPr id="644" name="直線コネクタ 643"/>
        <xdr:cNvCxnSpPr/>
      </xdr:nvCxnSpPr>
      <xdr:spPr>
        <a:xfrm flipV="1">
          <a:off x="14592300" y="13503748"/>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118892</xdr:rowOff>
    </xdr:from>
    <xdr:to>
      <xdr:col>81</xdr:col>
      <xdr:colOff>101600</xdr:colOff>
      <xdr:row>77</xdr:row>
      <xdr:rowOff>49042</xdr:rowOff>
    </xdr:to>
    <xdr:sp macro="" textlink="">
      <xdr:nvSpPr>
        <xdr:cNvPr id="645" name="フローチャート: 判断 644"/>
        <xdr:cNvSpPr/>
      </xdr:nvSpPr>
      <xdr:spPr>
        <a:xfrm>
          <a:off x="15430500" y="1314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65569</xdr:rowOff>
    </xdr:from>
    <xdr:ext cx="469744" cy="259045"/>
    <xdr:sp macro="" textlink="">
      <xdr:nvSpPr>
        <xdr:cNvPr id="646" name="テキスト ボックス 645"/>
        <xdr:cNvSpPr txBox="1"/>
      </xdr:nvSpPr>
      <xdr:spPr>
        <a:xfrm>
          <a:off x="15246428" y="1292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136226</xdr:rowOff>
    </xdr:from>
    <xdr:to>
      <xdr:col>76</xdr:col>
      <xdr:colOff>114300</xdr:colOff>
      <xdr:row>78</xdr:row>
      <xdr:rowOff>137962</xdr:rowOff>
    </xdr:to>
    <xdr:cxnSp macro="">
      <xdr:nvCxnSpPr>
        <xdr:cNvPr id="647" name="直線コネクタ 646"/>
        <xdr:cNvCxnSpPr/>
      </xdr:nvCxnSpPr>
      <xdr:spPr>
        <a:xfrm flipV="1">
          <a:off x="13703300" y="13509326"/>
          <a:ext cx="889000" cy="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78567</xdr:rowOff>
    </xdr:from>
    <xdr:to>
      <xdr:col>76</xdr:col>
      <xdr:colOff>165100</xdr:colOff>
      <xdr:row>77</xdr:row>
      <xdr:rowOff>8717</xdr:rowOff>
    </xdr:to>
    <xdr:sp macro="" textlink="">
      <xdr:nvSpPr>
        <xdr:cNvPr id="648" name="フローチャート: 判断 647"/>
        <xdr:cNvSpPr/>
      </xdr:nvSpPr>
      <xdr:spPr>
        <a:xfrm>
          <a:off x="14541500" y="1310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25244</xdr:rowOff>
    </xdr:from>
    <xdr:ext cx="469744" cy="259045"/>
    <xdr:sp macro="" textlink="">
      <xdr:nvSpPr>
        <xdr:cNvPr id="649" name="テキスト ボックス 648"/>
        <xdr:cNvSpPr txBox="1"/>
      </xdr:nvSpPr>
      <xdr:spPr>
        <a:xfrm>
          <a:off x="14357428" y="128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137962</xdr:rowOff>
    </xdr:from>
    <xdr:to>
      <xdr:col>71</xdr:col>
      <xdr:colOff>177800</xdr:colOff>
      <xdr:row>78</xdr:row>
      <xdr:rowOff>138328</xdr:rowOff>
    </xdr:to>
    <xdr:cxnSp macro="">
      <xdr:nvCxnSpPr>
        <xdr:cNvPr id="650" name="直線コネクタ 649"/>
        <xdr:cNvCxnSpPr/>
      </xdr:nvCxnSpPr>
      <xdr:spPr>
        <a:xfrm flipV="1">
          <a:off x="12814300" y="1351106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6970</xdr:rowOff>
    </xdr:from>
    <xdr:to>
      <xdr:col>72</xdr:col>
      <xdr:colOff>38100</xdr:colOff>
      <xdr:row>76</xdr:row>
      <xdr:rowOff>108570</xdr:rowOff>
    </xdr:to>
    <xdr:sp macro="" textlink="">
      <xdr:nvSpPr>
        <xdr:cNvPr id="651" name="フローチャート: 判断 650"/>
        <xdr:cNvSpPr/>
      </xdr:nvSpPr>
      <xdr:spPr>
        <a:xfrm>
          <a:off x="13652500" y="1303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125097</xdr:rowOff>
    </xdr:from>
    <xdr:ext cx="469744" cy="259045"/>
    <xdr:sp macro="" textlink="">
      <xdr:nvSpPr>
        <xdr:cNvPr id="652" name="テキスト ボックス 651"/>
        <xdr:cNvSpPr txBox="1"/>
      </xdr:nvSpPr>
      <xdr:spPr>
        <a:xfrm>
          <a:off x="13468428" y="1281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127397</xdr:rowOff>
    </xdr:from>
    <xdr:to>
      <xdr:col>67</xdr:col>
      <xdr:colOff>101600</xdr:colOff>
      <xdr:row>77</xdr:row>
      <xdr:rowOff>57547</xdr:rowOff>
    </xdr:to>
    <xdr:sp macro="" textlink="">
      <xdr:nvSpPr>
        <xdr:cNvPr id="653" name="フローチャート: 判断 652"/>
        <xdr:cNvSpPr/>
      </xdr:nvSpPr>
      <xdr:spPr>
        <a:xfrm>
          <a:off x="12763500" y="1315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74073</xdr:rowOff>
    </xdr:from>
    <xdr:ext cx="469744" cy="259045"/>
    <xdr:sp macro="" textlink="">
      <xdr:nvSpPr>
        <xdr:cNvPr id="654" name="テキスト ボックス 653"/>
        <xdr:cNvSpPr txBox="1"/>
      </xdr:nvSpPr>
      <xdr:spPr>
        <a:xfrm>
          <a:off x="12579428" y="129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159674</xdr:rowOff>
    </xdr:from>
    <xdr:to>
      <xdr:col>85</xdr:col>
      <xdr:colOff>177800</xdr:colOff>
      <xdr:row>78</xdr:row>
      <xdr:rowOff>89824</xdr:rowOff>
    </xdr:to>
    <xdr:sp macro="" textlink="">
      <xdr:nvSpPr>
        <xdr:cNvPr id="660" name="楕円 659"/>
        <xdr:cNvSpPr/>
      </xdr:nvSpPr>
      <xdr:spPr>
        <a:xfrm>
          <a:off x="16268700" y="133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74601</xdr:rowOff>
    </xdr:from>
    <xdr:ext cx="469744" cy="259045"/>
    <xdr:sp macro="" textlink="">
      <xdr:nvSpPr>
        <xdr:cNvPr id="661" name="災害復旧費該当値テキスト"/>
        <xdr:cNvSpPr txBox="1"/>
      </xdr:nvSpPr>
      <xdr:spPr>
        <a:xfrm>
          <a:off x="16370300" y="1327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79848</xdr:rowOff>
    </xdr:from>
    <xdr:to>
      <xdr:col>81</xdr:col>
      <xdr:colOff>101600</xdr:colOff>
      <xdr:row>79</xdr:row>
      <xdr:rowOff>9998</xdr:rowOff>
    </xdr:to>
    <xdr:sp macro="" textlink="">
      <xdr:nvSpPr>
        <xdr:cNvPr id="662" name="楕円 661"/>
        <xdr:cNvSpPr/>
      </xdr:nvSpPr>
      <xdr:spPr>
        <a:xfrm>
          <a:off x="15430500" y="1345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1125</xdr:rowOff>
    </xdr:from>
    <xdr:ext cx="313932" cy="259045"/>
    <xdr:sp macro="" textlink="">
      <xdr:nvSpPr>
        <xdr:cNvPr id="663" name="テキスト ボックス 662"/>
        <xdr:cNvSpPr txBox="1"/>
      </xdr:nvSpPr>
      <xdr:spPr>
        <a:xfrm>
          <a:off x="15324333" y="135456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85426</xdr:rowOff>
    </xdr:from>
    <xdr:to>
      <xdr:col>76</xdr:col>
      <xdr:colOff>165100</xdr:colOff>
      <xdr:row>79</xdr:row>
      <xdr:rowOff>15576</xdr:rowOff>
    </xdr:to>
    <xdr:sp macro="" textlink="">
      <xdr:nvSpPr>
        <xdr:cNvPr id="664" name="楕円 663"/>
        <xdr:cNvSpPr/>
      </xdr:nvSpPr>
      <xdr:spPr>
        <a:xfrm>
          <a:off x="14541500" y="134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6703</xdr:rowOff>
    </xdr:from>
    <xdr:ext cx="313932" cy="259045"/>
    <xdr:sp macro="" textlink="">
      <xdr:nvSpPr>
        <xdr:cNvPr id="665" name="テキスト ボックス 664"/>
        <xdr:cNvSpPr txBox="1"/>
      </xdr:nvSpPr>
      <xdr:spPr>
        <a:xfrm>
          <a:off x="14435333" y="13551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87162</xdr:rowOff>
    </xdr:from>
    <xdr:to>
      <xdr:col>72</xdr:col>
      <xdr:colOff>38100</xdr:colOff>
      <xdr:row>79</xdr:row>
      <xdr:rowOff>17312</xdr:rowOff>
    </xdr:to>
    <xdr:sp macro="" textlink="">
      <xdr:nvSpPr>
        <xdr:cNvPr id="666" name="楕円 665"/>
        <xdr:cNvSpPr/>
      </xdr:nvSpPr>
      <xdr:spPr>
        <a:xfrm>
          <a:off x="13652500" y="134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8439</xdr:rowOff>
    </xdr:from>
    <xdr:ext cx="313932" cy="259045"/>
    <xdr:sp macro="" textlink="">
      <xdr:nvSpPr>
        <xdr:cNvPr id="667" name="テキスト ボックス 666"/>
        <xdr:cNvSpPr txBox="1"/>
      </xdr:nvSpPr>
      <xdr:spPr>
        <a:xfrm>
          <a:off x="13546333" y="1355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87528</xdr:rowOff>
    </xdr:from>
    <xdr:to>
      <xdr:col>67</xdr:col>
      <xdr:colOff>101600</xdr:colOff>
      <xdr:row>79</xdr:row>
      <xdr:rowOff>17678</xdr:rowOff>
    </xdr:to>
    <xdr:sp macro="" textlink="">
      <xdr:nvSpPr>
        <xdr:cNvPr id="668" name="楕円 667"/>
        <xdr:cNvSpPr/>
      </xdr:nvSpPr>
      <xdr:spPr>
        <a:xfrm>
          <a:off x="12763500" y="134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8805</xdr:rowOff>
    </xdr:from>
    <xdr:ext cx="313932" cy="259045"/>
    <xdr:sp macro="" textlink="">
      <xdr:nvSpPr>
        <xdr:cNvPr id="669" name="テキスト ボックス 668"/>
        <xdr:cNvSpPr txBox="1"/>
      </xdr:nvSpPr>
      <xdr:spPr>
        <a:xfrm>
          <a:off x="12657333" y="13553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20410</xdr:rowOff>
    </xdr:from>
    <xdr:to>
      <xdr:col>85</xdr:col>
      <xdr:colOff>126364</xdr:colOff>
      <xdr:row>98</xdr:row>
      <xdr:rowOff>48603</xdr:rowOff>
    </xdr:to>
    <xdr:cxnSp macro="">
      <xdr:nvCxnSpPr>
        <xdr:cNvPr id="693" name="直線コネクタ 692"/>
        <xdr:cNvCxnSpPr/>
      </xdr:nvCxnSpPr>
      <xdr:spPr>
        <a:xfrm flipV="1">
          <a:off x="16317595" y="15793810"/>
          <a:ext cx="1269" cy="1056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52430</xdr:rowOff>
    </xdr:from>
    <xdr:ext cx="469744" cy="259045"/>
    <xdr:sp macro="" textlink="">
      <xdr:nvSpPr>
        <xdr:cNvPr id="694" name="公債費最小値テキスト"/>
        <xdr:cNvSpPr txBox="1"/>
      </xdr:nvSpPr>
      <xdr:spPr>
        <a:xfrm>
          <a:off x="16370300" y="168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48603</xdr:rowOff>
    </xdr:from>
    <xdr:to>
      <xdr:col>86</xdr:col>
      <xdr:colOff>25400</xdr:colOff>
      <xdr:row>98</xdr:row>
      <xdr:rowOff>48603</xdr:rowOff>
    </xdr:to>
    <xdr:cxnSp macro="">
      <xdr:nvCxnSpPr>
        <xdr:cNvPr id="695" name="直線コネクタ 694"/>
        <xdr:cNvCxnSpPr/>
      </xdr:nvCxnSpPr>
      <xdr:spPr>
        <a:xfrm>
          <a:off x="16230600" y="1685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138537</xdr:rowOff>
    </xdr:from>
    <xdr:ext cx="534377" cy="259045"/>
    <xdr:sp macro="" textlink="">
      <xdr:nvSpPr>
        <xdr:cNvPr id="696" name="公債費最大値テキスト"/>
        <xdr:cNvSpPr txBox="1"/>
      </xdr:nvSpPr>
      <xdr:spPr>
        <a:xfrm>
          <a:off x="16370300" y="1556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20410</xdr:rowOff>
    </xdr:from>
    <xdr:to>
      <xdr:col>86</xdr:col>
      <xdr:colOff>25400</xdr:colOff>
      <xdr:row>92</xdr:row>
      <xdr:rowOff>20410</xdr:rowOff>
    </xdr:to>
    <xdr:cxnSp macro="">
      <xdr:nvCxnSpPr>
        <xdr:cNvPr id="697" name="直線コネクタ 696"/>
        <xdr:cNvCxnSpPr/>
      </xdr:nvCxnSpPr>
      <xdr:spPr>
        <a:xfrm>
          <a:off x="16230600" y="1579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113240</xdr:rowOff>
    </xdr:from>
    <xdr:to>
      <xdr:col>85</xdr:col>
      <xdr:colOff>127000</xdr:colOff>
      <xdr:row>92</xdr:row>
      <xdr:rowOff>114649</xdr:rowOff>
    </xdr:to>
    <xdr:cxnSp macro="">
      <xdr:nvCxnSpPr>
        <xdr:cNvPr id="698" name="直線コネクタ 697"/>
        <xdr:cNvCxnSpPr/>
      </xdr:nvCxnSpPr>
      <xdr:spPr>
        <a:xfrm flipV="1">
          <a:off x="15481300" y="15886640"/>
          <a:ext cx="8382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145166</xdr:rowOff>
    </xdr:from>
    <xdr:ext cx="534377" cy="259045"/>
    <xdr:sp macro="" textlink="">
      <xdr:nvSpPr>
        <xdr:cNvPr id="699" name="公債費平均値テキスト"/>
        <xdr:cNvSpPr txBox="1"/>
      </xdr:nvSpPr>
      <xdr:spPr>
        <a:xfrm>
          <a:off x="16370300" y="16261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166739</xdr:rowOff>
    </xdr:from>
    <xdr:to>
      <xdr:col>85</xdr:col>
      <xdr:colOff>177800</xdr:colOff>
      <xdr:row>95</xdr:row>
      <xdr:rowOff>96889</xdr:rowOff>
    </xdr:to>
    <xdr:sp macro="" textlink="">
      <xdr:nvSpPr>
        <xdr:cNvPr id="700" name="フローチャート: 判断 699"/>
        <xdr:cNvSpPr/>
      </xdr:nvSpPr>
      <xdr:spPr>
        <a:xfrm>
          <a:off x="16268700" y="1628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122707</xdr:rowOff>
    </xdr:from>
    <xdr:to>
      <xdr:col>81</xdr:col>
      <xdr:colOff>50800</xdr:colOff>
      <xdr:row>92</xdr:row>
      <xdr:rowOff>114649</xdr:rowOff>
    </xdr:to>
    <xdr:cxnSp macro="">
      <xdr:nvCxnSpPr>
        <xdr:cNvPr id="701" name="直線コネクタ 700"/>
        <xdr:cNvCxnSpPr/>
      </xdr:nvCxnSpPr>
      <xdr:spPr>
        <a:xfrm>
          <a:off x="14592300" y="15724657"/>
          <a:ext cx="889000" cy="16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160680</xdr:rowOff>
    </xdr:from>
    <xdr:to>
      <xdr:col>81</xdr:col>
      <xdr:colOff>101600</xdr:colOff>
      <xdr:row>95</xdr:row>
      <xdr:rowOff>90830</xdr:rowOff>
    </xdr:to>
    <xdr:sp macro="" textlink="">
      <xdr:nvSpPr>
        <xdr:cNvPr id="702" name="フローチャート: 判断 701"/>
        <xdr:cNvSpPr/>
      </xdr:nvSpPr>
      <xdr:spPr>
        <a:xfrm>
          <a:off x="15430500" y="162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81957</xdr:rowOff>
    </xdr:from>
    <xdr:ext cx="534377" cy="259045"/>
    <xdr:sp macro="" textlink="">
      <xdr:nvSpPr>
        <xdr:cNvPr id="703" name="テキスト ボックス 702"/>
        <xdr:cNvSpPr txBox="1"/>
      </xdr:nvSpPr>
      <xdr:spPr>
        <a:xfrm>
          <a:off x="15214111" y="1636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122707</xdr:rowOff>
    </xdr:from>
    <xdr:to>
      <xdr:col>76</xdr:col>
      <xdr:colOff>114300</xdr:colOff>
      <xdr:row>93</xdr:row>
      <xdr:rowOff>26048</xdr:rowOff>
    </xdr:to>
    <xdr:cxnSp macro="">
      <xdr:nvCxnSpPr>
        <xdr:cNvPr id="704" name="直線コネクタ 703"/>
        <xdr:cNvCxnSpPr/>
      </xdr:nvCxnSpPr>
      <xdr:spPr>
        <a:xfrm flipV="1">
          <a:off x="13703300" y="15724657"/>
          <a:ext cx="889000" cy="24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143935</xdr:rowOff>
    </xdr:from>
    <xdr:to>
      <xdr:col>76</xdr:col>
      <xdr:colOff>165100</xdr:colOff>
      <xdr:row>95</xdr:row>
      <xdr:rowOff>74085</xdr:rowOff>
    </xdr:to>
    <xdr:sp macro="" textlink="">
      <xdr:nvSpPr>
        <xdr:cNvPr id="705" name="フローチャート: 判断 704"/>
        <xdr:cNvSpPr/>
      </xdr:nvSpPr>
      <xdr:spPr>
        <a:xfrm>
          <a:off x="145415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65212</xdr:rowOff>
    </xdr:from>
    <xdr:ext cx="534377" cy="259045"/>
    <xdr:sp macro="" textlink="">
      <xdr:nvSpPr>
        <xdr:cNvPr id="706" name="テキスト ボックス 705"/>
        <xdr:cNvSpPr txBox="1"/>
      </xdr:nvSpPr>
      <xdr:spPr>
        <a:xfrm>
          <a:off x="14325111" y="163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26048</xdr:rowOff>
    </xdr:from>
    <xdr:to>
      <xdr:col>71</xdr:col>
      <xdr:colOff>177800</xdr:colOff>
      <xdr:row>93</xdr:row>
      <xdr:rowOff>71634</xdr:rowOff>
    </xdr:to>
    <xdr:cxnSp macro="">
      <xdr:nvCxnSpPr>
        <xdr:cNvPr id="707" name="直線コネクタ 706"/>
        <xdr:cNvCxnSpPr/>
      </xdr:nvCxnSpPr>
      <xdr:spPr>
        <a:xfrm flipV="1">
          <a:off x="12814300" y="15970898"/>
          <a:ext cx="889000" cy="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169044</xdr:rowOff>
    </xdr:from>
    <xdr:to>
      <xdr:col>72</xdr:col>
      <xdr:colOff>38100</xdr:colOff>
      <xdr:row>95</xdr:row>
      <xdr:rowOff>99194</xdr:rowOff>
    </xdr:to>
    <xdr:sp macro="" textlink="">
      <xdr:nvSpPr>
        <xdr:cNvPr id="708" name="フローチャート: 判断 707"/>
        <xdr:cNvSpPr/>
      </xdr:nvSpPr>
      <xdr:spPr>
        <a:xfrm>
          <a:off x="13652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90321</xdr:rowOff>
    </xdr:from>
    <xdr:ext cx="534377" cy="259045"/>
    <xdr:sp macro="" textlink="">
      <xdr:nvSpPr>
        <xdr:cNvPr id="709" name="テキスト ボックス 708"/>
        <xdr:cNvSpPr txBox="1"/>
      </xdr:nvSpPr>
      <xdr:spPr>
        <a:xfrm>
          <a:off x="13436111" y="163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148603</xdr:rowOff>
    </xdr:from>
    <xdr:to>
      <xdr:col>67</xdr:col>
      <xdr:colOff>101600</xdr:colOff>
      <xdr:row>95</xdr:row>
      <xdr:rowOff>78753</xdr:rowOff>
    </xdr:to>
    <xdr:sp macro="" textlink="">
      <xdr:nvSpPr>
        <xdr:cNvPr id="710" name="フローチャート: 判断 709"/>
        <xdr:cNvSpPr/>
      </xdr:nvSpPr>
      <xdr:spPr>
        <a:xfrm>
          <a:off x="12763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69880</xdr:rowOff>
    </xdr:from>
    <xdr:ext cx="534377" cy="259045"/>
    <xdr:sp macro="" textlink="">
      <xdr:nvSpPr>
        <xdr:cNvPr id="711" name="テキスト ボックス 710"/>
        <xdr:cNvSpPr txBox="1"/>
      </xdr:nvSpPr>
      <xdr:spPr>
        <a:xfrm>
          <a:off x="12547111" y="1635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62440</xdr:rowOff>
    </xdr:from>
    <xdr:to>
      <xdr:col>85</xdr:col>
      <xdr:colOff>177800</xdr:colOff>
      <xdr:row>92</xdr:row>
      <xdr:rowOff>164040</xdr:rowOff>
    </xdr:to>
    <xdr:sp macro="" textlink="">
      <xdr:nvSpPr>
        <xdr:cNvPr id="717" name="楕円 716"/>
        <xdr:cNvSpPr/>
      </xdr:nvSpPr>
      <xdr:spPr>
        <a:xfrm>
          <a:off x="16268700" y="158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148817</xdr:rowOff>
    </xdr:from>
    <xdr:ext cx="534377" cy="259045"/>
    <xdr:sp macro="" textlink="">
      <xdr:nvSpPr>
        <xdr:cNvPr id="718" name="公債費該当値テキスト"/>
        <xdr:cNvSpPr txBox="1"/>
      </xdr:nvSpPr>
      <xdr:spPr>
        <a:xfrm>
          <a:off x="16370300" y="1575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63849</xdr:rowOff>
    </xdr:from>
    <xdr:to>
      <xdr:col>81</xdr:col>
      <xdr:colOff>101600</xdr:colOff>
      <xdr:row>92</xdr:row>
      <xdr:rowOff>165449</xdr:rowOff>
    </xdr:to>
    <xdr:sp macro="" textlink="">
      <xdr:nvSpPr>
        <xdr:cNvPr id="719" name="楕円 718"/>
        <xdr:cNvSpPr/>
      </xdr:nvSpPr>
      <xdr:spPr>
        <a:xfrm>
          <a:off x="15430500" y="158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10526</xdr:rowOff>
    </xdr:from>
    <xdr:ext cx="534377" cy="259045"/>
    <xdr:sp macro="" textlink="">
      <xdr:nvSpPr>
        <xdr:cNvPr id="720" name="テキスト ボックス 719"/>
        <xdr:cNvSpPr txBox="1"/>
      </xdr:nvSpPr>
      <xdr:spPr>
        <a:xfrm>
          <a:off x="15214111" y="156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71907</xdr:rowOff>
    </xdr:from>
    <xdr:to>
      <xdr:col>76</xdr:col>
      <xdr:colOff>165100</xdr:colOff>
      <xdr:row>92</xdr:row>
      <xdr:rowOff>2057</xdr:rowOff>
    </xdr:to>
    <xdr:sp macro="" textlink="">
      <xdr:nvSpPr>
        <xdr:cNvPr id="721" name="楕円 720"/>
        <xdr:cNvSpPr/>
      </xdr:nvSpPr>
      <xdr:spPr>
        <a:xfrm>
          <a:off x="14541500" y="1567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18584</xdr:rowOff>
    </xdr:from>
    <xdr:ext cx="534377" cy="259045"/>
    <xdr:sp macro="" textlink="">
      <xdr:nvSpPr>
        <xdr:cNvPr id="722" name="テキスト ボックス 721"/>
        <xdr:cNvSpPr txBox="1"/>
      </xdr:nvSpPr>
      <xdr:spPr>
        <a:xfrm>
          <a:off x="14325111" y="1544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146698</xdr:rowOff>
    </xdr:from>
    <xdr:to>
      <xdr:col>72</xdr:col>
      <xdr:colOff>38100</xdr:colOff>
      <xdr:row>93</xdr:row>
      <xdr:rowOff>76848</xdr:rowOff>
    </xdr:to>
    <xdr:sp macro="" textlink="">
      <xdr:nvSpPr>
        <xdr:cNvPr id="723" name="楕円 722"/>
        <xdr:cNvSpPr/>
      </xdr:nvSpPr>
      <xdr:spPr>
        <a:xfrm>
          <a:off x="13652500" y="1592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93375</xdr:rowOff>
    </xdr:from>
    <xdr:ext cx="534377" cy="259045"/>
    <xdr:sp macro="" textlink="">
      <xdr:nvSpPr>
        <xdr:cNvPr id="724" name="テキスト ボックス 723"/>
        <xdr:cNvSpPr txBox="1"/>
      </xdr:nvSpPr>
      <xdr:spPr>
        <a:xfrm>
          <a:off x="13436111" y="1569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20834</xdr:rowOff>
    </xdr:from>
    <xdr:to>
      <xdr:col>67</xdr:col>
      <xdr:colOff>101600</xdr:colOff>
      <xdr:row>93</xdr:row>
      <xdr:rowOff>122434</xdr:rowOff>
    </xdr:to>
    <xdr:sp macro="" textlink="">
      <xdr:nvSpPr>
        <xdr:cNvPr id="725" name="楕円 724"/>
        <xdr:cNvSpPr/>
      </xdr:nvSpPr>
      <xdr:spPr>
        <a:xfrm>
          <a:off x="12763500" y="159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138961</xdr:rowOff>
    </xdr:from>
    <xdr:ext cx="534377" cy="259045"/>
    <xdr:sp macro="" textlink="">
      <xdr:nvSpPr>
        <xdr:cNvPr id="726" name="テキスト ボックス 725"/>
        <xdr:cNvSpPr txBox="1"/>
      </xdr:nvSpPr>
      <xdr:spPr>
        <a:xfrm>
          <a:off x="12547111" y="157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xdr:rowOff>
    </xdr:from>
    <xdr:to>
      <xdr:col>116</xdr:col>
      <xdr:colOff>62864</xdr:colOff>
      <xdr:row>38</xdr:row>
      <xdr:rowOff>139700</xdr:rowOff>
    </xdr:to>
    <xdr:cxnSp macro="">
      <xdr:nvCxnSpPr>
        <xdr:cNvPr id="748" name="直線コネクタ 747"/>
        <xdr:cNvCxnSpPr/>
      </xdr:nvCxnSpPr>
      <xdr:spPr>
        <a:xfrm flipV="1">
          <a:off x="22159595" y="54866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118381</xdr:rowOff>
    </xdr:from>
    <xdr:ext cx="378565" cy="259045"/>
    <xdr:sp macro="" textlink="">
      <xdr:nvSpPr>
        <xdr:cNvPr id="751" name="諸支出金最大値テキスト"/>
        <xdr:cNvSpPr txBox="1"/>
      </xdr:nvSpPr>
      <xdr:spPr>
        <a:xfrm>
          <a:off x="22212300" y="526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xdr:rowOff>
    </xdr:from>
    <xdr:to>
      <xdr:col>116</xdr:col>
      <xdr:colOff>152400</xdr:colOff>
      <xdr:row>32</xdr:row>
      <xdr:rowOff>254</xdr:rowOff>
    </xdr:to>
    <xdr:cxnSp macro="">
      <xdr:nvCxnSpPr>
        <xdr:cNvPr id="752" name="直線コネクタ 751"/>
        <xdr:cNvCxnSpPr/>
      </xdr:nvCxnSpPr>
      <xdr:spPr>
        <a:xfrm>
          <a:off x="22072600" y="548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13932" cy="259045"/>
    <xdr:sp macro="" textlink="">
      <xdr:nvSpPr>
        <xdr:cNvPr id="754" name="諸支出金平均値テキスト"/>
        <xdr:cNvSpPr txBox="1"/>
      </xdr:nvSpPr>
      <xdr:spPr>
        <a:xfrm>
          <a:off x="22212300" y="63388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55" name="フローチャート: 判断 754"/>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7" name="フローチャート: 判断 756"/>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8" name="テキスト ボックス 757"/>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118618</xdr:rowOff>
    </xdr:from>
    <xdr:to>
      <xdr:col>107</xdr:col>
      <xdr:colOff>101600</xdr:colOff>
      <xdr:row>38</xdr:row>
      <xdr:rowOff>48768</xdr:rowOff>
    </xdr:to>
    <xdr:sp macro="" textlink="">
      <xdr:nvSpPr>
        <xdr:cNvPr id="760" name="フローチャート: 判断 759"/>
        <xdr:cNvSpPr/>
      </xdr:nvSpPr>
      <xdr:spPr>
        <a:xfrm>
          <a:off x="20383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65295</xdr:rowOff>
    </xdr:from>
    <xdr:ext cx="313932" cy="259045"/>
    <xdr:sp macro="" textlink="">
      <xdr:nvSpPr>
        <xdr:cNvPr id="761" name="テキスト ボックス 760"/>
        <xdr:cNvSpPr txBox="1"/>
      </xdr:nvSpPr>
      <xdr:spPr>
        <a:xfrm>
          <a:off x="20277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34036</xdr:rowOff>
    </xdr:from>
    <xdr:to>
      <xdr:col>102</xdr:col>
      <xdr:colOff>165100</xdr:colOff>
      <xdr:row>36</xdr:row>
      <xdr:rowOff>135636</xdr:rowOff>
    </xdr:to>
    <xdr:sp macro="" textlink="">
      <xdr:nvSpPr>
        <xdr:cNvPr id="763" name="フローチャート: 判断 762"/>
        <xdr:cNvSpPr/>
      </xdr:nvSpPr>
      <xdr:spPr>
        <a:xfrm>
          <a:off x="19494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152163</xdr:rowOff>
    </xdr:from>
    <xdr:ext cx="378565" cy="259045"/>
    <xdr:sp macro="" textlink="">
      <xdr:nvSpPr>
        <xdr:cNvPr id="764" name="テキスト ボックス 763"/>
        <xdr:cNvSpPr txBox="1"/>
      </xdr:nvSpPr>
      <xdr:spPr>
        <a:xfrm>
          <a:off x="19356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88900</xdr:rowOff>
    </xdr:from>
    <xdr:to>
      <xdr:col>98</xdr:col>
      <xdr:colOff>38100</xdr:colOff>
      <xdr:row>32</xdr:row>
      <xdr:rowOff>19050</xdr:rowOff>
    </xdr:to>
    <xdr:sp macro="" textlink="">
      <xdr:nvSpPr>
        <xdr:cNvPr id="765" name="フローチャート: 判断 764"/>
        <xdr:cNvSpPr/>
      </xdr:nvSpPr>
      <xdr:spPr>
        <a:xfrm>
          <a:off x="18605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35577</xdr:rowOff>
    </xdr:from>
    <xdr:ext cx="378565" cy="259045"/>
    <xdr:sp macro="" textlink="">
      <xdr:nvSpPr>
        <xdr:cNvPr id="766" name="テキスト ボックス 765"/>
        <xdr:cNvSpPr txBox="1"/>
      </xdr:nvSpPr>
      <xdr:spPr>
        <a:xfrm>
          <a:off x="18467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3"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総務費については、新たに地域公共交通維持活性化基金を設置し、基金への積立を行ったことにより増加した。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民生費については、電力・ガス・食料品等価格高騰対策支援の実施や、令和５年７月豪雨、令和６年能登半島地震による災害救助により増加した。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災害復旧費については、公共土木施設や林道等の復旧のため増加した。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６年能登半島地震による復旧は今後も続くことから、土木費や災害復旧費は増加傾向となることが予想されるが、基金活用等により進めていく。また、各種事業については見直しを行うことで、事業の選択と集中を徹底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これまでの「財政健全化緊急プログラム」に基づく投資的経費の抑制や事務事業の見直しを行い歳出を抑えたことにより、黒字を維持している。しかし、令和５年度では令和６年能登半島地震等に係る災害復旧の臨時財政需要が発生しており、実質収支額は昨年に比べ、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財政調整基金は、取崩しを行わず、利息の積み立てのみを行ったことにより横ばいとなっている。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の実質収支は黒字であり、連結実質赤字比率は早期健全化基準等の比率に達していないことから、今後も介護保険料、国民健康保険料、水道などの利用料金等の適正化を図るとともに、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77127126</v>
      </c>
      <c r="BO4" s="449"/>
      <c r="BP4" s="449"/>
      <c r="BQ4" s="449"/>
      <c r="BR4" s="449"/>
      <c r="BS4" s="449"/>
      <c r="BT4" s="449"/>
      <c r="BU4" s="450"/>
      <c r="BV4" s="448">
        <v>72995372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3.8</v>
      </c>
      <c r="CU4" s="589"/>
      <c r="CV4" s="589"/>
      <c r="CW4" s="589"/>
      <c r="CX4" s="589"/>
      <c r="CY4" s="589"/>
      <c r="CZ4" s="589"/>
      <c r="DA4" s="590"/>
      <c r="DB4" s="588">
        <v>5.2</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74732580</v>
      </c>
      <c r="BO5" s="420"/>
      <c r="BP5" s="420"/>
      <c r="BQ5" s="420"/>
      <c r="BR5" s="420"/>
      <c r="BS5" s="420"/>
      <c r="BT5" s="420"/>
      <c r="BU5" s="421"/>
      <c r="BV5" s="419">
        <v>69923583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v>
      </c>
      <c r="CU5" s="417"/>
      <c r="CV5" s="417"/>
      <c r="CW5" s="417"/>
      <c r="CX5" s="417"/>
      <c r="CY5" s="417"/>
      <c r="CZ5" s="417"/>
      <c r="DA5" s="418"/>
      <c r="DB5" s="416">
        <v>85.1</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2394546</v>
      </c>
      <c r="BO6" s="420"/>
      <c r="BP6" s="420"/>
      <c r="BQ6" s="420"/>
      <c r="BR6" s="420"/>
      <c r="BS6" s="420"/>
      <c r="BT6" s="420"/>
      <c r="BU6" s="421"/>
      <c r="BV6" s="419">
        <v>3071789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85.8</v>
      </c>
      <c r="CU6" s="563"/>
      <c r="CV6" s="563"/>
      <c r="CW6" s="563"/>
      <c r="CX6" s="563"/>
      <c r="CY6" s="563"/>
      <c r="CZ6" s="563"/>
      <c r="DA6" s="564"/>
      <c r="DB6" s="562">
        <v>87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867835</v>
      </c>
      <c r="BO7" s="420"/>
      <c r="BP7" s="420"/>
      <c r="BQ7" s="420"/>
      <c r="BR7" s="420"/>
      <c r="BS7" s="420"/>
      <c r="BT7" s="420"/>
      <c r="BU7" s="421"/>
      <c r="BV7" s="419">
        <v>998030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40526432</v>
      </c>
      <c r="CU7" s="420"/>
      <c r="CV7" s="420"/>
      <c r="CW7" s="420"/>
      <c r="CX7" s="420"/>
      <c r="CY7" s="420"/>
      <c r="CZ7" s="420"/>
      <c r="DA7" s="421"/>
      <c r="DB7" s="419">
        <v>40005245</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1526711</v>
      </c>
      <c r="BO8" s="420"/>
      <c r="BP8" s="420"/>
      <c r="BQ8" s="420"/>
      <c r="BR8" s="420"/>
      <c r="BS8" s="420"/>
      <c r="BT8" s="420"/>
      <c r="BU8" s="421"/>
      <c r="BV8" s="419">
        <v>2073759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0.71</v>
      </c>
      <c r="CU8" s="523"/>
      <c r="CV8" s="523"/>
      <c r="CW8" s="523"/>
      <c r="CX8" s="523"/>
      <c r="CY8" s="523"/>
      <c r="CZ8" s="523"/>
      <c r="DA8" s="524"/>
      <c r="DB8" s="522">
        <v>0.73</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166393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-547048</v>
      </c>
      <c r="BO9" s="420"/>
      <c r="BP9" s="420"/>
      <c r="BQ9" s="420"/>
      <c r="BR9" s="420"/>
      <c r="BS9" s="420"/>
      <c r="BT9" s="420"/>
      <c r="BU9" s="421"/>
      <c r="BV9" s="419">
        <v>1037136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19</v>
      </c>
      <c r="CU9" s="417"/>
      <c r="CV9" s="417"/>
      <c r="CW9" s="417"/>
      <c r="CX9" s="417"/>
      <c r="CY9" s="417"/>
      <c r="CZ9" s="417"/>
      <c r="DA9" s="418"/>
      <c r="DB9" s="416">
        <v>19.899999999999999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172125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980</v>
      </c>
      <c r="BO10" s="420"/>
      <c r="BP10" s="420"/>
      <c r="BQ10" s="420"/>
      <c r="BR10" s="420"/>
      <c r="BS10" s="420"/>
      <c r="BT10" s="420"/>
      <c r="BU10" s="421"/>
      <c r="BV10" s="419">
        <v>900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935984</v>
      </c>
      <c r="BO11" s="420"/>
      <c r="BP11" s="420"/>
      <c r="BQ11" s="420"/>
      <c r="BR11" s="420"/>
      <c r="BS11" s="420"/>
      <c r="BT11" s="420"/>
      <c r="BU11" s="421"/>
      <c r="BV11" s="419">
        <v>776247</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164053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160031</v>
      </c>
      <c r="S13" s="507"/>
      <c r="T13" s="507"/>
      <c r="U13" s="507"/>
      <c r="V13" s="508"/>
      <c r="W13" s="509" t="s">
        <v>131</v>
      </c>
      <c r="X13" s="405"/>
      <c r="Y13" s="405"/>
      <c r="Z13" s="405"/>
      <c r="AA13" s="405"/>
      <c r="AB13" s="406"/>
      <c r="AC13" s="372">
        <v>1661</v>
      </c>
      <c r="AD13" s="373"/>
      <c r="AE13" s="373"/>
      <c r="AF13" s="373"/>
      <c r="AG13" s="374"/>
      <c r="AH13" s="372">
        <v>1868</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389916</v>
      </c>
      <c r="BO13" s="420"/>
      <c r="BP13" s="420"/>
      <c r="BQ13" s="420"/>
      <c r="BR13" s="420"/>
      <c r="BS13" s="420"/>
      <c r="BT13" s="420"/>
      <c r="BU13" s="421"/>
      <c r="BV13" s="419">
        <v>1814283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11.6</v>
      </c>
      <c r="CU13" s="417"/>
      <c r="CV13" s="417"/>
      <c r="CW13" s="417"/>
      <c r="CX13" s="417"/>
      <c r="CY13" s="417"/>
      <c r="CZ13" s="417"/>
      <c r="DA13" s="418"/>
      <c r="DB13" s="416">
        <v>12</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165714</v>
      </c>
      <c r="S14" s="507"/>
      <c r="T14" s="507"/>
      <c r="U14" s="507"/>
      <c r="V14" s="508"/>
      <c r="W14" s="510"/>
      <c r="X14" s="408"/>
      <c r="Y14" s="408"/>
      <c r="Z14" s="408"/>
      <c r="AA14" s="408"/>
      <c r="AB14" s="409"/>
      <c r="AC14" s="499">
        <v>2</v>
      </c>
      <c r="AD14" s="500"/>
      <c r="AE14" s="500"/>
      <c r="AF14" s="500"/>
      <c r="AG14" s="501"/>
      <c r="AH14" s="499">
        <v>2.2000000000000002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100.6</v>
      </c>
      <c r="CU14" s="517"/>
      <c r="CV14" s="517"/>
      <c r="CW14" s="517"/>
      <c r="CX14" s="517"/>
      <c r="CY14" s="517"/>
      <c r="CZ14" s="517"/>
      <c r="DA14" s="518"/>
      <c r="DB14" s="516">
        <v>105.1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162061</v>
      </c>
      <c r="S15" s="507"/>
      <c r="T15" s="507"/>
      <c r="U15" s="507"/>
      <c r="V15" s="508"/>
      <c r="W15" s="509" t="s">
        <v>137</v>
      </c>
      <c r="X15" s="405"/>
      <c r="Y15" s="405"/>
      <c r="Z15" s="405"/>
      <c r="AA15" s="405"/>
      <c r="AB15" s="406"/>
      <c r="AC15" s="372">
        <v>26769</v>
      </c>
      <c r="AD15" s="373"/>
      <c r="AE15" s="373"/>
      <c r="AF15" s="373"/>
      <c r="AG15" s="374"/>
      <c r="AH15" s="372">
        <v>28097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24106766</v>
      </c>
      <c r="BO15" s="449"/>
      <c r="BP15" s="449"/>
      <c r="BQ15" s="449"/>
      <c r="BR15" s="449"/>
      <c r="BS15" s="449"/>
      <c r="BT15" s="449"/>
      <c r="BU15" s="450"/>
      <c r="BV15" s="448">
        <v>23395799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32.799999999999997</v>
      </c>
      <c r="AD16" s="500"/>
      <c r="AE16" s="500"/>
      <c r="AF16" s="500"/>
      <c r="AG16" s="501"/>
      <c r="AH16" s="499">
        <v>33.299999999999997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33751073</v>
      </c>
      <c r="BO16" s="420"/>
      <c r="BP16" s="420"/>
      <c r="BQ16" s="420"/>
      <c r="BR16" s="420"/>
      <c r="BS16" s="420"/>
      <c r="BT16" s="420"/>
      <c r="BU16" s="421"/>
      <c r="BV16" s="419">
        <v>32839028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53173</v>
      </c>
      <c r="AD17" s="373"/>
      <c r="AE17" s="373"/>
      <c r="AF17" s="373"/>
      <c r="AG17" s="374"/>
      <c r="AH17" s="372">
        <v>54505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30534366</v>
      </c>
      <c r="BO17" s="420"/>
      <c r="BP17" s="420"/>
      <c r="BQ17" s="420"/>
      <c r="BR17" s="420"/>
      <c r="BS17" s="420"/>
      <c r="BT17" s="420"/>
      <c r="BU17" s="421"/>
      <c r="BV17" s="419">
        <v>29628439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209.58</v>
      </c>
      <c r="M18" s="472"/>
      <c r="N18" s="472"/>
      <c r="O18" s="472"/>
      <c r="P18" s="472"/>
      <c r="Q18" s="472"/>
      <c r="R18" s="473"/>
      <c r="S18" s="473"/>
      <c r="T18" s="473"/>
      <c r="U18" s="473"/>
      <c r="V18" s="474"/>
      <c r="W18" s="490"/>
      <c r="X18" s="491"/>
      <c r="Y18" s="491"/>
      <c r="Z18" s="491"/>
      <c r="AA18" s="491"/>
      <c r="AB18" s="515"/>
      <c r="AC18" s="389">
        <v>65.2</v>
      </c>
      <c r="AD18" s="390"/>
      <c r="AE18" s="390"/>
      <c r="AF18" s="390"/>
      <c r="AG18" s="475"/>
      <c r="AH18" s="389">
        <v>64.5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36940163</v>
      </c>
      <c r="BO18" s="420"/>
      <c r="BP18" s="420"/>
      <c r="BQ18" s="420"/>
      <c r="BR18" s="420"/>
      <c r="BS18" s="420"/>
      <c r="BT18" s="420"/>
      <c r="BU18" s="421"/>
      <c r="BV18" s="419">
        <v>36557687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794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50519321</v>
      </c>
      <c r="BO19" s="420"/>
      <c r="BP19" s="420"/>
      <c r="BQ19" s="420"/>
      <c r="BR19" s="420"/>
      <c r="BS19" s="420"/>
      <c r="BT19" s="420"/>
      <c r="BU19" s="421"/>
      <c r="BV19" s="419">
        <v>48589435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65586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89179176</v>
      </c>
      <c r="BO22" s="449"/>
      <c r="BP22" s="449"/>
      <c r="BQ22" s="449"/>
      <c r="BR22" s="449"/>
      <c r="BS22" s="449"/>
      <c r="BT22" s="449"/>
      <c r="BU22" s="450"/>
      <c r="BV22" s="448">
        <v>93950386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39786940</v>
      </c>
      <c r="BO23" s="420"/>
      <c r="BP23" s="420"/>
      <c r="BQ23" s="420"/>
      <c r="BR23" s="420"/>
      <c r="BS23" s="420"/>
      <c r="BT23" s="420"/>
      <c r="BU23" s="421"/>
      <c r="BV23" s="419">
        <v>43610116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10000</v>
      </c>
      <c r="R24" s="373"/>
      <c r="S24" s="373"/>
      <c r="T24" s="373"/>
      <c r="U24" s="373"/>
      <c r="V24" s="374"/>
      <c r="W24" s="462"/>
      <c r="X24" s="399"/>
      <c r="Y24" s="400"/>
      <c r="Z24" s="375" t="s">
        <v>162</v>
      </c>
      <c r="AA24" s="376"/>
      <c r="AB24" s="376"/>
      <c r="AC24" s="376"/>
      <c r="AD24" s="376"/>
      <c r="AE24" s="376"/>
      <c r="AF24" s="376"/>
      <c r="AG24" s="377"/>
      <c r="AH24" s="372">
        <v>1150</v>
      </c>
      <c r="AI24" s="373"/>
      <c r="AJ24" s="373"/>
      <c r="AK24" s="373"/>
      <c r="AL24" s="374"/>
      <c r="AM24" s="372">
        <v>3440800</v>
      </c>
      <c r="AN24" s="373"/>
      <c r="AO24" s="373"/>
      <c r="AP24" s="373"/>
      <c r="AQ24" s="373"/>
      <c r="AR24" s="374"/>
      <c r="AS24" s="372">
        <v>2992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62711003</v>
      </c>
      <c r="BO24" s="420"/>
      <c r="BP24" s="420"/>
      <c r="BQ24" s="420"/>
      <c r="BR24" s="420"/>
      <c r="BS24" s="420"/>
      <c r="BT24" s="420"/>
      <c r="BU24" s="421"/>
      <c r="BV24" s="419">
        <v>65232402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8300</v>
      </c>
      <c r="R25" s="373"/>
      <c r="S25" s="373"/>
      <c r="T25" s="373"/>
      <c r="U25" s="373"/>
      <c r="V25" s="374"/>
      <c r="W25" s="462"/>
      <c r="X25" s="399"/>
      <c r="Y25" s="400"/>
      <c r="Z25" s="375" t="s">
        <v>165</v>
      </c>
      <c r="AA25" s="376"/>
      <c r="AB25" s="376"/>
      <c r="AC25" s="376"/>
      <c r="AD25" s="376"/>
      <c r="AE25" s="376"/>
      <c r="AF25" s="376"/>
      <c r="AG25" s="377"/>
      <c r="AH25" s="372">
        <v>215</v>
      </c>
      <c r="AI25" s="373"/>
      <c r="AJ25" s="373"/>
      <c r="AK25" s="373"/>
      <c r="AL25" s="374"/>
      <c r="AM25" s="372">
        <v>641130</v>
      </c>
      <c r="AN25" s="373"/>
      <c r="AO25" s="373"/>
      <c r="AP25" s="373"/>
      <c r="AQ25" s="373"/>
      <c r="AR25" s="374"/>
      <c r="AS25" s="372">
        <v>2982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8155621</v>
      </c>
      <c r="BO25" s="449"/>
      <c r="BP25" s="449"/>
      <c r="BQ25" s="449"/>
      <c r="BR25" s="449"/>
      <c r="BS25" s="449"/>
      <c r="BT25" s="449"/>
      <c r="BU25" s="450"/>
      <c r="BV25" s="448">
        <v>10205412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6400</v>
      </c>
      <c r="R26" s="373"/>
      <c r="S26" s="373"/>
      <c r="T26" s="373"/>
      <c r="U26" s="373"/>
      <c r="V26" s="374"/>
      <c r="W26" s="462"/>
      <c r="X26" s="399"/>
      <c r="Y26" s="400"/>
      <c r="Z26" s="375" t="s">
        <v>168</v>
      </c>
      <c r="AA26" s="430"/>
      <c r="AB26" s="430"/>
      <c r="AC26" s="430"/>
      <c r="AD26" s="430"/>
      <c r="AE26" s="430"/>
      <c r="AF26" s="430"/>
      <c r="AG26" s="431"/>
      <c r="AH26" s="372">
        <v>152</v>
      </c>
      <c r="AI26" s="373"/>
      <c r="AJ26" s="373"/>
      <c r="AK26" s="373"/>
      <c r="AL26" s="374"/>
      <c r="AM26" s="372">
        <v>474544</v>
      </c>
      <c r="AN26" s="373"/>
      <c r="AO26" s="373"/>
      <c r="AP26" s="373"/>
      <c r="AQ26" s="373"/>
      <c r="AR26" s="374"/>
      <c r="AS26" s="372">
        <v>3122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6450</v>
      </c>
      <c r="R27" s="373"/>
      <c r="S27" s="373"/>
      <c r="T27" s="373"/>
      <c r="U27" s="373"/>
      <c r="V27" s="374"/>
      <c r="W27" s="462"/>
      <c r="X27" s="399"/>
      <c r="Y27" s="400"/>
      <c r="Z27" s="375" t="s">
        <v>171</v>
      </c>
      <c r="AA27" s="376"/>
      <c r="AB27" s="376"/>
      <c r="AC27" s="376"/>
      <c r="AD27" s="376"/>
      <c r="AE27" s="376"/>
      <c r="AF27" s="376"/>
      <c r="AG27" s="377"/>
      <c r="AH27" s="372">
        <v>4</v>
      </c>
      <c r="AI27" s="373"/>
      <c r="AJ27" s="373"/>
      <c r="AK27" s="373"/>
      <c r="AL27" s="374"/>
      <c r="AM27" s="372">
        <v>16584</v>
      </c>
      <c r="AN27" s="373"/>
      <c r="AO27" s="373"/>
      <c r="AP27" s="373"/>
      <c r="AQ27" s="373"/>
      <c r="AR27" s="374"/>
      <c r="AS27" s="372">
        <v>4146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5800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2373885</v>
      </c>
      <c r="BO28" s="449"/>
      <c r="BP28" s="449"/>
      <c r="BQ28" s="449"/>
      <c r="BR28" s="449"/>
      <c r="BS28" s="449"/>
      <c r="BT28" s="449"/>
      <c r="BU28" s="450"/>
      <c r="BV28" s="448">
        <v>2372905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25</v>
      </c>
      <c r="M29" s="373"/>
      <c r="N29" s="373"/>
      <c r="O29" s="373"/>
      <c r="P29" s="374"/>
      <c r="Q29" s="372">
        <v>5450</v>
      </c>
      <c r="R29" s="373"/>
      <c r="S29" s="373"/>
      <c r="T29" s="373"/>
      <c r="U29" s="373"/>
      <c r="V29" s="374"/>
      <c r="W29" s="463"/>
      <c r="X29" s="464"/>
      <c r="Y29" s="465"/>
      <c r="Z29" s="375" t="s">
        <v>177</v>
      </c>
      <c r="AA29" s="376"/>
      <c r="AB29" s="376"/>
      <c r="AC29" s="376"/>
      <c r="AD29" s="376"/>
      <c r="AE29" s="376"/>
      <c r="AF29" s="376"/>
      <c r="AG29" s="377"/>
      <c r="AH29" s="372">
        <v>1154</v>
      </c>
      <c r="AI29" s="373"/>
      <c r="AJ29" s="373"/>
      <c r="AK29" s="373"/>
      <c r="AL29" s="374"/>
      <c r="AM29" s="372">
        <v>3457384</v>
      </c>
      <c r="AN29" s="373"/>
      <c r="AO29" s="373"/>
      <c r="AP29" s="373"/>
      <c r="AQ29" s="373"/>
      <c r="AR29" s="374"/>
      <c r="AS29" s="372">
        <v>2996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2160159</v>
      </c>
      <c r="BO29" s="420"/>
      <c r="BP29" s="420"/>
      <c r="BQ29" s="420"/>
      <c r="BR29" s="420"/>
      <c r="BS29" s="420"/>
      <c r="BT29" s="420"/>
      <c r="BU29" s="421"/>
      <c r="BV29" s="419">
        <v>1953162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5899665</v>
      </c>
      <c r="BO30" s="454"/>
      <c r="BP30" s="454"/>
      <c r="BQ30" s="454"/>
      <c r="BR30" s="454"/>
      <c r="BS30" s="454"/>
      <c r="BT30" s="454"/>
      <c r="BU30" s="455"/>
      <c r="BV30" s="453">
        <v>4452609</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高岡市民病院事業会計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砺波地方衛生施設組合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高岡土地開発公社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荻布奨学金事業会計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駐車場事業会計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庄川水害予防組合</v>
      </c>
      <c r="BZ35" s="368"/>
      <c r="CA35" s="368"/>
      <c r="CB35" s="368"/>
      <c r="CC35" s="368"/>
      <c r="CD35" s="368"/>
      <c r="CE35" s="368"/>
      <c r="CF35" s="368"/>
      <c r="CG35" s="368"/>
      <c r="CH35" s="368"/>
      <c r="CI35" s="368"/>
      <c r="CJ35" s="368"/>
      <c r="CK35" s="368"/>
      <c r="CL35" s="368"/>
      <c r="CM35" s="368"/>
      <c r="CN35" s="181"/>
      <c r="CO35" s="367">
        <f t="shared" ref="CO35:CO43" si="3">IF(CQ35="","",CO34+1)</f>
        <v>19</v>
      </c>
      <c r="CP35" s="367"/>
      <c r="CQ35" s="368" t="str">
        <f>IF('各会計、関係団体の財政状況及び健全化判断比率'!BS8="","",'各会計、関係団体の財政状況及び健全化判断比率'!BS8)</f>
        <v>（公財）高岡市民文化振興事業団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後期高齢者医療事業会計</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IF('各会計、関係団体の財政状況及び健全化判断比率'!B34="","",'各会計、関係団体の財政状況及び健全化判断比率'!B34)</f>
        <v>工業用水道事業会計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富山県市町村総合事務組合</v>
      </c>
      <c r="BZ36" s="368"/>
      <c r="CA36" s="368"/>
      <c r="CB36" s="368"/>
      <c r="CC36" s="368"/>
      <c r="CD36" s="368"/>
      <c r="CE36" s="368"/>
      <c r="CF36" s="368"/>
      <c r="CG36" s="368"/>
      <c r="CH36" s="368"/>
      <c r="CI36" s="368"/>
      <c r="CJ36" s="368"/>
      <c r="CK36" s="368"/>
      <c r="CL36" s="368"/>
      <c r="CM36" s="368"/>
      <c r="CN36" s="181"/>
      <c r="CO36" s="367">
        <f t="shared" si="3"/>
        <v>20</v>
      </c>
      <c r="CP36" s="367"/>
      <c r="CQ36" s="368" t="str">
        <f>IF('各会計、関係団体の財政状況及び健全化判断比率'!BS9="","",'各会計、関係団体の財政状況及び健全化判断比率'!BS9)</f>
        <v>（公財）高岡市勤労者福祉サービスセンター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介護保険事業会計</v>
      </c>
      <c r="X37" s="368"/>
      <c r="Y37" s="368"/>
      <c r="Z37" s="368"/>
      <c r="AA37" s="368"/>
      <c r="AB37" s="368"/>
      <c r="AC37" s="368"/>
      <c r="AD37" s="368"/>
      <c r="AE37" s="368"/>
      <c r="AF37" s="368"/>
      <c r="AG37" s="368"/>
      <c r="AH37" s="368"/>
      <c r="AI37" s="368"/>
      <c r="AJ37" s="368"/>
      <c r="AK37" s="368"/>
      <c r="AL37" s="181"/>
      <c r="AM37" s="367">
        <f t="shared" si="0"/>
        <v>10</v>
      </c>
      <c r="AN37" s="367"/>
      <c r="AO37" s="368" t="str">
        <f>IF('各会計、関係団体の財政状況及び健全化判断比率'!B35="","",'各会計、関係団体の財政状況及び健全化判断比率'!B35)</f>
        <v>下水道事業会計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高岡地区広域圏事務組合</v>
      </c>
      <c r="BZ37" s="368"/>
      <c r="CA37" s="368"/>
      <c r="CB37" s="368"/>
      <c r="CC37" s="368"/>
      <c r="CD37" s="368"/>
      <c r="CE37" s="368"/>
      <c r="CF37" s="368"/>
      <c r="CG37" s="368"/>
      <c r="CH37" s="368"/>
      <c r="CI37" s="368"/>
      <c r="CJ37" s="368"/>
      <c r="CK37" s="368"/>
      <c r="CL37" s="368"/>
      <c r="CM37" s="368"/>
      <c r="CN37" s="181"/>
      <c r="CO37" s="367">
        <f t="shared" si="3"/>
        <v>21</v>
      </c>
      <c r="CP37" s="367"/>
      <c r="CQ37" s="368" t="str">
        <f>IF('各会計、関係団体の財政状況及び健全化判断比率'!BS10="","",'各会計、関係団体の財政状況及び健全化判断比率'!BS10)</f>
        <v>（株）ウェルカム福岡</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15</v>
      </c>
      <c r="BX38" s="367"/>
      <c r="BY38" s="368" t="str">
        <f>IF('各会計、関係団体の財政状況及び健全化判断比率'!B72="","",'各会計、関係団体の財政状況及び健全化判断比率'!B72)</f>
        <v>富山県市町村会館管理組合</v>
      </c>
      <c r="BZ38" s="368"/>
      <c r="CA38" s="368"/>
      <c r="CB38" s="368"/>
      <c r="CC38" s="368"/>
      <c r="CD38" s="368"/>
      <c r="CE38" s="368"/>
      <c r="CF38" s="368"/>
      <c r="CG38" s="368"/>
      <c r="CH38" s="368"/>
      <c r="CI38" s="368"/>
      <c r="CJ38" s="368"/>
      <c r="CK38" s="368"/>
      <c r="CL38" s="368"/>
      <c r="CM38" s="368"/>
      <c r="CN38" s="181"/>
      <c r="CO38" s="367">
        <f t="shared" si="3"/>
        <v>22</v>
      </c>
      <c r="CP38" s="367"/>
      <c r="CQ38" s="368" t="str">
        <f>IF('各会計、関係団体の財政状況及び健全化判断比率'!BS11="","",'各会計、関係団体の財政状況及び健全化判断比率'!BS11)</f>
        <v>（公財）高岡市体育協会</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16</v>
      </c>
      <c r="BX39" s="367"/>
      <c r="BY39" s="368" t="str">
        <f>IF('各会計、関係団体の財政状況及び健全化判断比率'!B73="","",'各会計、関係団体の財政状況及び健全化判断比率'!B73)</f>
        <v>富山県後期高齢者医療広域連合（一般会計）</v>
      </c>
      <c r="BZ39" s="368"/>
      <c r="CA39" s="368"/>
      <c r="CB39" s="368"/>
      <c r="CC39" s="368"/>
      <c r="CD39" s="368"/>
      <c r="CE39" s="368"/>
      <c r="CF39" s="368"/>
      <c r="CG39" s="368"/>
      <c r="CH39" s="368"/>
      <c r="CI39" s="368"/>
      <c r="CJ39" s="368"/>
      <c r="CK39" s="368"/>
      <c r="CL39" s="368"/>
      <c r="CM39" s="368"/>
      <c r="CN39" s="181"/>
      <c r="CO39" s="367">
        <f t="shared" si="3"/>
        <v>23</v>
      </c>
      <c r="CP39" s="367"/>
      <c r="CQ39" s="368" t="str">
        <f>IF('各会計、関係団体の財政状況及び健全化判断比率'!BS12="","",'各会計、関係団体の財政状況及び健全化判断比率'!BS12)</f>
        <v>万葉線（株）</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17</v>
      </c>
      <c r="BX40" s="367"/>
      <c r="BY40" s="368" t="str">
        <f>IF('各会計、関係団体の財政状況及び健全化判断比率'!B74="","",'各会計、関係団体の財政状況及び健全化判断比率'!B74)</f>
        <v>富山県後期高齢者医療広域連合（後期高齢者医療事業会計）</v>
      </c>
      <c r="BZ40" s="368"/>
      <c r="CA40" s="368"/>
      <c r="CB40" s="368"/>
      <c r="CC40" s="368"/>
      <c r="CD40" s="368"/>
      <c r="CE40" s="368"/>
      <c r="CF40" s="368"/>
      <c r="CG40" s="368"/>
      <c r="CH40" s="368"/>
      <c r="CI40" s="368"/>
      <c r="CJ40" s="368"/>
      <c r="CK40" s="368"/>
      <c r="CL40" s="368"/>
      <c r="CM40" s="368"/>
      <c r="CN40" s="181"/>
      <c r="CO40" s="367">
        <f t="shared" si="3"/>
        <v>24</v>
      </c>
      <c r="CP40" s="367"/>
      <c r="CQ40" s="368" t="str">
        <f>IF('各会計、関係団体の財政状況及び健全化判断比率'!BS13="","",'各会計、関係団体の財政状況及び健全化判断比率'!BS13)</f>
        <v>（公財）高岡地域地場産業センター</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25</v>
      </c>
      <c r="CP41" s="367"/>
      <c r="CQ41" s="368" t="str">
        <f>IF('各会計、関係団体の財政状況及び健全化判断比率'!BS14="","",'各会計、関係団体の財政状況及び健全化判断比率'!BS14)</f>
        <v>（株）えんじゅビル</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f t="shared" si="3"/>
        <v>26</v>
      </c>
      <c r="CP42" s="367"/>
      <c r="CQ42" s="368" t="str">
        <f>IF('各会計、関係団体の財政状況及び健全化判断比率'!BS15="","",'各会計、関係団体の財政状況及び健全化判断比率'!BS15)</f>
        <v>オタヤ開発（株）</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f t="shared" si="3"/>
        <v>27</v>
      </c>
      <c r="CP43" s="367"/>
      <c r="CQ43" s="368" t="str">
        <f>IF('各会計、関係団体の財政状況及び健全化判断比率'!BS16="","",'各会計、関係団体の財政状況及び健全化判断比率'!BS16)</f>
        <v>末広開発（株）</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qoHH20vKlLk6rsITaEoCUKsDUvNcur//MeaxhZhB3u39vebgVvCWwMKcuwOajioPFG4bAG0Zmo4eXMSMDGcxKQ==" saltValue="xE3abx0WJDMi3XmZGwW02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533</v>
      </c>
      <c r="D34" s="1151"/>
      <c r="E34" s="1152"/>
      <c r="F34" s="32">
        <v>5.5</v>
      </c>
      <c r="G34" s="33">
        <v>5.17</v>
      </c>
      <c r="H34" s="33">
        <v>5.23</v>
      </c>
      <c r="I34" s="33">
        <v>5.84</v>
      </c>
      <c r="J34" s="34">
        <v>6.25</v>
      </c>
      <c r="K34" s="22"/>
      <c r="L34" s="22"/>
      <c r="M34" s="22"/>
      <c r="N34" s="22"/>
      <c r="O34" s="22"/>
      <c r="P34" s="22"/>
    </row>
    <row r="35" spans="1:16" ht="39" customHeight="1" x14ac:dyDescent="0.15">
      <c r="A35" s="22"/>
      <c r="B35" s="35"/>
      <c r="C35" s="1145" t="s">
        <v>534</v>
      </c>
      <c r="D35" s="1146"/>
      <c r="E35" s="1147"/>
      <c r="F35" s="36">
        <v>5.93</v>
      </c>
      <c r="G35" s="37">
        <v>6.18</v>
      </c>
      <c r="H35" s="37">
        <v>2.5499999999999998</v>
      </c>
      <c r="I35" s="37">
        <v>5.18</v>
      </c>
      <c r="J35" s="38">
        <v>3.76</v>
      </c>
      <c r="K35" s="22"/>
      <c r="L35" s="22"/>
      <c r="M35" s="22"/>
      <c r="N35" s="22"/>
      <c r="O35" s="22"/>
      <c r="P35" s="22"/>
    </row>
    <row r="36" spans="1:16" ht="39" customHeight="1" x14ac:dyDescent="0.15">
      <c r="A36" s="22"/>
      <c r="B36" s="35"/>
      <c r="C36" s="1145" t="s">
        <v>535</v>
      </c>
      <c r="D36" s="1146"/>
      <c r="E36" s="1147"/>
      <c r="F36" s="36">
        <v>3.12</v>
      </c>
      <c r="G36" s="37">
        <v>2.86</v>
      </c>
      <c r="H36" s="37">
        <v>2.97</v>
      </c>
      <c r="I36" s="37">
        <v>3.24</v>
      </c>
      <c r="J36" s="38">
        <v>3.19</v>
      </c>
      <c r="K36" s="22"/>
      <c r="L36" s="22"/>
      <c r="M36" s="22"/>
      <c r="N36" s="22"/>
      <c r="O36" s="22"/>
      <c r="P36" s="22"/>
    </row>
    <row r="37" spans="1:16" ht="39" customHeight="1" x14ac:dyDescent="0.15">
      <c r="A37" s="22"/>
      <c r="B37" s="35"/>
      <c r="C37" s="1145" t="s">
        <v>536</v>
      </c>
      <c r="D37" s="1146"/>
      <c r="E37" s="1147"/>
      <c r="F37" s="36">
        <v>2.46</v>
      </c>
      <c r="G37" s="37">
        <v>3.51</v>
      </c>
      <c r="H37" s="37">
        <v>5.45</v>
      </c>
      <c r="I37" s="37">
        <v>5.47</v>
      </c>
      <c r="J37" s="38">
        <v>3.03</v>
      </c>
      <c r="K37" s="22"/>
      <c r="L37" s="22"/>
      <c r="M37" s="22"/>
      <c r="N37" s="22"/>
      <c r="O37" s="22"/>
      <c r="P37" s="22"/>
    </row>
    <row r="38" spans="1:16" ht="39" customHeight="1" x14ac:dyDescent="0.15">
      <c r="A38" s="22"/>
      <c r="B38" s="35"/>
      <c r="C38" s="1145" t="s">
        <v>537</v>
      </c>
      <c r="D38" s="1146"/>
      <c r="E38" s="1147"/>
      <c r="F38" s="36">
        <v>1.0900000000000001</v>
      </c>
      <c r="G38" s="37">
        <v>1.05</v>
      </c>
      <c r="H38" s="37">
        <v>1.02</v>
      </c>
      <c r="I38" s="37">
        <v>1.03</v>
      </c>
      <c r="J38" s="38">
        <v>1.03</v>
      </c>
      <c r="K38" s="22"/>
      <c r="L38" s="22"/>
      <c r="M38" s="22"/>
      <c r="N38" s="22"/>
      <c r="O38" s="22"/>
      <c r="P38" s="22"/>
    </row>
    <row r="39" spans="1:16" ht="39" customHeight="1" x14ac:dyDescent="0.15">
      <c r="A39" s="22"/>
      <c r="B39" s="35"/>
      <c r="C39" s="1145" t="s">
        <v>538</v>
      </c>
      <c r="D39" s="1146"/>
      <c r="E39" s="1147"/>
      <c r="F39" s="36">
        <v>0.19</v>
      </c>
      <c r="G39" s="37">
        <v>0.78</v>
      </c>
      <c r="H39" s="37">
        <v>0.8</v>
      </c>
      <c r="I39" s="37">
        <v>0.56000000000000005</v>
      </c>
      <c r="J39" s="38">
        <v>1.02</v>
      </c>
      <c r="K39" s="22"/>
      <c r="L39" s="22"/>
      <c r="M39" s="22"/>
      <c r="N39" s="22"/>
      <c r="O39" s="22"/>
      <c r="P39" s="22"/>
    </row>
    <row r="40" spans="1:16" ht="39" customHeight="1" x14ac:dyDescent="0.15">
      <c r="A40" s="22"/>
      <c r="B40" s="35"/>
      <c r="C40" s="1145" t="s">
        <v>539</v>
      </c>
      <c r="D40" s="1146"/>
      <c r="E40" s="1147"/>
      <c r="F40" s="36">
        <v>0.11</v>
      </c>
      <c r="G40" s="37">
        <v>0.2</v>
      </c>
      <c r="H40" s="37">
        <v>0.98</v>
      </c>
      <c r="I40" s="37">
        <v>1.1200000000000001</v>
      </c>
      <c r="J40" s="38">
        <v>0.46</v>
      </c>
      <c r="K40" s="22"/>
      <c r="L40" s="22"/>
      <c r="M40" s="22"/>
      <c r="N40" s="22"/>
      <c r="O40" s="22"/>
      <c r="P40" s="22"/>
    </row>
    <row r="41" spans="1:16" ht="39" customHeight="1" x14ac:dyDescent="0.15">
      <c r="A41" s="22"/>
      <c r="B41" s="35"/>
      <c r="C41" s="1145" t="s">
        <v>540</v>
      </c>
      <c r="D41" s="1146"/>
      <c r="E41" s="1147"/>
      <c r="F41" s="36">
        <v>0</v>
      </c>
      <c r="G41" s="37">
        <v>0</v>
      </c>
      <c r="H41" s="37">
        <v>0</v>
      </c>
      <c r="I41" s="37">
        <v>0.14000000000000001</v>
      </c>
      <c r="J41" s="38">
        <v>0.15</v>
      </c>
      <c r="K41" s="22"/>
      <c r="L41" s="22"/>
      <c r="M41" s="22"/>
      <c r="N41" s="22"/>
      <c r="O41" s="22"/>
      <c r="P41" s="22"/>
    </row>
    <row r="42" spans="1:16" ht="39" customHeight="1" x14ac:dyDescent="0.15">
      <c r="A42" s="22"/>
      <c r="B42" s="39"/>
      <c r="C42" s="1145" t="s">
        <v>541</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542</v>
      </c>
      <c r="D43" s="1149"/>
      <c r="E43" s="1150"/>
      <c r="F43" s="41">
        <v>1.04</v>
      </c>
      <c r="G43" s="42">
        <v>0.08</v>
      </c>
      <c r="H43" s="42">
        <v>0.14000000000000001</v>
      </c>
      <c r="I43" s="42">
        <v>0.04</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CfZt2fzuq3HSqrI5Ue/yZwYWy1PMY4JakW/EC5kwjyZk7Nbd/lH2yw113AbbaoTBlx2HFVQfRLm2uhPs8O+ew==" saltValue="V+oPk10sN/EtYJRz4rYk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election activeCell="N46" sqref="N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8966</v>
      </c>
      <c r="L45" s="60">
        <v>9100</v>
      </c>
      <c r="M45" s="60">
        <v>9312</v>
      </c>
      <c r="N45" s="60">
        <v>9053</v>
      </c>
      <c r="O45" s="61">
        <v>8807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1756</v>
      </c>
      <c r="L48" s="64">
        <v>1733</v>
      </c>
      <c r="M48" s="64">
        <v>1648</v>
      </c>
      <c r="N48" s="64">
        <v>1596</v>
      </c>
      <c r="O48" s="65">
        <v>1621</v>
      </c>
      <c r="P48" s="48"/>
      <c r="Q48" s="48"/>
      <c r="R48" s="48"/>
      <c r="S48" s="48"/>
      <c r="T48" s="48"/>
      <c r="U48" s="48"/>
    </row>
    <row r="49" spans="1:21" ht="30.75" customHeight="1" x14ac:dyDescent="0.15">
      <c r="A49" s="48"/>
      <c r="B49" s="1178"/>
      <c r="C49" s="1179"/>
      <c r="D49" s="62"/>
      <c r="E49" s="1155" t="s">
        <v>14</v>
      </c>
      <c r="F49" s="1155"/>
      <c r="G49" s="1155"/>
      <c r="H49" s="1155"/>
      <c r="I49" s="1155"/>
      <c r="J49" s="1156"/>
      <c r="K49" s="63">
        <v>205</v>
      </c>
      <c r="L49" s="64">
        <v>205</v>
      </c>
      <c r="M49" s="64">
        <v>207</v>
      </c>
      <c r="N49" s="64">
        <v>205</v>
      </c>
      <c r="O49" s="65">
        <v>191</v>
      </c>
      <c r="P49" s="48"/>
      <c r="Q49" s="48"/>
      <c r="R49" s="48"/>
      <c r="S49" s="48"/>
      <c r="T49" s="48"/>
      <c r="U49" s="48"/>
    </row>
    <row r="50" spans="1:21" ht="30.75" customHeight="1" x14ac:dyDescent="0.15">
      <c r="A50" s="48"/>
      <c r="B50" s="1178"/>
      <c r="C50" s="1179"/>
      <c r="D50" s="62"/>
      <c r="E50" s="1155" t="s">
        <v>15</v>
      </c>
      <c r="F50" s="1155"/>
      <c r="G50" s="1155"/>
      <c r="H50" s="1155"/>
      <c r="I50" s="1155"/>
      <c r="J50" s="1156"/>
      <c r="K50" s="63">
        <v>124</v>
      </c>
      <c r="L50" s="64">
        <v>114</v>
      </c>
      <c r="M50" s="64">
        <v>147</v>
      </c>
      <c r="N50" s="64">
        <v>101</v>
      </c>
      <c r="O50" s="65">
        <v>41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7229</v>
      </c>
      <c r="L52" s="64">
        <v>7201</v>
      </c>
      <c r="M52" s="64">
        <v>7170</v>
      </c>
      <c r="N52" s="64">
        <v>7116</v>
      </c>
      <c r="O52" s="65">
        <v>6984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3822</v>
      </c>
      <c r="L53" s="69">
        <v>3951</v>
      </c>
      <c r="M53" s="69">
        <v>4144</v>
      </c>
      <c r="N53" s="69">
        <v>3839</v>
      </c>
      <c r="O53" s="70">
        <v>3676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yx7KEDv8iMCUbXyCVF/dZl6kbETNqHP50xCMtC10ALcLWoKeKuXRHzhH3PH9482/3BWUA25ry85UFIUp+j4Ug==" saltValue="5akzs1eqRwsLXJKrRP0T4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L44" sqref="L4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55">
        <v>108875</v>
      </c>
      <c r="J41" s="356">
        <v>106324</v>
      </c>
      <c r="K41" s="356">
        <v>100677</v>
      </c>
      <c r="L41" s="356">
        <v>93950</v>
      </c>
      <c r="M41" s="357">
        <v>89179</v>
      </c>
    </row>
    <row r="42" spans="2:13" ht="27.75" customHeight="1" x14ac:dyDescent="0.15">
      <c r="B42" s="1186"/>
      <c r="C42" s="1187"/>
      <c r="D42" s="106"/>
      <c r="E42" s="1190" t="s">
        <v>32</v>
      </c>
      <c r="F42" s="1190"/>
      <c r="G42" s="1190"/>
      <c r="H42" s="1191"/>
      <c r="I42" s="358">
        <v>2022</v>
      </c>
      <c r="J42" s="359">
        <v>1805</v>
      </c>
      <c r="K42" s="359">
        <v>1707</v>
      </c>
      <c r="L42" s="359">
        <v>1619</v>
      </c>
      <c r="M42" s="360">
        <v>1587</v>
      </c>
    </row>
    <row r="43" spans="2:13" ht="27.75" customHeight="1" x14ac:dyDescent="0.15">
      <c r="B43" s="1186"/>
      <c r="C43" s="1187"/>
      <c r="D43" s="106"/>
      <c r="E43" s="1190" t="s">
        <v>33</v>
      </c>
      <c r="F43" s="1190"/>
      <c r="G43" s="1190"/>
      <c r="H43" s="1191"/>
      <c r="I43" s="358">
        <v>21704</v>
      </c>
      <c r="J43" s="359">
        <v>20126</v>
      </c>
      <c r="K43" s="359">
        <v>19212</v>
      </c>
      <c r="L43" s="359">
        <v>18307</v>
      </c>
      <c r="M43" s="360">
        <v>20844</v>
      </c>
    </row>
    <row r="44" spans="2:13" ht="27.75" customHeight="1" x14ac:dyDescent="0.15">
      <c r="B44" s="1186"/>
      <c r="C44" s="1187"/>
      <c r="D44" s="106"/>
      <c r="E44" s="1190" t="s">
        <v>34</v>
      </c>
      <c r="F44" s="1190"/>
      <c r="G44" s="1190"/>
      <c r="H44" s="1191"/>
      <c r="I44" s="358">
        <v>1503</v>
      </c>
      <c r="J44" s="359">
        <v>1307</v>
      </c>
      <c r="K44" s="359">
        <v>1083</v>
      </c>
      <c r="L44" s="359">
        <v>886</v>
      </c>
      <c r="M44" s="360">
        <v>701</v>
      </c>
    </row>
    <row r="45" spans="2:13" ht="27.75" customHeight="1" x14ac:dyDescent="0.15">
      <c r="B45" s="1186"/>
      <c r="C45" s="1187"/>
      <c r="D45" s="106"/>
      <c r="E45" s="1190" t="s">
        <v>35</v>
      </c>
      <c r="F45" s="1190"/>
      <c r="G45" s="1190"/>
      <c r="H45" s="1191"/>
      <c r="I45" s="358">
        <v>8651</v>
      </c>
      <c r="J45" s="359">
        <v>7790</v>
      </c>
      <c r="K45" s="359">
        <v>7237</v>
      </c>
      <c r="L45" s="359">
        <v>6692</v>
      </c>
      <c r="M45" s="360">
        <v>6396</v>
      </c>
    </row>
    <row r="46" spans="2:13" ht="27.75" customHeight="1" x14ac:dyDescent="0.15">
      <c r="B46" s="1186"/>
      <c r="C46" s="1187"/>
      <c r="D46" s="107"/>
      <c r="E46" s="1190" t="s">
        <v>36</v>
      </c>
      <c r="F46" s="1190"/>
      <c r="G46" s="1190"/>
      <c r="H46" s="1191"/>
      <c r="I46" s="358">
        <v>56</v>
      </c>
      <c r="J46" s="359" t="s">
        <v>490</v>
      </c>
      <c r="K46" s="359" t="s">
        <v>490</v>
      </c>
      <c r="L46" s="359" t="s">
        <v>490</v>
      </c>
      <c r="M46" s="360" t="s">
        <v>490</v>
      </c>
    </row>
    <row r="47" spans="2:13" ht="27.75" customHeight="1" x14ac:dyDescent="0.15">
      <c r="B47" s="1186"/>
      <c r="C47" s="1187"/>
      <c r="D47" s="108"/>
      <c r="E47" s="1200" t="s">
        <v>37</v>
      </c>
      <c r="F47" s="1201"/>
      <c r="G47" s="1201"/>
      <c r="H47" s="1202"/>
      <c r="I47" s="358" t="s">
        <v>490</v>
      </c>
      <c r="J47" s="359" t="s">
        <v>490</v>
      </c>
      <c r="K47" s="359" t="s">
        <v>490</v>
      </c>
      <c r="L47" s="359" t="s">
        <v>490</v>
      </c>
      <c r="M47" s="360" t="s">
        <v>490</v>
      </c>
    </row>
    <row r="48" spans="2:13" ht="27.75" customHeight="1" x14ac:dyDescent="0.15">
      <c r="B48" s="1186"/>
      <c r="C48" s="1187"/>
      <c r="D48" s="106"/>
      <c r="E48" s="1190" t="s">
        <v>38</v>
      </c>
      <c r="F48" s="1190"/>
      <c r="G48" s="1190"/>
      <c r="H48" s="1191"/>
      <c r="I48" s="358" t="s">
        <v>490</v>
      </c>
      <c r="J48" s="359" t="s">
        <v>490</v>
      </c>
      <c r="K48" s="359" t="s">
        <v>490</v>
      </c>
      <c r="L48" s="359" t="s">
        <v>490</v>
      </c>
      <c r="M48" s="360" t="s">
        <v>490</v>
      </c>
    </row>
    <row r="49" spans="2:13" ht="27.75" customHeight="1" x14ac:dyDescent="0.15">
      <c r="B49" s="1188"/>
      <c r="C49" s="1189"/>
      <c r="D49" s="106"/>
      <c r="E49" s="1190" t="s">
        <v>39</v>
      </c>
      <c r="F49" s="1190"/>
      <c r="G49" s="1190"/>
      <c r="H49" s="1191"/>
      <c r="I49" s="358" t="s">
        <v>490</v>
      </c>
      <c r="J49" s="359" t="s">
        <v>490</v>
      </c>
      <c r="K49" s="359" t="s">
        <v>490</v>
      </c>
      <c r="L49" s="359" t="s">
        <v>490</v>
      </c>
      <c r="M49" s="360" t="s">
        <v>490</v>
      </c>
    </row>
    <row r="50" spans="2:13" ht="27.75" customHeight="1" x14ac:dyDescent="0.15">
      <c r="B50" s="1184" t="s">
        <v>40</v>
      </c>
      <c r="C50" s="1185"/>
      <c r="D50" s="109"/>
      <c r="E50" s="1190" t="s">
        <v>41</v>
      </c>
      <c r="F50" s="1190"/>
      <c r="G50" s="1190"/>
      <c r="H50" s="1191"/>
      <c r="I50" s="358">
        <v>4511</v>
      </c>
      <c r="J50" s="359">
        <v>6384</v>
      </c>
      <c r="K50" s="359">
        <v>8643</v>
      </c>
      <c r="L50" s="359">
        <v>10192</v>
      </c>
      <c r="M50" s="360">
        <v>12416</v>
      </c>
    </row>
    <row r="51" spans="2:13" ht="27.75" customHeight="1" x14ac:dyDescent="0.15">
      <c r="B51" s="1186"/>
      <c r="C51" s="1187"/>
      <c r="D51" s="106"/>
      <c r="E51" s="1190" t="s">
        <v>42</v>
      </c>
      <c r="F51" s="1190"/>
      <c r="G51" s="1190"/>
      <c r="H51" s="1191"/>
      <c r="I51" s="358">
        <v>2101</v>
      </c>
      <c r="J51" s="359">
        <v>1901</v>
      </c>
      <c r="K51" s="359">
        <v>1693</v>
      </c>
      <c r="L51" s="359">
        <v>1424</v>
      </c>
      <c r="M51" s="360">
        <v>1198</v>
      </c>
    </row>
    <row r="52" spans="2:13" ht="27.75" customHeight="1" x14ac:dyDescent="0.15">
      <c r="B52" s="1188"/>
      <c r="C52" s="1189"/>
      <c r="D52" s="106"/>
      <c r="E52" s="1190" t="s">
        <v>43</v>
      </c>
      <c r="F52" s="1190"/>
      <c r="G52" s="1190"/>
      <c r="H52" s="1191"/>
      <c r="I52" s="358">
        <v>84407</v>
      </c>
      <c r="J52" s="359">
        <v>82190</v>
      </c>
      <c r="K52" s="359">
        <v>79014</v>
      </c>
      <c r="L52" s="359">
        <v>75090</v>
      </c>
      <c r="M52" s="360">
        <v>71185</v>
      </c>
    </row>
    <row r="53" spans="2:13" ht="27.75" customHeight="1" thickBot="1" x14ac:dyDescent="0.2">
      <c r="B53" s="1192" t="s">
        <v>19</v>
      </c>
      <c r="C53" s="1193"/>
      <c r="D53" s="110"/>
      <c r="E53" s="1194" t="s">
        <v>44</v>
      </c>
      <c r="F53" s="1194"/>
      <c r="G53" s="1194"/>
      <c r="H53" s="1195"/>
      <c r="I53" s="361">
        <v>51793</v>
      </c>
      <c r="J53" s="362">
        <v>46877</v>
      </c>
      <c r="K53" s="362">
        <v>40565</v>
      </c>
      <c r="L53" s="362">
        <v>34748</v>
      </c>
      <c r="M53" s="363">
        <v>33908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sFwJMImVOfzbS5wCn0a3Z9MVVQqney/iQ7Invn7Y77MRdIptzro3rtQPoVZVKwpD3YMvSaSpei0OV+HVUwWQ==" saltValue="lp8zQwEnPeUlwFW5Kxsh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2372</v>
      </c>
      <c r="G55" s="122">
        <v>2373</v>
      </c>
      <c r="H55" s="123">
        <v>2374</v>
      </c>
    </row>
    <row r="56" spans="2:8" ht="52.5" customHeight="1" x14ac:dyDescent="0.15">
      <c r="B56" s="124"/>
      <c r="C56" s="1213" t="s">
        <v>47</v>
      </c>
      <c r="D56" s="1213"/>
      <c r="E56" s="1214"/>
      <c r="F56" s="125">
        <v>1952</v>
      </c>
      <c r="G56" s="125">
        <v>1953</v>
      </c>
      <c r="H56" s="126">
        <v>2160</v>
      </c>
    </row>
    <row r="57" spans="2:8" ht="53.25" customHeight="1" x14ac:dyDescent="0.15">
      <c r="B57" s="124"/>
      <c r="C57" s="1215" t="s">
        <v>48</v>
      </c>
      <c r="D57" s="1215"/>
      <c r="E57" s="1216"/>
      <c r="F57" s="127">
        <v>3841</v>
      </c>
      <c r="G57" s="127">
        <v>4453</v>
      </c>
      <c r="H57" s="128">
        <v>5900</v>
      </c>
    </row>
    <row r="58" spans="2:8" ht="45.75" customHeight="1" x14ac:dyDescent="0.15">
      <c r="B58" s="129"/>
      <c r="C58" s="1203" t="s">
        <v>548</v>
      </c>
      <c r="D58" s="1204"/>
      <c r="E58" s="1205"/>
      <c r="F58" s="130">
        <v>1500</v>
      </c>
      <c r="G58" s="130">
        <v>2601</v>
      </c>
      <c r="H58" s="131">
        <v>4003</v>
      </c>
    </row>
    <row r="59" spans="2:8" ht="45.75" customHeight="1" x14ac:dyDescent="0.15">
      <c r="B59" s="129"/>
      <c r="C59" s="1203" t="s">
        <v>549</v>
      </c>
      <c r="D59" s="1204"/>
      <c r="E59" s="1205"/>
      <c r="F59" s="130">
        <v>29</v>
      </c>
      <c r="G59" s="130">
        <v>229</v>
      </c>
      <c r="H59" s="131">
        <v>429</v>
      </c>
    </row>
    <row r="60" spans="2:8" ht="45.75" customHeight="1" x14ac:dyDescent="0.15">
      <c r="B60" s="129"/>
      <c r="C60" s="1203" t="s">
        <v>550</v>
      </c>
      <c r="D60" s="1204"/>
      <c r="E60" s="1205"/>
      <c r="F60" s="130">
        <v>446</v>
      </c>
      <c r="G60" s="130">
        <v>504</v>
      </c>
      <c r="H60" s="131">
        <v>492</v>
      </c>
    </row>
    <row r="61" spans="2:8" ht="45.75" customHeight="1" x14ac:dyDescent="0.15">
      <c r="B61" s="129"/>
      <c r="C61" s="1203" t="s">
        <v>552</v>
      </c>
      <c r="D61" s="1204"/>
      <c r="E61" s="1205"/>
      <c r="F61" s="130">
        <v>819</v>
      </c>
      <c r="G61" s="130">
        <v>619</v>
      </c>
      <c r="H61" s="131">
        <v>419</v>
      </c>
    </row>
    <row r="62" spans="2:8" ht="45.75" customHeight="1" thickBot="1" x14ac:dyDescent="0.2">
      <c r="B62" s="132"/>
      <c r="C62" s="1206" t="s">
        <v>551</v>
      </c>
      <c r="D62" s="1207"/>
      <c r="E62" s="1208"/>
      <c r="F62" s="133">
        <v>98</v>
      </c>
      <c r="G62" s="133">
        <v>99</v>
      </c>
      <c r="H62" s="134">
        <v>95</v>
      </c>
    </row>
    <row r="63" spans="2:8" ht="52.5" customHeight="1" thickBot="1" x14ac:dyDescent="0.2">
      <c r="B63" s="135"/>
      <c r="C63" s="1209" t="s">
        <v>49</v>
      </c>
      <c r="D63" s="1209"/>
      <c r="E63" s="1210"/>
      <c r="F63" s="136">
        <v>8166</v>
      </c>
      <c r="G63" s="136">
        <v>8779</v>
      </c>
      <c r="H63" s="137">
        <v>10434</v>
      </c>
    </row>
    <row r="64" spans="2:8" x14ac:dyDescent="0.15"/>
  </sheetData>
  <sheetProtection algorithmName="SHA-512" hashValue="b3ziNLraRqbji/fo6omLAjioIYa5gQViPc1L6BJOMI177bR2QHI4BYmm3ynGJlg4+44Z/1qgWUmMwCrliFKNyw==" saltValue="jet+NazV/FcCIBA8811b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65" sqref="AN65:DC69"/>
    </sheetView>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585</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581</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584</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579</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528</v>
      </c>
      <c r="BQ50" s="1226"/>
      <c r="BR50" s="1226"/>
      <c r="BS50" s="1226"/>
      <c r="BT50" s="1226"/>
      <c r="BU50" s="1226"/>
      <c r="BV50" s="1226"/>
      <c r="BW50" s="1226"/>
      <c r="BX50" s="1226" t="s">
        <v>529</v>
      </c>
      <c r="BY50" s="1226"/>
      <c r="BZ50" s="1226"/>
      <c r="CA50" s="1226"/>
      <c r="CB50" s="1226"/>
      <c r="CC50" s="1226"/>
      <c r="CD50" s="1226"/>
      <c r="CE50" s="1226"/>
      <c r="CF50" s="1226" t="s">
        <v>530</v>
      </c>
      <c r="CG50" s="1226"/>
      <c r="CH50" s="1226"/>
      <c r="CI50" s="1226"/>
      <c r="CJ50" s="1226"/>
      <c r="CK50" s="1226"/>
      <c r="CL50" s="1226"/>
      <c r="CM50" s="1226"/>
      <c r="CN50" s="1226" t="s">
        <v>531</v>
      </c>
      <c r="CO50" s="1226"/>
      <c r="CP50" s="1226"/>
      <c r="CQ50" s="1226"/>
      <c r="CR50" s="1226"/>
      <c r="CS50" s="1226"/>
      <c r="CT50" s="1226"/>
      <c r="CU50" s="1226"/>
      <c r="CV50" s="1226" t="s">
        <v>532</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578</v>
      </c>
      <c r="AO51" s="1225"/>
      <c r="AP51" s="1225"/>
      <c r="AQ51" s="1225"/>
      <c r="AR51" s="1225"/>
      <c r="AS51" s="1225"/>
      <c r="AT51" s="1225"/>
      <c r="AU51" s="1225"/>
      <c r="AV51" s="1225"/>
      <c r="AW51" s="1225"/>
      <c r="AX51" s="1225"/>
      <c r="AY51" s="1225"/>
      <c r="AZ51" s="1225"/>
      <c r="BA51" s="1225"/>
      <c r="BB51" s="1225" t="s">
        <v>576</v>
      </c>
      <c r="BC51" s="1225"/>
      <c r="BD51" s="1225"/>
      <c r="BE51" s="1225"/>
      <c r="BF51" s="1225"/>
      <c r="BG51" s="1225"/>
      <c r="BH51" s="1225"/>
      <c r="BI51" s="1225"/>
      <c r="BJ51" s="1225"/>
      <c r="BK51" s="1225"/>
      <c r="BL51" s="1225"/>
      <c r="BM51" s="1225"/>
      <c r="BN51" s="1225"/>
      <c r="BO51" s="1225"/>
      <c r="BP51" s="1224">
        <v>165</v>
      </c>
      <c r="BQ51" s="1224"/>
      <c r="BR51" s="1224"/>
      <c r="BS51" s="1224"/>
      <c r="BT51" s="1224"/>
      <c r="BU51" s="1224"/>
      <c r="BV51" s="1224"/>
      <c r="BW51" s="1224"/>
      <c r="BX51" s="1224">
        <v>145.69999999999999</v>
      </c>
      <c r="BY51" s="1224"/>
      <c r="BZ51" s="1224"/>
      <c r="CA51" s="1224"/>
      <c r="CB51" s="1224"/>
      <c r="CC51" s="1224"/>
      <c r="CD51" s="1224"/>
      <c r="CE51" s="1224"/>
      <c r="CF51" s="1224">
        <v>120.7</v>
      </c>
      <c r="CG51" s="1224"/>
      <c r="CH51" s="1224"/>
      <c r="CI51" s="1224"/>
      <c r="CJ51" s="1224"/>
      <c r="CK51" s="1224"/>
      <c r="CL51" s="1224"/>
      <c r="CM51" s="1224"/>
      <c r="CN51" s="1224">
        <v>105.1</v>
      </c>
      <c r="CO51" s="1224"/>
      <c r="CP51" s="1224"/>
      <c r="CQ51" s="1224"/>
      <c r="CR51" s="1224"/>
      <c r="CS51" s="1224"/>
      <c r="CT51" s="1224"/>
      <c r="CU51" s="1224"/>
      <c r="CV51" s="1224">
        <v>100.6</v>
      </c>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583</v>
      </c>
      <c r="BC53" s="1225"/>
      <c r="BD53" s="1225"/>
      <c r="BE53" s="1225"/>
      <c r="BF53" s="1225"/>
      <c r="BG53" s="1225"/>
      <c r="BH53" s="1225"/>
      <c r="BI53" s="1225"/>
      <c r="BJ53" s="1225"/>
      <c r="BK53" s="1225"/>
      <c r="BL53" s="1225"/>
      <c r="BM53" s="1225"/>
      <c r="BN53" s="1225"/>
      <c r="BO53" s="1225"/>
      <c r="BP53" s="1224">
        <v>55.2</v>
      </c>
      <c r="BQ53" s="1224"/>
      <c r="BR53" s="1224"/>
      <c r="BS53" s="1224"/>
      <c r="BT53" s="1224"/>
      <c r="BU53" s="1224"/>
      <c r="BV53" s="1224"/>
      <c r="BW53" s="1224"/>
      <c r="BX53" s="1224">
        <v>49</v>
      </c>
      <c r="BY53" s="1224"/>
      <c r="BZ53" s="1224"/>
      <c r="CA53" s="1224"/>
      <c r="CB53" s="1224"/>
      <c r="CC53" s="1224"/>
      <c r="CD53" s="1224"/>
      <c r="CE53" s="1224"/>
      <c r="CF53" s="1224">
        <v>48.6</v>
      </c>
      <c r="CG53" s="1224"/>
      <c r="CH53" s="1224"/>
      <c r="CI53" s="1224"/>
      <c r="CJ53" s="1224"/>
      <c r="CK53" s="1224"/>
      <c r="CL53" s="1224"/>
      <c r="CM53" s="1224"/>
      <c r="CN53" s="1224">
        <v>51.2</v>
      </c>
      <c r="CO53" s="1224"/>
      <c r="CP53" s="1224"/>
      <c r="CQ53" s="1224"/>
      <c r="CR53" s="1224"/>
      <c r="CS53" s="1224"/>
      <c r="CT53" s="1224"/>
      <c r="CU53" s="1224"/>
      <c r="CV53" s="1224">
        <v>52.5</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577</v>
      </c>
      <c r="AO55" s="1226"/>
      <c r="AP55" s="1226"/>
      <c r="AQ55" s="1226"/>
      <c r="AR55" s="1226"/>
      <c r="AS55" s="1226"/>
      <c r="AT55" s="1226"/>
      <c r="AU55" s="1226"/>
      <c r="AV55" s="1226"/>
      <c r="AW55" s="1226"/>
      <c r="AX55" s="1226"/>
      <c r="AY55" s="1226"/>
      <c r="AZ55" s="1226"/>
      <c r="BA55" s="1226"/>
      <c r="BB55" s="1225" t="s">
        <v>576</v>
      </c>
      <c r="BC55" s="1225"/>
      <c r="BD55" s="1225"/>
      <c r="BE55" s="1225"/>
      <c r="BF55" s="1225"/>
      <c r="BG55" s="1225"/>
      <c r="BH55" s="1225"/>
      <c r="BI55" s="1225"/>
      <c r="BJ55" s="1225"/>
      <c r="BK55" s="1225"/>
      <c r="BL55" s="1225"/>
      <c r="BM55" s="1225"/>
      <c r="BN55" s="1225"/>
      <c r="BO55" s="1225"/>
      <c r="BP55" s="1224">
        <v>18.399999999999999</v>
      </c>
      <c r="BQ55" s="1224"/>
      <c r="BR55" s="1224"/>
      <c r="BS55" s="1224"/>
      <c r="BT55" s="1224"/>
      <c r="BU55" s="1224"/>
      <c r="BV55" s="1224"/>
      <c r="BW55" s="1224"/>
      <c r="BX55" s="1224">
        <v>13.5</v>
      </c>
      <c r="BY55" s="1224"/>
      <c r="BZ55" s="1224"/>
      <c r="CA55" s="1224"/>
      <c r="CB55" s="1224"/>
      <c r="CC55" s="1224"/>
      <c r="CD55" s="1224"/>
      <c r="CE55" s="1224"/>
      <c r="CF55" s="1224">
        <v>1.5</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583</v>
      </c>
      <c r="BC57" s="1225"/>
      <c r="BD57" s="1225"/>
      <c r="BE57" s="1225"/>
      <c r="BF57" s="1225"/>
      <c r="BG57" s="1225"/>
      <c r="BH57" s="1225"/>
      <c r="BI57" s="1225"/>
      <c r="BJ57" s="1225"/>
      <c r="BK57" s="1225"/>
      <c r="BL57" s="1225"/>
      <c r="BM57" s="1225"/>
      <c r="BN57" s="1225"/>
      <c r="BO57" s="1225"/>
      <c r="BP57" s="1224">
        <v>59.8</v>
      </c>
      <c r="BQ57" s="1224"/>
      <c r="BR57" s="1224"/>
      <c r="BS57" s="1224"/>
      <c r="BT57" s="1224"/>
      <c r="BU57" s="1224"/>
      <c r="BV57" s="1224"/>
      <c r="BW57" s="1224"/>
      <c r="BX57" s="1224">
        <v>60.2</v>
      </c>
      <c r="BY57" s="1224"/>
      <c r="BZ57" s="1224"/>
      <c r="CA57" s="1224"/>
      <c r="CB57" s="1224"/>
      <c r="CC57" s="1224"/>
      <c r="CD57" s="1224"/>
      <c r="CE57" s="1224"/>
      <c r="CF57" s="1224">
        <v>60.1</v>
      </c>
      <c r="CG57" s="1224"/>
      <c r="CH57" s="1224"/>
      <c r="CI57" s="1224"/>
      <c r="CJ57" s="1224"/>
      <c r="CK57" s="1224"/>
      <c r="CL57" s="1224"/>
      <c r="CM57" s="1224"/>
      <c r="CN57" s="1224">
        <v>61.6</v>
      </c>
      <c r="CO57" s="1224"/>
      <c r="CP57" s="1224"/>
      <c r="CQ57" s="1224"/>
      <c r="CR57" s="1224"/>
      <c r="CS57" s="1224"/>
      <c r="CT57" s="1224"/>
      <c r="CU57" s="1224"/>
      <c r="CV57" s="1224">
        <v>61.8</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582</v>
      </c>
    </row>
    <row r="64" spans="1:109" ht="13.5" x14ac:dyDescent="0.15">
      <c r="B64" s="1218"/>
      <c r="G64" s="1254"/>
      <c r="I64" s="1256"/>
      <c r="J64" s="1256"/>
      <c r="K64" s="1256"/>
      <c r="L64" s="1256"/>
      <c r="M64" s="1256"/>
      <c r="N64" s="1255"/>
      <c r="AM64" s="1254"/>
      <c r="AN64" s="1254" t="s">
        <v>581</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580</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579</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528</v>
      </c>
      <c r="BQ72" s="1226"/>
      <c r="BR72" s="1226"/>
      <c r="BS72" s="1226"/>
      <c r="BT72" s="1226"/>
      <c r="BU72" s="1226"/>
      <c r="BV72" s="1226"/>
      <c r="BW72" s="1226"/>
      <c r="BX72" s="1226" t="s">
        <v>529</v>
      </c>
      <c r="BY72" s="1226"/>
      <c r="BZ72" s="1226"/>
      <c r="CA72" s="1226"/>
      <c r="CB72" s="1226"/>
      <c r="CC72" s="1226"/>
      <c r="CD72" s="1226"/>
      <c r="CE72" s="1226"/>
      <c r="CF72" s="1226" t="s">
        <v>530</v>
      </c>
      <c r="CG72" s="1226"/>
      <c r="CH72" s="1226"/>
      <c r="CI72" s="1226"/>
      <c r="CJ72" s="1226"/>
      <c r="CK72" s="1226"/>
      <c r="CL72" s="1226"/>
      <c r="CM72" s="1226"/>
      <c r="CN72" s="1226" t="s">
        <v>531</v>
      </c>
      <c r="CO72" s="1226"/>
      <c r="CP72" s="1226"/>
      <c r="CQ72" s="1226"/>
      <c r="CR72" s="1226"/>
      <c r="CS72" s="1226"/>
      <c r="CT72" s="1226"/>
      <c r="CU72" s="1226"/>
      <c r="CV72" s="1226" t="s">
        <v>532</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578</v>
      </c>
      <c r="AO73" s="1225"/>
      <c r="AP73" s="1225"/>
      <c r="AQ73" s="1225"/>
      <c r="AR73" s="1225"/>
      <c r="AS73" s="1225"/>
      <c r="AT73" s="1225"/>
      <c r="AU73" s="1225"/>
      <c r="AV73" s="1225"/>
      <c r="AW73" s="1225"/>
      <c r="AX73" s="1225"/>
      <c r="AY73" s="1225"/>
      <c r="AZ73" s="1225"/>
      <c r="BA73" s="1225"/>
      <c r="BB73" s="1225" t="s">
        <v>576</v>
      </c>
      <c r="BC73" s="1225"/>
      <c r="BD73" s="1225"/>
      <c r="BE73" s="1225"/>
      <c r="BF73" s="1225"/>
      <c r="BG73" s="1225"/>
      <c r="BH73" s="1225"/>
      <c r="BI73" s="1225"/>
      <c r="BJ73" s="1225"/>
      <c r="BK73" s="1225"/>
      <c r="BL73" s="1225"/>
      <c r="BM73" s="1225"/>
      <c r="BN73" s="1225"/>
      <c r="BO73" s="1225"/>
      <c r="BP73" s="1224">
        <v>165</v>
      </c>
      <c r="BQ73" s="1224"/>
      <c r="BR73" s="1224"/>
      <c r="BS73" s="1224"/>
      <c r="BT73" s="1224"/>
      <c r="BU73" s="1224"/>
      <c r="BV73" s="1224"/>
      <c r="BW73" s="1224"/>
      <c r="BX73" s="1224">
        <v>145.69999999999999</v>
      </c>
      <c r="BY73" s="1224"/>
      <c r="BZ73" s="1224"/>
      <c r="CA73" s="1224"/>
      <c r="CB73" s="1224"/>
      <c r="CC73" s="1224"/>
      <c r="CD73" s="1224"/>
      <c r="CE73" s="1224"/>
      <c r="CF73" s="1224">
        <v>120.7</v>
      </c>
      <c r="CG73" s="1224"/>
      <c r="CH73" s="1224"/>
      <c r="CI73" s="1224"/>
      <c r="CJ73" s="1224"/>
      <c r="CK73" s="1224"/>
      <c r="CL73" s="1224"/>
      <c r="CM73" s="1224"/>
      <c r="CN73" s="1224">
        <v>105.1</v>
      </c>
      <c r="CO73" s="1224"/>
      <c r="CP73" s="1224"/>
      <c r="CQ73" s="1224"/>
      <c r="CR73" s="1224"/>
      <c r="CS73" s="1224"/>
      <c r="CT73" s="1224"/>
      <c r="CU73" s="1224"/>
      <c r="CV73" s="1224">
        <v>100.6</v>
      </c>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575</v>
      </c>
      <c r="BC75" s="1225"/>
      <c r="BD75" s="1225"/>
      <c r="BE75" s="1225"/>
      <c r="BF75" s="1225"/>
      <c r="BG75" s="1225"/>
      <c r="BH75" s="1225"/>
      <c r="BI75" s="1225"/>
      <c r="BJ75" s="1225"/>
      <c r="BK75" s="1225"/>
      <c r="BL75" s="1225"/>
      <c r="BM75" s="1225"/>
      <c r="BN75" s="1225"/>
      <c r="BO75" s="1225"/>
      <c r="BP75" s="1224">
        <v>13.5</v>
      </c>
      <c r="BQ75" s="1224"/>
      <c r="BR75" s="1224"/>
      <c r="BS75" s="1224"/>
      <c r="BT75" s="1224"/>
      <c r="BU75" s="1224"/>
      <c r="BV75" s="1224"/>
      <c r="BW75" s="1224"/>
      <c r="BX75" s="1224">
        <v>12.1</v>
      </c>
      <c r="BY75" s="1224"/>
      <c r="BZ75" s="1224"/>
      <c r="CA75" s="1224"/>
      <c r="CB75" s="1224"/>
      <c r="CC75" s="1224"/>
      <c r="CD75" s="1224"/>
      <c r="CE75" s="1224"/>
      <c r="CF75" s="1224">
        <v>12.2</v>
      </c>
      <c r="CG75" s="1224"/>
      <c r="CH75" s="1224"/>
      <c r="CI75" s="1224"/>
      <c r="CJ75" s="1224"/>
      <c r="CK75" s="1224"/>
      <c r="CL75" s="1224"/>
      <c r="CM75" s="1224"/>
      <c r="CN75" s="1224">
        <v>12</v>
      </c>
      <c r="CO75" s="1224"/>
      <c r="CP75" s="1224"/>
      <c r="CQ75" s="1224"/>
      <c r="CR75" s="1224"/>
      <c r="CS75" s="1224"/>
      <c r="CT75" s="1224"/>
      <c r="CU75" s="1224"/>
      <c r="CV75" s="1224">
        <v>11.6</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577</v>
      </c>
      <c r="AO77" s="1226"/>
      <c r="AP77" s="1226"/>
      <c r="AQ77" s="1226"/>
      <c r="AR77" s="1226"/>
      <c r="AS77" s="1226"/>
      <c r="AT77" s="1226"/>
      <c r="AU77" s="1226"/>
      <c r="AV77" s="1226"/>
      <c r="AW77" s="1226"/>
      <c r="AX77" s="1226"/>
      <c r="AY77" s="1226"/>
      <c r="AZ77" s="1226"/>
      <c r="BA77" s="1226"/>
      <c r="BB77" s="1225" t="s">
        <v>576</v>
      </c>
      <c r="BC77" s="1225"/>
      <c r="BD77" s="1225"/>
      <c r="BE77" s="1225"/>
      <c r="BF77" s="1225"/>
      <c r="BG77" s="1225"/>
      <c r="BH77" s="1225"/>
      <c r="BI77" s="1225"/>
      <c r="BJ77" s="1225"/>
      <c r="BK77" s="1225"/>
      <c r="BL77" s="1225"/>
      <c r="BM77" s="1225"/>
      <c r="BN77" s="1225"/>
      <c r="BO77" s="1225"/>
      <c r="BP77" s="1224">
        <v>18.399999999999999</v>
      </c>
      <c r="BQ77" s="1224"/>
      <c r="BR77" s="1224"/>
      <c r="BS77" s="1224"/>
      <c r="BT77" s="1224"/>
      <c r="BU77" s="1224"/>
      <c r="BV77" s="1224"/>
      <c r="BW77" s="1224"/>
      <c r="BX77" s="1224">
        <v>13.5</v>
      </c>
      <c r="BY77" s="1224"/>
      <c r="BZ77" s="1224"/>
      <c r="CA77" s="1224"/>
      <c r="CB77" s="1224"/>
      <c r="CC77" s="1224"/>
      <c r="CD77" s="1224"/>
      <c r="CE77" s="1224"/>
      <c r="CF77" s="1224">
        <v>1.5</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575</v>
      </c>
      <c r="BC79" s="1225"/>
      <c r="BD79" s="1225"/>
      <c r="BE79" s="1225"/>
      <c r="BF79" s="1225"/>
      <c r="BG79" s="1225"/>
      <c r="BH79" s="1225"/>
      <c r="BI79" s="1225"/>
      <c r="BJ79" s="1225"/>
      <c r="BK79" s="1225"/>
      <c r="BL79" s="1225"/>
      <c r="BM79" s="1225"/>
      <c r="BN79" s="1225"/>
      <c r="BO79" s="1225"/>
      <c r="BP79" s="1224">
        <v>5</v>
      </c>
      <c r="BQ79" s="1224"/>
      <c r="BR79" s="1224"/>
      <c r="BS79" s="1224"/>
      <c r="BT79" s="1224"/>
      <c r="BU79" s="1224"/>
      <c r="BV79" s="1224"/>
      <c r="BW79" s="1224"/>
      <c r="BX79" s="1224">
        <v>4.3</v>
      </c>
      <c r="BY79" s="1224"/>
      <c r="BZ79" s="1224"/>
      <c r="CA79" s="1224"/>
      <c r="CB79" s="1224"/>
      <c r="CC79" s="1224"/>
      <c r="CD79" s="1224"/>
      <c r="CE79" s="1224"/>
      <c r="CF79" s="1224">
        <v>3.9</v>
      </c>
      <c r="CG79" s="1224"/>
      <c r="CH79" s="1224"/>
      <c r="CI79" s="1224"/>
      <c r="CJ79" s="1224"/>
      <c r="CK79" s="1224"/>
      <c r="CL79" s="1224"/>
      <c r="CM79" s="1224"/>
      <c r="CN79" s="1224">
        <v>3.8</v>
      </c>
      <c r="CO79" s="1224"/>
      <c r="CP79" s="1224"/>
      <c r="CQ79" s="1224"/>
      <c r="CR79" s="1224"/>
      <c r="CS79" s="1224"/>
      <c r="CT79" s="1224"/>
      <c r="CU79" s="1224"/>
      <c r="CV79" s="1224">
        <v>3.9</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FfMwuTiBPhvcQ7keeA3azYHPD787ruhfDr47DORcZTZNne1KBdsQCU1lfqFPQZ56dOgmCYWaERVoBx2XP4NXzg==" saltValue="4Le/y+qzvrLrzevLrn/xZ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xTKIRhuIfMzdf8vKbfP47RmFBXQ2wMXcOW00Dms9b43LEDqu8r0o8gqQBshDxR977bC5NIbCiTHHMpGzcvoMEg==" saltValue="8Gw+7fbHtHibqZNJdn4km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113" sqref="A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FXepC98a/oYwEGzCLFL5w0d5ZGJ8LUaaffXotu8Bj85u5CsXrALvOZkcjLNimYLXsVh9GtLCXijDB9rvu+UM9w==" saltValue="f8I+bS20UwIjit4EFwpZt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39890</v>
      </c>
      <c r="E3" s="156"/>
      <c r="F3" s="157">
        <v>56662</v>
      </c>
      <c r="G3" s="158"/>
      <c r="H3" s="159"/>
    </row>
    <row r="4" spans="1:8" x14ac:dyDescent="0.15">
      <c r="A4" s="160"/>
      <c r="B4" s="161"/>
      <c r="C4" s="162"/>
      <c r="D4" s="163">
        <v>15597</v>
      </c>
      <c r="E4" s="164"/>
      <c r="F4" s="165">
        <v>34709</v>
      </c>
      <c r="G4" s="166"/>
      <c r="H4" s="167"/>
    </row>
    <row r="5" spans="1:8" x14ac:dyDescent="0.15">
      <c r="A5" s="148" t="s">
        <v>522</v>
      </c>
      <c r="B5" s="153"/>
      <c r="C5" s="154"/>
      <c r="D5" s="155">
        <v>41366</v>
      </c>
      <c r="E5" s="156"/>
      <c r="F5" s="157">
        <v>60285</v>
      </c>
      <c r="G5" s="158"/>
      <c r="H5" s="159"/>
    </row>
    <row r="6" spans="1:8" x14ac:dyDescent="0.15">
      <c r="A6" s="160"/>
      <c r="B6" s="161"/>
      <c r="C6" s="162"/>
      <c r="D6" s="163">
        <v>16055</v>
      </c>
      <c r="E6" s="164"/>
      <c r="F6" s="165">
        <v>36445</v>
      </c>
      <c r="G6" s="166"/>
      <c r="H6" s="167"/>
    </row>
    <row r="7" spans="1:8" x14ac:dyDescent="0.15">
      <c r="A7" s="148" t="s">
        <v>523</v>
      </c>
      <c r="B7" s="153"/>
      <c r="C7" s="154"/>
      <c r="D7" s="155">
        <v>38618</v>
      </c>
      <c r="E7" s="156"/>
      <c r="F7" s="157">
        <v>52714</v>
      </c>
      <c r="G7" s="158"/>
      <c r="H7" s="159"/>
    </row>
    <row r="8" spans="1:8" x14ac:dyDescent="0.15">
      <c r="A8" s="160"/>
      <c r="B8" s="161"/>
      <c r="C8" s="162"/>
      <c r="D8" s="163">
        <v>11667</v>
      </c>
      <c r="E8" s="164"/>
      <c r="F8" s="165">
        <v>29032</v>
      </c>
      <c r="G8" s="166"/>
      <c r="H8" s="167"/>
    </row>
    <row r="9" spans="1:8" x14ac:dyDescent="0.15">
      <c r="A9" s="148" t="s">
        <v>524</v>
      </c>
      <c r="B9" s="153"/>
      <c r="C9" s="154"/>
      <c r="D9" s="155">
        <v>36268</v>
      </c>
      <c r="E9" s="156"/>
      <c r="F9" s="157">
        <v>46001</v>
      </c>
      <c r="G9" s="158"/>
      <c r="H9" s="159"/>
    </row>
    <row r="10" spans="1:8" x14ac:dyDescent="0.15">
      <c r="A10" s="160"/>
      <c r="B10" s="161"/>
      <c r="C10" s="162"/>
      <c r="D10" s="163">
        <v>12548</v>
      </c>
      <c r="E10" s="164"/>
      <c r="F10" s="165">
        <v>27974</v>
      </c>
      <c r="G10" s="166"/>
      <c r="H10" s="167"/>
    </row>
    <row r="11" spans="1:8" x14ac:dyDescent="0.15">
      <c r="A11" s="148" t="s">
        <v>525</v>
      </c>
      <c r="B11" s="153"/>
      <c r="C11" s="154"/>
      <c r="D11" s="155">
        <v>56065</v>
      </c>
      <c r="E11" s="156"/>
      <c r="F11" s="157">
        <v>52878</v>
      </c>
      <c r="G11" s="158"/>
      <c r="H11" s="159"/>
    </row>
    <row r="12" spans="1:8" x14ac:dyDescent="0.15">
      <c r="A12" s="160"/>
      <c r="B12" s="161"/>
      <c r="C12" s="168"/>
      <c r="D12" s="163">
        <v>16207</v>
      </c>
      <c r="E12" s="164"/>
      <c r="F12" s="165">
        <v>32136</v>
      </c>
      <c r="G12" s="166"/>
      <c r="H12" s="167"/>
    </row>
    <row r="13" spans="1:8" x14ac:dyDescent="0.15">
      <c r="A13" s="148"/>
      <c r="B13" s="153"/>
      <c r="C13" s="169"/>
      <c r="D13" s="170">
        <v>42441</v>
      </c>
      <c r="E13" s="171"/>
      <c r="F13" s="172">
        <v>53708</v>
      </c>
      <c r="G13" s="173"/>
      <c r="H13" s="159"/>
    </row>
    <row r="14" spans="1:8" x14ac:dyDescent="0.15">
      <c r="A14" s="160"/>
      <c r="B14" s="161"/>
      <c r="C14" s="162"/>
      <c r="D14" s="163">
        <v>14415</v>
      </c>
      <c r="E14" s="164"/>
      <c r="F14" s="165">
        <v>32059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5.93</v>
      </c>
      <c r="C19" s="174">
        <f>ROUND(VALUE(SUBSTITUTE(実質収支比率等に係る経年分析!G$48,"▲","-")),2)</f>
        <v>6.19</v>
      </c>
      <c r="D19" s="174">
        <f>ROUND(VALUE(SUBSTITUTE(実質収支比率等に係る経年分析!H$48,"▲","-")),2)</f>
        <v>2.5499999999999998</v>
      </c>
      <c r="E19" s="174">
        <f>ROUND(VALUE(SUBSTITUTE(実質収支比率等に係る経年分析!I$48,"▲","-")),2)</f>
        <v>5.18</v>
      </c>
      <c r="F19" s="174">
        <f>ROUND(VALUE(SUBSTITUTE(実質収支比率等に係る経年分析!J$48,"▲","-")),2)</f>
        <v>3.77</v>
      </c>
    </row>
    <row r="20" spans="1:11" x14ac:dyDescent="0.15">
      <c r="A20" s="174" t="s">
        <v>53</v>
      </c>
      <c r="B20" s="174">
        <f>ROUND(VALUE(SUBSTITUTE(実質収支比率等に係る経年分析!F$47,"▲","-")),2)</f>
        <v>3.57</v>
      </c>
      <c r="C20" s="174">
        <f>ROUND(VALUE(SUBSTITUTE(実質収支比率等に係る経年分析!G$47,"▲","-")),2)</f>
        <v>5.03</v>
      </c>
      <c r="D20" s="174">
        <f>ROUND(VALUE(SUBSTITUTE(実質収支比率等に係る経年分析!H$47,"▲","-")),2)</f>
        <v>5.84</v>
      </c>
      <c r="E20" s="174">
        <f>ROUND(VALUE(SUBSTITUTE(実質収支比率等に係る経年分析!I$47,"▲","-")),2)</f>
        <v>5.93</v>
      </c>
      <c r="F20" s="174">
        <f>ROUND(VALUE(SUBSTITUTE(実質収支比率等に係る経年分析!J$47,"▲","-")),2)</f>
        <v>5.86</v>
      </c>
    </row>
    <row r="21" spans="1:11" x14ac:dyDescent="0.15">
      <c r="A21" s="174" t="s">
        <v>54</v>
      </c>
      <c r="B21" s="174">
        <f>IF(ISNUMBER(VALUE(SUBSTITUTE(実質収支比率等に係る経年分析!F$49,"▲","-"))),ROUND(VALUE(SUBSTITUTE(実質収支比率等に係る経年分析!F$49,"▲","-")),2),NA())</f>
        <v>2.14</v>
      </c>
      <c r="C21" s="174">
        <f>IF(ISNUMBER(VALUE(SUBSTITUTE(実質収支比率等に係る経年分析!G$49,"▲","-"))),ROUND(VALUE(SUBSTITUTE(実質収支比率等に係る経年分析!G$49,"▲","-")),2),NA())</f>
        <v>2.38</v>
      </c>
      <c r="D21" s="174">
        <f>IF(ISNUMBER(VALUE(SUBSTITUTE(実質収支比率等に係る経年分析!H$49,"▲","-"))),ROUND(VALUE(SUBSTITUTE(実質収支比率等に係る経年分析!H$49,"▲","-")),2),NA())</f>
        <v>2.6</v>
      </c>
      <c r="E21" s="174">
        <f>IF(ISNUMBER(VALUE(SUBSTITUTE(実質収支比率等に係る経年分析!I$49,"▲","-"))),ROUND(VALUE(SUBSTITUTE(実質収支比率等に係る経年分析!I$49,"▲","-")),2),NA())</f>
        <v>4.54</v>
      </c>
      <c r="F21" s="174">
        <f>IF(ISNUMBER(VALUE(SUBSTITUTE(実質収支比率等に係る経年分析!J$49,"▲","-"))),ROUND(VALUE(SUBSTITUTE(実質収支比率等に係る経年分析!J$49,"▲","-")),2),NA())</f>
        <v>0.96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0.14000000000000001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駐車場事業会計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0.14000000000000001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0.15</v>
      </c>
    </row>
    <row r="30" spans="1:11" x14ac:dyDescent="0.15">
      <c r="A30" s="175" t="str">
        <f>IF(連結実質赤字比率に係る赤字・黒字の構成分析!C$40="",NA(),連結実質赤字比率に係る赤字・黒字の構成分析!C$40)</f>
        <v>介護保険事業会計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0.98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1.1200000000000001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0.46</v>
      </c>
    </row>
    <row r="31" spans="1:11" x14ac:dyDescent="0.15">
      <c r="A31" s="175" t="str">
        <f>IF(連結実質赤字比率に係る赤字・黒字の構成分析!C$39="",NA(),連結実質赤字比率に係る赤字・黒字の構成分析!C$39)</f>
        <v>国民健康保険事業会計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0.56000000000000005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1.02</v>
      </c>
    </row>
    <row r="32" spans="1:11" x14ac:dyDescent="0.15">
      <c r="A32" s="175" t="str">
        <f>IF(連結実質赤字比率に係る赤字・黒字の構成分析!C$38="",NA(),連結実質赤字比率に係る赤字・黒字の構成分析!C$38)</f>
        <v>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1.0900000000000001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1.03</v>
      </c>
    </row>
    <row r="33" spans="1:16" x14ac:dyDescent="0.15">
      <c r="A33" s="175" t="str">
        <f>IF(連結実質赤字比率に係る赤字・黒字の構成分析!C$37="",NA(),連結実質赤字比率に係る赤字・黒字の構成分析!C$37)</f>
        <v>高岡市民病院事業会計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2.46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3.51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5.45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5.47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3.03</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3.12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2.86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3.24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2.5499999999999998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5.18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3.76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5.23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5.84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6.25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7229</v>
      </c>
      <c r="E42" s="176"/>
      <c r="F42" s="176"/>
      <c r="G42" s="176">
        <f>'実質公債費比率（分子）の構造'!L$52</f>
        <v>7201</v>
      </c>
      <c r="H42" s="176"/>
      <c r="I42" s="176"/>
      <c r="J42" s="176">
        <f>'実質公債費比率（分子）の構造'!M$52</f>
        <v>7170</v>
      </c>
      <c r="K42" s="176"/>
      <c r="L42" s="176"/>
      <c r="M42" s="176">
        <f>'実質公債費比率（分子）の構造'!N$52</f>
        <v>7116</v>
      </c>
      <c r="N42" s="176"/>
      <c r="O42" s="176"/>
      <c r="P42" s="176">
        <f>'実質公債費比率（分子）の構造'!O$52</f>
        <v>6984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124</v>
      </c>
      <c r="C44" s="176"/>
      <c r="D44" s="176"/>
      <c r="E44" s="176">
        <f>'実質公債費比率（分子）の構造'!L$50</f>
        <v>114</v>
      </c>
      <c r="F44" s="176"/>
      <c r="G44" s="176"/>
      <c r="H44" s="176">
        <f>'実質公債費比率（分子）の構造'!M$50</f>
        <v>147</v>
      </c>
      <c r="I44" s="176"/>
      <c r="J44" s="176"/>
      <c r="K44" s="176">
        <f>'実質公債費比率（分子）の構造'!N$50</f>
        <v>101</v>
      </c>
      <c r="L44" s="176"/>
      <c r="M44" s="176"/>
      <c r="N44" s="176">
        <f>'実質公債費比率（分子）の構造'!O$50</f>
        <v>41</v>
      </c>
      <c r="O44" s="176"/>
      <c r="P44" s="176"/>
    </row>
    <row r="45" spans="1:16" x14ac:dyDescent="0.15">
      <c r="A45" s="176" t="s">
        <v>63</v>
      </c>
      <c r="B45" s="176">
        <f>'実質公債費比率（分子）の構造'!K$49</f>
        <v>205</v>
      </c>
      <c r="C45" s="176"/>
      <c r="D45" s="176"/>
      <c r="E45" s="176">
        <f>'実質公債費比率（分子）の構造'!L$49</f>
        <v>205</v>
      </c>
      <c r="F45" s="176"/>
      <c r="G45" s="176"/>
      <c r="H45" s="176">
        <f>'実質公債費比率（分子）の構造'!M$49</f>
        <v>207</v>
      </c>
      <c r="I45" s="176"/>
      <c r="J45" s="176"/>
      <c r="K45" s="176">
        <f>'実質公債費比率（分子）の構造'!N$49</f>
        <v>205</v>
      </c>
      <c r="L45" s="176"/>
      <c r="M45" s="176"/>
      <c r="N45" s="176">
        <f>'実質公債費比率（分子）の構造'!O$49</f>
        <v>191</v>
      </c>
      <c r="O45" s="176"/>
      <c r="P45" s="176"/>
    </row>
    <row r="46" spans="1:16" x14ac:dyDescent="0.15">
      <c r="A46" s="176" t="s">
        <v>64</v>
      </c>
      <c r="B46" s="176">
        <f>'実質公債費比率（分子）の構造'!K$48</f>
        <v>1756</v>
      </c>
      <c r="C46" s="176"/>
      <c r="D46" s="176"/>
      <c r="E46" s="176">
        <f>'実質公債費比率（分子）の構造'!L$48</f>
        <v>1733</v>
      </c>
      <c r="F46" s="176"/>
      <c r="G46" s="176"/>
      <c r="H46" s="176">
        <f>'実質公債費比率（分子）の構造'!M$48</f>
        <v>1648</v>
      </c>
      <c r="I46" s="176"/>
      <c r="J46" s="176"/>
      <c r="K46" s="176">
        <f>'実質公債費比率（分子）の構造'!N$48</f>
        <v>1596</v>
      </c>
      <c r="L46" s="176"/>
      <c r="M46" s="176"/>
      <c r="N46" s="176">
        <f>'実質公債費比率（分子）の構造'!O$48</f>
        <v>1621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8966</v>
      </c>
      <c r="C49" s="176"/>
      <c r="D49" s="176"/>
      <c r="E49" s="176">
        <f>'実質公債費比率（分子）の構造'!L$45</f>
        <v>9100</v>
      </c>
      <c r="F49" s="176"/>
      <c r="G49" s="176"/>
      <c r="H49" s="176">
        <f>'実質公債費比率（分子）の構造'!M$45</f>
        <v>9312</v>
      </c>
      <c r="I49" s="176"/>
      <c r="J49" s="176"/>
      <c r="K49" s="176">
        <f>'実質公債費比率（分子）の構造'!N$45</f>
        <v>9053</v>
      </c>
      <c r="L49" s="176"/>
      <c r="M49" s="176"/>
      <c r="N49" s="176">
        <f>'実質公債費比率（分子）の構造'!O$45</f>
        <v>8807</v>
      </c>
      <c r="O49" s="176"/>
      <c r="P49" s="176"/>
    </row>
    <row r="50" spans="1:16" x14ac:dyDescent="0.15">
      <c r="A50" s="176" t="s">
        <v>67</v>
      </c>
      <c r="B50" s="176" t="e">
        <f>NA()</f>
        <v>#N/A</v>
      </c>
      <c r="C50" s="176">
        <f>IF(ISNUMBER('実質公債費比率（分子）の構造'!K$53),'実質公債費比率（分子）の構造'!K$53,NA())</f>
        <v>3822</v>
      </c>
      <c r="D50" s="176" t="e">
        <f>NA()</f>
        <v>#N/A</v>
      </c>
      <c r="E50" s="176" t="e">
        <f>NA()</f>
        <v>#N/A</v>
      </c>
      <c r="F50" s="176">
        <f>IF(ISNUMBER('実質公債費比率（分子）の構造'!L$53),'実質公債費比率（分子）の構造'!L$53,NA())</f>
        <v>3951</v>
      </c>
      <c r="G50" s="176" t="e">
        <f>NA()</f>
        <v>#N/A</v>
      </c>
      <c r="H50" s="176" t="e">
        <f>NA()</f>
        <v>#N/A</v>
      </c>
      <c r="I50" s="176">
        <f>IF(ISNUMBER('実質公債費比率（分子）の構造'!M$53),'実質公債費比率（分子）の構造'!M$53,NA())</f>
        <v>4144</v>
      </c>
      <c r="J50" s="176" t="e">
        <f>NA()</f>
        <v>#N/A</v>
      </c>
      <c r="K50" s="176" t="e">
        <f>NA()</f>
        <v>#N/A</v>
      </c>
      <c r="L50" s="176">
        <f>IF(ISNUMBER('実質公債費比率（分子）の構造'!N$53),'実質公債費比率（分子）の構造'!N$53,NA())</f>
        <v>3839</v>
      </c>
      <c r="M50" s="176" t="e">
        <f>NA()</f>
        <v>#N/A</v>
      </c>
      <c r="N50" s="176" t="e">
        <f>NA()</f>
        <v>#N/A</v>
      </c>
      <c r="O50" s="176">
        <f>IF(ISNUMBER('実質公債費比率（分子）の構造'!O$53),'実質公債費比率（分子）の構造'!O$53,NA())</f>
        <v>3676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84407</v>
      </c>
      <c r="E56" s="175"/>
      <c r="F56" s="175"/>
      <c r="G56" s="175">
        <f>'将来負担比率（分子）の構造'!J$52</f>
        <v>82190</v>
      </c>
      <c r="H56" s="175"/>
      <c r="I56" s="175"/>
      <c r="J56" s="175">
        <f>'将来負担比率（分子）の構造'!K$52</f>
        <v>79014</v>
      </c>
      <c r="K56" s="175"/>
      <c r="L56" s="175"/>
      <c r="M56" s="175">
        <f>'将来負担比率（分子）の構造'!L$52</f>
        <v>75090</v>
      </c>
      <c r="N56" s="175"/>
      <c r="O56" s="175"/>
      <c r="P56" s="175">
        <f>'将来負担比率（分子）の構造'!M$52</f>
        <v>71185</v>
      </c>
    </row>
    <row r="57" spans="1:16" x14ac:dyDescent="0.15">
      <c r="A57" s="175" t="s">
        <v>42</v>
      </c>
      <c r="B57" s="175"/>
      <c r="C57" s="175"/>
      <c r="D57" s="175">
        <f>'将来負担比率（分子）の構造'!I$51</f>
        <v>2101</v>
      </c>
      <c r="E57" s="175"/>
      <c r="F57" s="175"/>
      <c r="G57" s="175">
        <f>'将来負担比率（分子）の構造'!J$51</f>
        <v>1901</v>
      </c>
      <c r="H57" s="175"/>
      <c r="I57" s="175"/>
      <c r="J57" s="175">
        <f>'将来負担比率（分子）の構造'!K$51</f>
        <v>1693</v>
      </c>
      <c r="K57" s="175"/>
      <c r="L57" s="175"/>
      <c r="M57" s="175">
        <f>'将来負担比率（分子）の構造'!L$51</f>
        <v>1424</v>
      </c>
      <c r="N57" s="175"/>
      <c r="O57" s="175"/>
      <c r="P57" s="175">
        <f>'将来負担比率（分子）の構造'!M$51</f>
        <v>1198</v>
      </c>
    </row>
    <row r="58" spans="1:16" x14ac:dyDescent="0.15">
      <c r="A58" s="175" t="s">
        <v>41</v>
      </c>
      <c r="B58" s="175"/>
      <c r="C58" s="175"/>
      <c r="D58" s="175">
        <f>'将来負担比率（分子）の構造'!I$50</f>
        <v>4511</v>
      </c>
      <c r="E58" s="175"/>
      <c r="F58" s="175"/>
      <c r="G58" s="175">
        <f>'将来負担比率（分子）の構造'!J$50</f>
        <v>6384</v>
      </c>
      <c r="H58" s="175"/>
      <c r="I58" s="175"/>
      <c r="J58" s="175">
        <f>'将来負担比率（分子）の構造'!K$50</f>
        <v>8643</v>
      </c>
      <c r="K58" s="175"/>
      <c r="L58" s="175"/>
      <c r="M58" s="175">
        <f>'将来負担比率（分子）の構造'!L$50</f>
        <v>10192</v>
      </c>
      <c r="N58" s="175"/>
      <c r="O58" s="175"/>
      <c r="P58" s="175">
        <f>'将来負担比率（分子）の構造'!M$50</f>
        <v>12416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56</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8651</v>
      </c>
      <c r="C62" s="175"/>
      <c r="D62" s="175"/>
      <c r="E62" s="175">
        <f>'将来負担比率（分子）の構造'!J$45</f>
        <v>7790</v>
      </c>
      <c r="F62" s="175"/>
      <c r="G62" s="175"/>
      <c r="H62" s="175">
        <f>'将来負担比率（分子）の構造'!K$45</f>
        <v>7237</v>
      </c>
      <c r="I62" s="175"/>
      <c r="J62" s="175"/>
      <c r="K62" s="175">
        <f>'将来負担比率（分子）の構造'!L$45</f>
        <v>6692</v>
      </c>
      <c r="L62" s="175"/>
      <c r="M62" s="175"/>
      <c r="N62" s="175">
        <f>'将来負担比率（分子）の構造'!M$45</f>
        <v>6396</v>
      </c>
      <c r="O62" s="175"/>
      <c r="P62" s="175"/>
    </row>
    <row r="63" spans="1:16" x14ac:dyDescent="0.15">
      <c r="A63" s="175" t="s">
        <v>34</v>
      </c>
      <c r="B63" s="175">
        <f>'将来負担比率（分子）の構造'!I$44</f>
        <v>1503</v>
      </c>
      <c r="C63" s="175"/>
      <c r="D63" s="175"/>
      <c r="E63" s="175">
        <f>'将来負担比率（分子）の構造'!J$44</f>
        <v>1307</v>
      </c>
      <c r="F63" s="175"/>
      <c r="G63" s="175"/>
      <c r="H63" s="175">
        <f>'将来負担比率（分子）の構造'!K$44</f>
        <v>1083</v>
      </c>
      <c r="I63" s="175"/>
      <c r="J63" s="175"/>
      <c r="K63" s="175">
        <f>'将来負担比率（分子）の構造'!L$44</f>
        <v>886</v>
      </c>
      <c r="L63" s="175"/>
      <c r="M63" s="175"/>
      <c r="N63" s="175">
        <f>'将来負担比率（分子）の構造'!M$44</f>
        <v>701</v>
      </c>
      <c r="O63" s="175"/>
      <c r="P63" s="175"/>
    </row>
    <row r="64" spans="1:16" x14ac:dyDescent="0.15">
      <c r="A64" s="175" t="s">
        <v>33</v>
      </c>
      <c r="B64" s="175">
        <f>'将来負担比率（分子）の構造'!I$43</f>
        <v>21704</v>
      </c>
      <c r="C64" s="175"/>
      <c r="D64" s="175"/>
      <c r="E64" s="175">
        <f>'将来負担比率（分子）の構造'!J$43</f>
        <v>20126</v>
      </c>
      <c r="F64" s="175"/>
      <c r="G64" s="175"/>
      <c r="H64" s="175">
        <f>'将来負担比率（分子）の構造'!K$43</f>
        <v>19212</v>
      </c>
      <c r="I64" s="175"/>
      <c r="J64" s="175"/>
      <c r="K64" s="175">
        <f>'将来負担比率（分子）の構造'!L$43</f>
        <v>18307</v>
      </c>
      <c r="L64" s="175"/>
      <c r="M64" s="175"/>
      <c r="N64" s="175">
        <f>'将来負担比率（分子）の構造'!M$43</f>
        <v>20844</v>
      </c>
      <c r="O64" s="175"/>
      <c r="P64" s="175"/>
    </row>
    <row r="65" spans="1:16" x14ac:dyDescent="0.15">
      <c r="A65" s="175" t="s">
        <v>32</v>
      </c>
      <c r="B65" s="175">
        <f>'将来負担比率（分子）の構造'!I$42</f>
        <v>2022</v>
      </c>
      <c r="C65" s="175"/>
      <c r="D65" s="175"/>
      <c r="E65" s="175">
        <f>'将来負担比率（分子）の構造'!J$42</f>
        <v>1805</v>
      </c>
      <c r="F65" s="175"/>
      <c r="G65" s="175"/>
      <c r="H65" s="175">
        <f>'将来負担比率（分子）の構造'!K$42</f>
        <v>1707</v>
      </c>
      <c r="I65" s="175"/>
      <c r="J65" s="175"/>
      <c r="K65" s="175">
        <f>'将来負担比率（分子）の構造'!L$42</f>
        <v>1619</v>
      </c>
      <c r="L65" s="175"/>
      <c r="M65" s="175"/>
      <c r="N65" s="175">
        <f>'将来負担比率（分子）の構造'!M$42</f>
        <v>1587</v>
      </c>
      <c r="O65" s="175"/>
      <c r="P65" s="175"/>
    </row>
    <row r="66" spans="1:16" x14ac:dyDescent="0.15">
      <c r="A66" s="175" t="s">
        <v>31</v>
      </c>
      <c r="B66" s="175">
        <f>'将来負担比率（分子）の構造'!I$41</f>
        <v>108875</v>
      </c>
      <c r="C66" s="175"/>
      <c r="D66" s="175"/>
      <c r="E66" s="175">
        <f>'将来負担比率（分子）の構造'!J$41</f>
        <v>106324</v>
      </c>
      <c r="F66" s="175"/>
      <c r="G66" s="175"/>
      <c r="H66" s="175">
        <f>'将来負担比率（分子）の構造'!K$41</f>
        <v>100677</v>
      </c>
      <c r="I66" s="175"/>
      <c r="J66" s="175"/>
      <c r="K66" s="175">
        <f>'将来負担比率（分子）の構造'!L$41</f>
        <v>93950</v>
      </c>
      <c r="L66" s="175"/>
      <c r="M66" s="175"/>
      <c r="N66" s="175">
        <f>'将来負担比率（分子）の構造'!M$41</f>
        <v>89179</v>
      </c>
      <c r="O66" s="175"/>
      <c r="P66" s="175"/>
    </row>
    <row r="67" spans="1:16" x14ac:dyDescent="0.15">
      <c r="A67" s="175" t="s">
        <v>71</v>
      </c>
      <c r="B67" s="175" t="e">
        <f>NA()</f>
        <v>#N/A</v>
      </c>
      <c r="C67" s="175">
        <f>IF(ISNUMBER('将来負担比率（分子）の構造'!I$53), IF('将来負担比率（分子）の構造'!I$53 &lt; 0, 0, '将来負担比率（分子）の構造'!I$53), NA())</f>
        <v>51793</v>
      </c>
      <c r="D67" s="175" t="e">
        <f>NA()</f>
        <v>#N/A</v>
      </c>
      <c r="E67" s="175" t="e">
        <f>NA()</f>
        <v>#N/A</v>
      </c>
      <c r="F67" s="175">
        <f>IF(ISNUMBER('将来負担比率（分子）の構造'!J$53), IF('将来負担比率（分子）の構造'!J$53 &lt; 0, 0, '将来負担比率（分子）の構造'!J$53), NA())</f>
        <v>46877</v>
      </c>
      <c r="G67" s="175" t="e">
        <f>NA()</f>
        <v>#N/A</v>
      </c>
      <c r="H67" s="175" t="e">
        <f>NA()</f>
        <v>#N/A</v>
      </c>
      <c r="I67" s="175">
        <f>IF(ISNUMBER('将来負担比率（分子）の構造'!K$53), IF('将来負担比率（分子）の構造'!K$53 &lt; 0, 0, '将来負担比率（分子）の構造'!K$53), NA())</f>
        <v>40565</v>
      </c>
      <c r="J67" s="175" t="e">
        <f>NA()</f>
        <v>#N/A</v>
      </c>
      <c r="K67" s="175" t="e">
        <f>NA()</f>
        <v>#N/A</v>
      </c>
      <c r="L67" s="175">
        <f>IF(ISNUMBER('将来負担比率（分子）の構造'!L$53), IF('将来負担比率（分子）の構造'!L$53 &lt; 0, 0, '将来負担比率（分子）の構造'!L$53), NA())</f>
        <v>34748</v>
      </c>
      <c r="M67" s="175" t="e">
        <f>NA()</f>
        <v>#N/A</v>
      </c>
      <c r="N67" s="175" t="e">
        <f>NA()</f>
        <v>#N/A</v>
      </c>
      <c r="O67" s="175">
        <f>IF(ISNUMBER('将来負担比率（分子）の構造'!M$53), IF('将来負担比率（分子）の構造'!M$53 &lt; 0, 0, '将来負担比率（分子）の構造'!M$53), NA())</f>
        <v>33908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2372</v>
      </c>
      <c r="C72" s="179">
        <f>基金残高に係る経年分析!G55</f>
        <v>2373</v>
      </c>
      <c r="D72" s="179">
        <f>基金残高に係る経年分析!H55</f>
        <v>2374</v>
      </c>
    </row>
    <row r="73" spans="1:16" x14ac:dyDescent="0.15">
      <c r="A73" s="178" t="s">
        <v>74</v>
      </c>
      <c r="B73" s="179">
        <f>基金残高に係る経年分析!F56</f>
        <v>1952</v>
      </c>
      <c r="C73" s="179">
        <f>基金残高に係る経年分析!G56</f>
        <v>1953</v>
      </c>
      <c r="D73" s="179">
        <f>基金残高に係る経年分析!H56</f>
        <v>2160</v>
      </c>
    </row>
    <row r="74" spans="1:16" x14ac:dyDescent="0.15">
      <c r="A74" s="178" t="s">
        <v>75</v>
      </c>
      <c r="B74" s="179">
        <f>基金残高に係る経年分析!F57</f>
        <v>3841</v>
      </c>
      <c r="C74" s="179">
        <f>基金残高に係る経年分析!G57</f>
        <v>4453</v>
      </c>
      <c r="D74" s="179">
        <f>基金残高に係る経年分析!H57</f>
        <v>5900</v>
      </c>
    </row>
  </sheetData>
  <sheetProtection algorithmName="SHA-512" hashValue="5U6AIqzYrf8GSaI0ss4a5P4Vb8MIwDuXvdCZx3PwOo6kcKSFtSUIrZynf3ZYFAXILR7FU1KNeJ+ztS6/UCkBEA==" saltValue="Y3XCXZc4y7CGHRWvuUCU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27230269</v>
      </c>
      <c r="S5" s="677"/>
      <c r="T5" s="677"/>
      <c r="U5" s="677"/>
      <c r="V5" s="677"/>
      <c r="W5" s="677"/>
      <c r="X5" s="677"/>
      <c r="Y5" s="702"/>
      <c r="Z5" s="715">
        <v>35.299999999999997</v>
      </c>
      <c r="AA5" s="715"/>
      <c r="AB5" s="715"/>
      <c r="AC5" s="715"/>
      <c r="AD5" s="716">
        <v>27230269</v>
      </c>
      <c r="AE5" s="716"/>
      <c r="AF5" s="716"/>
      <c r="AG5" s="716"/>
      <c r="AH5" s="716"/>
      <c r="AI5" s="716"/>
      <c r="AJ5" s="716"/>
      <c r="AK5" s="716"/>
      <c r="AL5" s="703">
        <v>63.2</v>
      </c>
      <c r="AM5" s="685"/>
      <c r="AN5" s="685"/>
      <c r="AO5" s="704"/>
      <c r="AP5" s="679" t="s">
        <v>216</v>
      </c>
      <c r="AQ5" s="680"/>
      <c r="AR5" s="680"/>
      <c r="AS5" s="680"/>
      <c r="AT5" s="680"/>
      <c r="AU5" s="680"/>
      <c r="AV5" s="680"/>
      <c r="AW5" s="680"/>
      <c r="AX5" s="680"/>
      <c r="AY5" s="680"/>
      <c r="AZ5" s="680"/>
      <c r="BA5" s="680"/>
      <c r="BB5" s="680"/>
      <c r="BC5" s="680"/>
      <c r="BD5" s="680"/>
      <c r="BE5" s="680"/>
      <c r="BF5" s="681"/>
      <c r="BG5" s="621">
        <v>27225548</v>
      </c>
      <c r="BH5" s="622"/>
      <c r="BI5" s="622"/>
      <c r="BJ5" s="622"/>
      <c r="BK5" s="622"/>
      <c r="BL5" s="622"/>
      <c r="BM5" s="622"/>
      <c r="BN5" s="623"/>
      <c r="BO5" s="659">
        <v>100</v>
      </c>
      <c r="BP5" s="659"/>
      <c r="BQ5" s="659"/>
      <c r="BR5" s="659"/>
      <c r="BS5" s="660">
        <v>2128214</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601125</v>
      </c>
      <c r="S6" s="622"/>
      <c r="T6" s="622"/>
      <c r="U6" s="622"/>
      <c r="V6" s="622"/>
      <c r="W6" s="622"/>
      <c r="X6" s="622"/>
      <c r="Y6" s="623"/>
      <c r="Z6" s="659">
        <v>0.8</v>
      </c>
      <c r="AA6" s="659"/>
      <c r="AB6" s="659"/>
      <c r="AC6" s="659"/>
      <c r="AD6" s="660">
        <v>601125</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27225548</v>
      </c>
      <c r="BH6" s="622"/>
      <c r="BI6" s="622"/>
      <c r="BJ6" s="622"/>
      <c r="BK6" s="622"/>
      <c r="BL6" s="622"/>
      <c r="BM6" s="622"/>
      <c r="BN6" s="623"/>
      <c r="BO6" s="659">
        <v>100</v>
      </c>
      <c r="BP6" s="659"/>
      <c r="BQ6" s="659"/>
      <c r="BR6" s="659"/>
      <c r="BS6" s="660">
        <v>2128214</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415350</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414800</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8757</v>
      </c>
      <c r="S7" s="622"/>
      <c r="T7" s="622"/>
      <c r="U7" s="622"/>
      <c r="V7" s="622"/>
      <c r="W7" s="622"/>
      <c r="X7" s="622"/>
      <c r="Y7" s="623"/>
      <c r="Z7" s="659">
        <v>0</v>
      </c>
      <c r="AA7" s="659"/>
      <c r="AB7" s="659"/>
      <c r="AC7" s="659"/>
      <c r="AD7" s="660">
        <v>8757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11211365</v>
      </c>
      <c r="BH7" s="622"/>
      <c r="BI7" s="622"/>
      <c r="BJ7" s="622"/>
      <c r="BK7" s="622"/>
      <c r="BL7" s="622"/>
      <c r="BM7" s="622"/>
      <c r="BN7" s="623"/>
      <c r="BO7" s="659">
        <v>41.2</v>
      </c>
      <c r="BP7" s="659"/>
      <c r="BQ7" s="659"/>
      <c r="BR7" s="659"/>
      <c r="BS7" s="660">
        <v>368280</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8125978</v>
      </c>
      <c r="CS7" s="622"/>
      <c r="CT7" s="622"/>
      <c r="CU7" s="622"/>
      <c r="CV7" s="622"/>
      <c r="CW7" s="622"/>
      <c r="CX7" s="622"/>
      <c r="CY7" s="623"/>
      <c r="CZ7" s="659">
        <v>10.9</v>
      </c>
      <c r="DA7" s="659"/>
      <c r="DB7" s="659"/>
      <c r="DC7" s="659"/>
      <c r="DD7" s="627">
        <v>383085</v>
      </c>
      <c r="DE7" s="622"/>
      <c r="DF7" s="622"/>
      <c r="DG7" s="622"/>
      <c r="DH7" s="622"/>
      <c r="DI7" s="622"/>
      <c r="DJ7" s="622"/>
      <c r="DK7" s="622"/>
      <c r="DL7" s="622"/>
      <c r="DM7" s="622"/>
      <c r="DN7" s="622"/>
      <c r="DO7" s="622"/>
      <c r="DP7" s="623"/>
      <c r="DQ7" s="627">
        <v>6516453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164718</v>
      </c>
      <c r="S8" s="622"/>
      <c r="T8" s="622"/>
      <c r="U8" s="622"/>
      <c r="V8" s="622"/>
      <c r="W8" s="622"/>
      <c r="X8" s="622"/>
      <c r="Y8" s="623"/>
      <c r="Z8" s="659">
        <v>0.2</v>
      </c>
      <c r="AA8" s="659"/>
      <c r="AB8" s="659"/>
      <c r="AC8" s="659"/>
      <c r="AD8" s="660">
        <v>164718</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313610</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25488573</v>
      </c>
      <c r="CS8" s="622"/>
      <c r="CT8" s="622"/>
      <c r="CU8" s="622"/>
      <c r="CV8" s="622"/>
      <c r="CW8" s="622"/>
      <c r="CX8" s="622"/>
      <c r="CY8" s="623"/>
      <c r="CZ8" s="659">
        <v>34.1</v>
      </c>
      <c r="DA8" s="659"/>
      <c r="DB8" s="659"/>
      <c r="DC8" s="659"/>
      <c r="DD8" s="627">
        <v>513015</v>
      </c>
      <c r="DE8" s="622"/>
      <c r="DF8" s="622"/>
      <c r="DG8" s="622"/>
      <c r="DH8" s="622"/>
      <c r="DI8" s="622"/>
      <c r="DJ8" s="622"/>
      <c r="DK8" s="622"/>
      <c r="DL8" s="622"/>
      <c r="DM8" s="622"/>
      <c r="DN8" s="622"/>
      <c r="DO8" s="622"/>
      <c r="DP8" s="623"/>
      <c r="DQ8" s="627">
        <v>13454683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179843</v>
      </c>
      <c r="S9" s="622"/>
      <c r="T9" s="622"/>
      <c r="U9" s="622"/>
      <c r="V9" s="622"/>
      <c r="W9" s="622"/>
      <c r="X9" s="622"/>
      <c r="Y9" s="623"/>
      <c r="Z9" s="659">
        <v>0.2</v>
      </c>
      <c r="AA9" s="659"/>
      <c r="AB9" s="659"/>
      <c r="AC9" s="659"/>
      <c r="AD9" s="660">
        <v>179843</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8966950</v>
      </c>
      <c r="BH9" s="622"/>
      <c r="BI9" s="622"/>
      <c r="BJ9" s="622"/>
      <c r="BK9" s="622"/>
      <c r="BL9" s="622"/>
      <c r="BM9" s="622"/>
      <c r="BN9" s="623"/>
      <c r="BO9" s="659">
        <v>32.9</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5978829</v>
      </c>
      <c r="CS9" s="622"/>
      <c r="CT9" s="622"/>
      <c r="CU9" s="622"/>
      <c r="CV9" s="622"/>
      <c r="CW9" s="622"/>
      <c r="CX9" s="622"/>
      <c r="CY9" s="623"/>
      <c r="CZ9" s="659">
        <v>8</v>
      </c>
      <c r="DA9" s="659"/>
      <c r="DB9" s="659"/>
      <c r="DC9" s="659"/>
      <c r="DD9" s="627">
        <v>130280</v>
      </c>
      <c r="DE9" s="622"/>
      <c r="DF9" s="622"/>
      <c r="DG9" s="622"/>
      <c r="DH9" s="622"/>
      <c r="DI9" s="622"/>
      <c r="DJ9" s="622"/>
      <c r="DK9" s="622"/>
      <c r="DL9" s="622"/>
      <c r="DM9" s="622"/>
      <c r="DN9" s="622"/>
      <c r="DO9" s="622"/>
      <c r="DP9" s="623"/>
      <c r="DQ9" s="627">
        <v>4505261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641411</v>
      </c>
      <c r="BH10" s="622"/>
      <c r="BI10" s="622"/>
      <c r="BJ10" s="622"/>
      <c r="BK10" s="622"/>
      <c r="BL10" s="622"/>
      <c r="BM10" s="622"/>
      <c r="BN10" s="623"/>
      <c r="BO10" s="659">
        <v>2.4</v>
      </c>
      <c r="BP10" s="659"/>
      <c r="BQ10" s="659"/>
      <c r="BR10" s="659"/>
      <c r="BS10" s="660">
        <v>1316</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81753</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60992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4349609</v>
      </c>
      <c r="S11" s="622"/>
      <c r="T11" s="622"/>
      <c r="U11" s="622"/>
      <c r="V11" s="622"/>
      <c r="W11" s="622"/>
      <c r="X11" s="622"/>
      <c r="Y11" s="623"/>
      <c r="Z11" s="624">
        <v>5.6</v>
      </c>
      <c r="AA11" s="625"/>
      <c r="AB11" s="625"/>
      <c r="AC11" s="626"/>
      <c r="AD11" s="627">
        <v>4349609</v>
      </c>
      <c r="AE11" s="622"/>
      <c r="AF11" s="622"/>
      <c r="AG11" s="622"/>
      <c r="AH11" s="622"/>
      <c r="AI11" s="622"/>
      <c r="AJ11" s="622"/>
      <c r="AK11" s="623"/>
      <c r="AL11" s="624">
        <v>10.1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1289394</v>
      </c>
      <c r="BH11" s="622"/>
      <c r="BI11" s="622"/>
      <c r="BJ11" s="622"/>
      <c r="BK11" s="622"/>
      <c r="BL11" s="622"/>
      <c r="BM11" s="622"/>
      <c r="BN11" s="623"/>
      <c r="BO11" s="659">
        <v>4.7</v>
      </c>
      <c r="BP11" s="659"/>
      <c r="BQ11" s="659"/>
      <c r="BR11" s="659"/>
      <c r="BS11" s="660">
        <v>366964</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1057172</v>
      </c>
      <c r="CS11" s="622"/>
      <c r="CT11" s="622"/>
      <c r="CU11" s="622"/>
      <c r="CV11" s="622"/>
      <c r="CW11" s="622"/>
      <c r="CX11" s="622"/>
      <c r="CY11" s="623"/>
      <c r="CZ11" s="659">
        <v>1.4</v>
      </c>
      <c r="DA11" s="659"/>
      <c r="DB11" s="659"/>
      <c r="DC11" s="659"/>
      <c r="DD11" s="627">
        <v>357250</v>
      </c>
      <c r="DE11" s="622"/>
      <c r="DF11" s="622"/>
      <c r="DG11" s="622"/>
      <c r="DH11" s="622"/>
      <c r="DI11" s="622"/>
      <c r="DJ11" s="622"/>
      <c r="DK11" s="622"/>
      <c r="DL11" s="622"/>
      <c r="DM11" s="622"/>
      <c r="DN11" s="622"/>
      <c r="DO11" s="622"/>
      <c r="DP11" s="623"/>
      <c r="DQ11" s="627">
        <v>533595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11957</v>
      </c>
      <c r="S12" s="622"/>
      <c r="T12" s="622"/>
      <c r="U12" s="622"/>
      <c r="V12" s="622"/>
      <c r="W12" s="622"/>
      <c r="X12" s="622"/>
      <c r="Y12" s="623"/>
      <c r="Z12" s="659">
        <v>0</v>
      </c>
      <c r="AA12" s="659"/>
      <c r="AB12" s="659"/>
      <c r="AC12" s="659"/>
      <c r="AD12" s="660">
        <v>11957</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14198465</v>
      </c>
      <c r="BH12" s="622"/>
      <c r="BI12" s="622"/>
      <c r="BJ12" s="622"/>
      <c r="BK12" s="622"/>
      <c r="BL12" s="622"/>
      <c r="BM12" s="622"/>
      <c r="BN12" s="623"/>
      <c r="BO12" s="659">
        <v>52.1</v>
      </c>
      <c r="BP12" s="659"/>
      <c r="BQ12" s="659"/>
      <c r="BR12" s="659"/>
      <c r="BS12" s="660">
        <v>1759934</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3784021</v>
      </c>
      <c r="CS12" s="622"/>
      <c r="CT12" s="622"/>
      <c r="CU12" s="622"/>
      <c r="CV12" s="622"/>
      <c r="CW12" s="622"/>
      <c r="CX12" s="622"/>
      <c r="CY12" s="623"/>
      <c r="CZ12" s="659">
        <v>5.0999999999999996</v>
      </c>
      <c r="DA12" s="659"/>
      <c r="DB12" s="659"/>
      <c r="DC12" s="659"/>
      <c r="DD12" s="627">
        <v>407893</v>
      </c>
      <c r="DE12" s="622"/>
      <c r="DF12" s="622"/>
      <c r="DG12" s="622"/>
      <c r="DH12" s="622"/>
      <c r="DI12" s="622"/>
      <c r="DJ12" s="622"/>
      <c r="DK12" s="622"/>
      <c r="DL12" s="622"/>
      <c r="DM12" s="622"/>
      <c r="DN12" s="622"/>
      <c r="DO12" s="622"/>
      <c r="DP12" s="623"/>
      <c r="DQ12" s="627">
        <v>1483920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14189904</v>
      </c>
      <c r="BH13" s="622"/>
      <c r="BI13" s="622"/>
      <c r="BJ13" s="622"/>
      <c r="BK13" s="622"/>
      <c r="BL13" s="622"/>
      <c r="BM13" s="622"/>
      <c r="BN13" s="623"/>
      <c r="BO13" s="659">
        <v>52.1</v>
      </c>
      <c r="BP13" s="659"/>
      <c r="BQ13" s="659"/>
      <c r="BR13" s="659"/>
      <c r="BS13" s="660">
        <v>1759934</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8212594</v>
      </c>
      <c r="CS13" s="622"/>
      <c r="CT13" s="622"/>
      <c r="CU13" s="622"/>
      <c r="CV13" s="622"/>
      <c r="CW13" s="622"/>
      <c r="CX13" s="622"/>
      <c r="CY13" s="623"/>
      <c r="CZ13" s="659">
        <v>11</v>
      </c>
      <c r="DA13" s="659"/>
      <c r="DB13" s="659"/>
      <c r="DC13" s="659"/>
      <c r="DD13" s="627">
        <v>3629549</v>
      </c>
      <c r="DE13" s="622"/>
      <c r="DF13" s="622"/>
      <c r="DG13" s="622"/>
      <c r="DH13" s="622"/>
      <c r="DI13" s="622"/>
      <c r="DJ13" s="622"/>
      <c r="DK13" s="622"/>
      <c r="DL13" s="622"/>
      <c r="DM13" s="622"/>
      <c r="DN13" s="622"/>
      <c r="DO13" s="622"/>
      <c r="DP13" s="623"/>
      <c r="DQ13" s="627">
        <v>4799550</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6402</v>
      </c>
      <c r="S14" s="622"/>
      <c r="T14" s="622"/>
      <c r="U14" s="622"/>
      <c r="V14" s="622"/>
      <c r="W14" s="622"/>
      <c r="X14" s="622"/>
      <c r="Y14" s="623"/>
      <c r="Z14" s="659">
        <v>0</v>
      </c>
      <c r="AA14" s="659"/>
      <c r="AB14" s="659"/>
      <c r="AC14" s="659"/>
      <c r="AD14" s="660">
        <v>6402</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589155</v>
      </c>
      <c r="BH14" s="622"/>
      <c r="BI14" s="622"/>
      <c r="BJ14" s="622"/>
      <c r="BK14" s="622"/>
      <c r="BL14" s="622"/>
      <c r="BM14" s="622"/>
      <c r="BN14" s="623"/>
      <c r="BO14" s="659">
        <v>2.2000000000000002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2902402</v>
      </c>
      <c r="CS14" s="622"/>
      <c r="CT14" s="622"/>
      <c r="CU14" s="622"/>
      <c r="CV14" s="622"/>
      <c r="CW14" s="622"/>
      <c r="CX14" s="622"/>
      <c r="CY14" s="623"/>
      <c r="CZ14" s="659">
        <v>3.9</v>
      </c>
      <c r="DA14" s="659"/>
      <c r="DB14" s="659"/>
      <c r="DC14" s="659"/>
      <c r="DD14" s="627">
        <v>209792</v>
      </c>
      <c r="DE14" s="622"/>
      <c r="DF14" s="622"/>
      <c r="DG14" s="622"/>
      <c r="DH14" s="622"/>
      <c r="DI14" s="622"/>
      <c r="DJ14" s="622"/>
      <c r="DK14" s="622"/>
      <c r="DL14" s="622"/>
      <c r="DM14" s="622"/>
      <c r="DN14" s="622"/>
      <c r="DO14" s="622"/>
      <c r="DP14" s="623"/>
      <c r="DQ14" s="627">
        <v>2101936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1226279</v>
      </c>
      <c r="BH15" s="622"/>
      <c r="BI15" s="622"/>
      <c r="BJ15" s="622"/>
      <c r="BK15" s="622"/>
      <c r="BL15" s="622"/>
      <c r="BM15" s="622"/>
      <c r="BN15" s="623"/>
      <c r="BO15" s="659">
        <v>4.5</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8762328</v>
      </c>
      <c r="CS15" s="622"/>
      <c r="CT15" s="622"/>
      <c r="CU15" s="622"/>
      <c r="CV15" s="622"/>
      <c r="CW15" s="622"/>
      <c r="CX15" s="622"/>
      <c r="CY15" s="623"/>
      <c r="CZ15" s="659">
        <v>11.7</v>
      </c>
      <c r="DA15" s="659"/>
      <c r="DB15" s="659"/>
      <c r="DC15" s="659"/>
      <c r="DD15" s="627">
        <v>3566714</v>
      </c>
      <c r="DE15" s="622"/>
      <c r="DF15" s="622"/>
      <c r="DG15" s="622"/>
      <c r="DH15" s="622"/>
      <c r="DI15" s="622"/>
      <c r="DJ15" s="622"/>
      <c r="DK15" s="622"/>
      <c r="DL15" s="622"/>
      <c r="DM15" s="622"/>
      <c r="DN15" s="622"/>
      <c r="DO15" s="622"/>
      <c r="DP15" s="623"/>
      <c r="DQ15" s="627">
        <v>4560562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67076</v>
      </c>
      <c r="S16" s="622"/>
      <c r="T16" s="622"/>
      <c r="U16" s="622"/>
      <c r="V16" s="622"/>
      <c r="W16" s="622"/>
      <c r="X16" s="622"/>
      <c r="Y16" s="623"/>
      <c r="Z16" s="659">
        <v>0.1</v>
      </c>
      <c r="AA16" s="659"/>
      <c r="AB16" s="659"/>
      <c r="AC16" s="659"/>
      <c r="AD16" s="660">
        <v>67076</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284</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180699</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107837</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443637</v>
      </c>
      <c r="S17" s="622"/>
      <c r="T17" s="622"/>
      <c r="U17" s="622"/>
      <c r="V17" s="622"/>
      <c r="W17" s="622"/>
      <c r="X17" s="622"/>
      <c r="Y17" s="623"/>
      <c r="Z17" s="659">
        <v>0.6</v>
      </c>
      <c r="AA17" s="659"/>
      <c r="AB17" s="659"/>
      <c r="AC17" s="659"/>
      <c r="AD17" s="660">
        <v>443637</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9742881</v>
      </c>
      <c r="CS17" s="622"/>
      <c r="CT17" s="622"/>
      <c r="CU17" s="622"/>
      <c r="CV17" s="622"/>
      <c r="CW17" s="622"/>
      <c r="CX17" s="622"/>
      <c r="CY17" s="623"/>
      <c r="CZ17" s="659">
        <v>13</v>
      </c>
      <c r="DA17" s="659"/>
      <c r="DB17" s="659"/>
      <c r="DC17" s="659"/>
      <c r="DD17" s="627" t="s">
        <v>122</v>
      </c>
      <c r="DE17" s="622"/>
      <c r="DF17" s="622"/>
      <c r="DG17" s="622"/>
      <c r="DH17" s="622"/>
      <c r="DI17" s="622"/>
      <c r="DJ17" s="622"/>
      <c r="DK17" s="622"/>
      <c r="DL17" s="622"/>
      <c r="DM17" s="622"/>
      <c r="DN17" s="622"/>
      <c r="DO17" s="622"/>
      <c r="DP17" s="623"/>
      <c r="DQ17" s="627">
        <v>9585186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178357</v>
      </c>
      <c r="S18" s="622"/>
      <c r="T18" s="622"/>
      <c r="U18" s="622"/>
      <c r="V18" s="622"/>
      <c r="W18" s="622"/>
      <c r="X18" s="622"/>
      <c r="Y18" s="623"/>
      <c r="Z18" s="659">
        <v>0.2</v>
      </c>
      <c r="AA18" s="659"/>
      <c r="AB18" s="659"/>
      <c r="AC18" s="659"/>
      <c r="AD18" s="660">
        <v>178357</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148306</v>
      </c>
      <c r="S19" s="622"/>
      <c r="T19" s="622"/>
      <c r="U19" s="622"/>
      <c r="V19" s="622"/>
      <c r="W19" s="622"/>
      <c r="X19" s="622"/>
      <c r="Y19" s="623"/>
      <c r="Z19" s="659">
        <v>0.2</v>
      </c>
      <c r="AA19" s="659"/>
      <c r="AB19" s="659"/>
      <c r="AC19" s="659"/>
      <c r="AD19" s="660">
        <v>148306</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4721</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30051</v>
      </c>
      <c r="S20" s="622"/>
      <c r="T20" s="622"/>
      <c r="U20" s="622"/>
      <c r="V20" s="622"/>
      <c r="W20" s="622"/>
      <c r="X20" s="622"/>
      <c r="Y20" s="623"/>
      <c r="Z20" s="659">
        <v>0</v>
      </c>
      <c r="AA20" s="659"/>
      <c r="AB20" s="659"/>
      <c r="AC20" s="659"/>
      <c r="AD20" s="660">
        <v>30051</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4721</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74732580</v>
      </c>
      <c r="CS20" s="622"/>
      <c r="CT20" s="622"/>
      <c r="CU20" s="622"/>
      <c r="CV20" s="622"/>
      <c r="CW20" s="622"/>
      <c r="CX20" s="622"/>
      <c r="CY20" s="623"/>
      <c r="CZ20" s="659">
        <v>100</v>
      </c>
      <c r="DA20" s="659"/>
      <c r="DB20" s="659"/>
      <c r="DC20" s="659"/>
      <c r="DD20" s="627">
        <v>9197578</v>
      </c>
      <c r="DE20" s="622"/>
      <c r="DF20" s="622"/>
      <c r="DG20" s="622"/>
      <c r="DH20" s="622"/>
      <c r="DI20" s="622"/>
      <c r="DJ20" s="622"/>
      <c r="DK20" s="622"/>
      <c r="DL20" s="622"/>
      <c r="DM20" s="622"/>
      <c r="DN20" s="622"/>
      <c r="DO20" s="622"/>
      <c r="DP20" s="623"/>
      <c r="DQ20" s="627">
        <v>48124775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11977745</v>
      </c>
      <c r="S21" s="622"/>
      <c r="T21" s="622"/>
      <c r="U21" s="622"/>
      <c r="V21" s="622"/>
      <c r="W21" s="622"/>
      <c r="X21" s="622"/>
      <c r="Y21" s="623"/>
      <c r="Z21" s="659">
        <v>15.5</v>
      </c>
      <c r="AA21" s="659"/>
      <c r="AB21" s="659"/>
      <c r="AC21" s="659"/>
      <c r="AD21" s="660">
        <v>9587039</v>
      </c>
      <c r="AE21" s="660"/>
      <c r="AF21" s="660"/>
      <c r="AG21" s="660"/>
      <c r="AH21" s="660"/>
      <c r="AI21" s="660"/>
      <c r="AJ21" s="660"/>
      <c r="AK21" s="660"/>
      <c r="AL21" s="624">
        <v>22.3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4721</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9587039</v>
      </c>
      <c r="S22" s="622"/>
      <c r="T22" s="622"/>
      <c r="U22" s="622"/>
      <c r="V22" s="622"/>
      <c r="W22" s="622"/>
      <c r="X22" s="622"/>
      <c r="Y22" s="623"/>
      <c r="Z22" s="659">
        <v>12.4</v>
      </c>
      <c r="AA22" s="659"/>
      <c r="AB22" s="659"/>
      <c r="AC22" s="659"/>
      <c r="AD22" s="660">
        <v>9587039</v>
      </c>
      <c r="AE22" s="660"/>
      <c r="AF22" s="660"/>
      <c r="AG22" s="660"/>
      <c r="AH22" s="660"/>
      <c r="AI22" s="660"/>
      <c r="AJ22" s="660"/>
      <c r="AK22" s="660"/>
      <c r="AL22" s="624">
        <v>22.3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2390706</v>
      </c>
      <c r="S23" s="622"/>
      <c r="T23" s="622"/>
      <c r="U23" s="622"/>
      <c r="V23" s="622"/>
      <c r="W23" s="622"/>
      <c r="X23" s="622"/>
      <c r="Y23" s="623"/>
      <c r="Z23" s="659">
        <v>3.1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35654820</v>
      </c>
      <c r="CS24" s="677"/>
      <c r="CT24" s="677"/>
      <c r="CU24" s="677"/>
      <c r="CV24" s="677"/>
      <c r="CW24" s="677"/>
      <c r="CX24" s="677"/>
      <c r="CY24" s="702"/>
      <c r="CZ24" s="703">
        <v>47.7</v>
      </c>
      <c r="DA24" s="685"/>
      <c r="DB24" s="685"/>
      <c r="DC24" s="705"/>
      <c r="DD24" s="701">
        <v>24496112</v>
      </c>
      <c r="DE24" s="677"/>
      <c r="DF24" s="677"/>
      <c r="DG24" s="677"/>
      <c r="DH24" s="677"/>
      <c r="DI24" s="677"/>
      <c r="DJ24" s="677"/>
      <c r="DK24" s="702"/>
      <c r="DL24" s="701">
        <v>21674824</v>
      </c>
      <c r="DM24" s="677"/>
      <c r="DN24" s="677"/>
      <c r="DO24" s="677"/>
      <c r="DP24" s="677"/>
      <c r="DQ24" s="677"/>
      <c r="DR24" s="677"/>
      <c r="DS24" s="677"/>
      <c r="DT24" s="677"/>
      <c r="DU24" s="677"/>
      <c r="DV24" s="702"/>
      <c r="DW24" s="703">
        <v>49.9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45219495</v>
      </c>
      <c r="S25" s="622"/>
      <c r="T25" s="622"/>
      <c r="U25" s="622"/>
      <c r="V25" s="622"/>
      <c r="W25" s="622"/>
      <c r="X25" s="622"/>
      <c r="Y25" s="623"/>
      <c r="Z25" s="659">
        <v>58.6</v>
      </c>
      <c r="AA25" s="659"/>
      <c r="AB25" s="659"/>
      <c r="AC25" s="659"/>
      <c r="AD25" s="660">
        <v>42828789</v>
      </c>
      <c r="AE25" s="660"/>
      <c r="AF25" s="660"/>
      <c r="AG25" s="660"/>
      <c r="AH25" s="660"/>
      <c r="AI25" s="660"/>
      <c r="AJ25" s="660"/>
      <c r="AK25" s="660"/>
      <c r="AL25" s="624">
        <v>99.4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10266823</v>
      </c>
      <c r="CS25" s="634"/>
      <c r="CT25" s="634"/>
      <c r="CU25" s="634"/>
      <c r="CV25" s="634"/>
      <c r="CW25" s="634"/>
      <c r="CX25" s="634"/>
      <c r="CY25" s="635"/>
      <c r="CZ25" s="624">
        <v>13.7</v>
      </c>
      <c r="DA25" s="636"/>
      <c r="DB25" s="636"/>
      <c r="DC25" s="637"/>
      <c r="DD25" s="627">
        <v>9311207</v>
      </c>
      <c r="DE25" s="634"/>
      <c r="DF25" s="634"/>
      <c r="DG25" s="634"/>
      <c r="DH25" s="634"/>
      <c r="DI25" s="634"/>
      <c r="DJ25" s="634"/>
      <c r="DK25" s="635"/>
      <c r="DL25" s="627">
        <v>8930387</v>
      </c>
      <c r="DM25" s="634"/>
      <c r="DN25" s="634"/>
      <c r="DO25" s="634"/>
      <c r="DP25" s="634"/>
      <c r="DQ25" s="634"/>
      <c r="DR25" s="634"/>
      <c r="DS25" s="634"/>
      <c r="DT25" s="634"/>
      <c r="DU25" s="634"/>
      <c r="DV25" s="635"/>
      <c r="DW25" s="624">
        <v>20.5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18163</v>
      </c>
      <c r="S26" s="622"/>
      <c r="T26" s="622"/>
      <c r="U26" s="622"/>
      <c r="V26" s="622"/>
      <c r="W26" s="622"/>
      <c r="X26" s="622"/>
      <c r="Y26" s="623"/>
      <c r="Z26" s="659">
        <v>0</v>
      </c>
      <c r="AA26" s="659"/>
      <c r="AB26" s="659"/>
      <c r="AC26" s="659"/>
      <c r="AD26" s="660">
        <v>18163</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6684111</v>
      </c>
      <c r="CS26" s="622"/>
      <c r="CT26" s="622"/>
      <c r="CU26" s="622"/>
      <c r="CV26" s="622"/>
      <c r="CW26" s="622"/>
      <c r="CX26" s="622"/>
      <c r="CY26" s="623"/>
      <c r="CZ26" s="624">
        <v>8.9</v>
      </c>
      <c r="DA26" s="636"/>
      <c r="DB26" s="636"/>
      <c r="DC26" s="637"/>
      <c r="DD26" s="627">
        <v>5728495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894973</v>
      </c>
      <c r="S27" s="622"/>
      <c r="T27" s="622"/>
      <c r="U27" s="622"/>
      <c r="V27" s="622"/>
      <c r="W27" s="622"/>
      <c r="X27" s="622"/>
      <c r="Y27" s="623"/>
      <c r="Z27" s="659">
        <v>1.2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27230269</v>
      </c>
      <c r="BH27" s="622"/>
      <c r="BI27" s="622"/>
      <c r="BJ27" s="622"/>
      <c r="BK27" s="622"/>
      <c r="BL27" s="622"/>
      <c r="BM27" s="622"/>
      <c r="BN27" s="623"/>
      <c r="BO27" s="659">
        <v>100</v>
      </c>
      <c r="BP27" s="659"/>
      <c r="BQ27" s="659"/>
      <c r="BR27" s="659"/>
      <c r="BS27" s="660">
        <v>2128214</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15645116</v>
      </c>
      <c r="CS27" s="634"/>
      <c r="CT27" s="634"/>
      <c r="CU27" s="634"/>
      <c r="CV27" s="634"/>
      <c r="CW27" s="634"/>
      <c r="CX27" s="634"/>
      <c r="CY27" s="635"/>
      <c r="CZ27" s="624">
        <v>20.9</v>
      </c>
      <c r="DA27" s="636"/>
      <c r="DB27" s="636"/>
      <c r="DC27" s="637"/>
      <c r="DD27" s="627">
        <v>5599719</v>
      </c>
      <c r="DE27" s="634"/>
      <c r="DF27" s="634"/>
      <c r="DG27" s="634"/>
      <c r="DH27" s="634"/>
      <c r="DI27" s="634"/>
      <c r="DJ27" s="634"/>
      <c r="DK27" s="635"/>
      <c r="DL27" s="627">
        <v>4095235</v>
      </c>
      <c r="DM27" s="634"/>
      <c r="DN27" s="634"/>
      <c r="DO27" s="634"/>
      <c r="DP27" s="634"/>
      <c r="DQ27" s="634"/>
      <c r="DR27" s="634"/>
      <c r="DS27" s="634"/>
      <c r="DT27" s="634"/>
      <c r="DU27" s="634"/>
      <c r="DV27" s="635"/>
      <c r="DW27" s="624">
        <v>9.4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1136871</v>
      </c>
      <c r="S28" s="622"/>
      <c r="T28" s="622"/>
      <c r="U28" s="622"/>
      <c r="V28" s="622"/>
      <c r="W28" s="622"/>
      <c r="X28" s="622"/>
      <c r="Y28" s="623"/>
      <c r="Z28" s="659">
        <v>1.5</v>
      </c>
      <c r="AA28" s="659"/>
      <c r="AB28" s="659"/>
      <c r="AC28" s="659"/>
      <c r="AD28" s="660">
        <v>126830</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9742881</v>
      </c>
      <c r="CS28" s="622"/>
      <c r="CT28" s="622"/>
      <c r="CU28" s="622"/>
      <c r="CV28" s="622"/>
      <c r="CW28" s="622"/>
      <c r="CX28" s="622"/>
      <c r="CY28" s="623"/>
      <c r="CZ28" s="624">
        <v>13</v>
      </c>
      <c r="DA28" s="636"/>
      <c r="DB28" s="636"/>
      <c r="DC28" s="637"/>
      <c r="DD28" s="627">
        <v>9585186</v>
      </c>
      <c r="DE28" s="622"/>
      <c r="DF28" s="622"/>
      <c r="DG28" s="622"/>
      <c r="DH28" s="622"/>
      <c r="DI28" s="622"/>
      <c r="DJ28" s="622"/>
      <c r="DK28" s="623"/>
      <c r="DL28" s="627">
        <v>8649202</v>
      </c>
      <c r="DM28" s="622"/>
      <c r="DN28" s="622"/>
      <c r="DO28" s="622"/>
      <c r="DP28" s="622"/>
      <c r="DQ28" s="622"/>
      <c r="DR28" s="622"/>
      <c r="DS28" s="622"/>
      <c r="DT28" s="622"/>
      <c r="DU28" s="622"/>
      <c r="DV28" s="623"/>
      <c r="DW28" s="624">
        <v>19.899999999999999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350465</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9742815</v>
      </c>
      <c r="CS29" s="634"/>
      <c r="CT29" s="634"/>
      <c r="CU29" s="634"/>
      <c r="CV29" s="634"/>
      <c r="CW29" s="634"/>
      <c r="CX29" s="634"/>
      <c r="CY29" s="635"/>
      <c r="CZ29" s="624">
        <v>13</v>
      </c>
      <c r="DA29" s="636"/>
      <c r="DB29" s="636"/>
      <c r="DC29" s="637"/>
      <c r="DD29" s="627">
        <v>9585120</v>
      </c>
      <c r="DE29" s="634"/>
      <c r="DF29" s="634"/>
      <c r="DG29" s="634"/>
      <c r="DH29" s="634"/>
      <c r="DI29" s="634"/>
      <c r="DJ29" s="634"/>
      <c r="DK29" s="635"/>
      <c r="DL29" s="627">
        <v>8649136</v>
      </c>
      <c r="DM29" s="634"/>
      <c r="DN29" s="634"/>
      <c r="DO29" s="634"/>
      <c r="DP29" s="634"/>
      <c r="DQ29" s="634"/>
      <c r="DR29" s="634"/>
      <c r="DS29" s="634"/>
      <c r="DT29" s="634"/>
      <c r="DU29" s="634"/>
      <c r="DV29" s="635"/>
      <c r="DW29" s="624">
        <v>19.899999999999999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12482805</v>
      </c>
      <c r="S30" s="622"/>
      <c r="T30" s="622"/>
      <c r="U30" s="622"/>
      <c r="V30" s="622"/>
      <c r="W30" s="622"/>
      <c r="X30" s="622"/>
      <c r="Y30" s="623"/>
      <c r="Z30" s="659">
        <v>16.2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9403710</v>
      </c>
      <c r="CS30" s="622"/>
      <c r="CT30" s="622"/>
      <c r="CU30" s="622"/>
      <c r="CV30" s="622"/>
      <c r="CW30" s="622"/>
      <c r="CX30" s="622"/>
      <c r="CY30" s="623"/>
      <c r="CZ30" s="624">
        <v>12.6</v>
      </c>
      <c r="DA30" s="636"/>
      <c r="DB30" s="636"/>
      <c r="DC30" s="637"/>
      <c r="DD30" s="627">
        <v>9258059</v>
      </c>
      <c r="DE30" s="622"/>
      <c r="DF30" s="622"/>
      <c r="DG30" s="622"/>
      <c r="DH30" s="622"/>
      <c r="DI30" s="622"/>
      <c r="DJ30" s="622"/>
      <c r="DK30" s="623"/>
      <c r="DL30" s="627">
        <v>8322075</v>
      </c>
      <c r="DM30" s="622"/>
      <c r="DN30" s="622"/>
      <c r="DO30" s="622"/>
      <c r="DP30" s="622"/>
      <c r="DQ30" s="622"/>
      <c r="DR30" s="622"/>
      <c r="DS30" s="622"/>
      <c r="DT30" s="622"/>
      <c r="DU30" s="622"/>
      <c r="DV30" s="623"/>
      <c r="DW30" s="624">
        <v>19.100000000000001</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99.1</v>
      </c>
      <c r="BH31" s="684"/>
      <c r="BI31" s="684"/>
      <c r="BJ31" s="684"/>
      <c r="BK31" s="684"/>
      <c r="BL31" s="684"/>
      <c r="BM31" s="685">
        <v>96.5</v>
      </c>
      <c r="BN31" s="684"/>
      <c r="BO31" s="684"/>
      <c r="BP31" s="684"/>
      <c r="BQ31" s="686"/>
      <c r="BR31" s="683">
        <v>98.9</v>
      </c>
      <c r="BS31" s="684"/>
      <c r="BT31" s="684"/>
      <c r="BU31" s="684"/>
      <c r="BV31" s="684"/>
      <c r="BW31" s="684"/>
      <c r="BX31" s="685">
        <v>96.2</v>
      </c>
      <c r="BY31" s="684"/>
      <c r="BZ31" s="684"/>
      <c r="CA31" s="684"/>
      <c r="CB31" s="686"/>
      <c r="CD31" s="642"/>
      <c r="CE31" s="643"/>
      <c r="CF31" s="618" t="s">
        <v>300</v>
      </c>
      <c r="CG31" s="619"/>
      <c r="CH31" s="619"/>
      <c r="CI31" s="619"/>
      <c r="CJ31" s="619"/>
      <c r="CK31" s="619"/>
      <c r="CL31" s="619"/>
      <c r="CM31" s="619"/>
      <c r="CN31" s="619"/>
      <c r="CO31" s="619"/>
      <c r="CP31" s="619"/>
      <c r="CQ31" s="620"/>
      <c r="CR31" s="621">
        <v>339105</v>
      </c>
      <c r="CS31" s="634"/>
      <c r="CT31" s="634"/>
      <c r="CU31" s="634"/>
      <c r="CV31" s="634"/>
      <c r="CW31" s="634"/>
      <c r="CX31" s="634"/>
      <c r="CY31" s="635"/>
      <c r="CZ31" s="624">
        <v>0.5</v>
      </c>
      <c r="DA31" s="636"/>
      <c r="DB31" s="636"/>
      <c r="DC31" s="637"/>
      <c r="DD31" s="627">
        <v>327061</v>
      </c>
      <c r="DE31" s="634"/>
      <c r="DF31" s="634"/>
      <c r="DG31" s="634"/>
      <c r="DH31" s="634"/>
      <c r="DI31" s="634"/>
      <c r="DJ31" s="634"/>
      <c r="DK31" s="635"/>
      <c r="DL31" s="627">
        <v>327061</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5064833</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v>
      </c>
      <c r="BH32" s="634"/>
      <c r="BI32" s="634"/>
      <c r="BJ32" s="634"/>
      <c r="BK32" s="634"/>
      <c r="BL32" s="634"/>
      <c r="BM32" s="625">
        <v>96.8</v>
      </c>
      <c r="BN32" s="634"/>
      <c r="BO32" s="634"/>
      <c r="BP32" s="634"/>
      <c r="BQ32" s="657"/>
      <c r="BR32" s="687">
        <v>98.8</v>
      </c>
      <c r="BS32" s="634"/>
      <c r="BT32" s="634"/>
      <c r="BU32" s="634"/>
      <c r="BV32" s="634"/>
      <c r="BW32" s="634"/>
      <c r="BX32" s="625">
        <v>96.6</v>
      </c>
      <c r="BY32" s="634"/>
      <c r="BZ32" s="634"/>
      <c r="CA32" s="634"/>
      <c r="CB32" s="657"/>
      <c r="CD32" s="644"/>
      <c r="CE32" s="645"/>
      <c r="CF32" s="618" t="s">
        <v>304</v>
      </c>
      <c r="CG32" s="619"/>
      <c r="CH32" s="619"/>
      <c r="CI32" s="619"/>
      <c r="CJ32" s="619"/>
      <c r="CK32" s="619"/>
      <c r="CL32" s="619"/>
      <c r="CM32" s="619"/>
      <c r="CN32" s="619"/>
      <c r="CO32" s="619"/>
      <c r="CP32" s="619"/>
      <c r="CQ32" s="620"/>
      <c r="CR32" s="621">
        <v>66</v>
      </c>
      <c r="CS32" s="622"/>
      <c r="CT32" s="622"/>
      <c r="CU32" s="622"/>
      <c r="CV32" s="622"/>
      <c r="CW32" s="622"/>
      <c r="CX32" s="622"/>
      <c r="CY32" s="623"/>
      <c r="CZ32" s="624">
        <v>0</v>
      </c>
      <c r="DA32" s="636"/>
      <c r="DB32" s="636"/>
      <c r="DC32" s="637"/>
      <c r="DD32" s="627">
        <v>66</v>
      </c>
      <c r="DE32" s="622"/>
      <c r="DF32" s="622"/>
      <c r="DG32" s="622"/>
      <c r="DH32" s="622"/>
      <c r="DI32" s="622"/>
      <c r="DJ32" s="622"/>
      <c r="DK32" s="623"/>
      <c r="DL32" s="627">
        <v>66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86832</v>
      </c>
      <c r="S33" s="622"/>
      <c r="T33" s="622"/>
      <c r="U33" s="622"/>
      <c r="V33" s="622"/>
      <c r="W33" s="622"/>
      <c r="X33" s="622"/>
      <c r="Y33" s="623"/>
      <c r="Z33" s="659">
        <v>0.1</v>
      </c>
      <c r="AA33" s="659"/>
      <c r="AB33" s="659"/>
      <c r="AC33" s="659"/>
      <c r="AD33" s="660">
        <v>19135</v>
      </c>
      <c r="AE33" s="660"/>
      <c r="AF33" s="660"/>
      <c r="AG33" s="660"/>
      <c r="AH33" s="660"/>
      <c r="AI33" s="660"/>
      <c r="AJ33" s="660"/>
      <c r="AK33" s="660"/>
      <c r="AL33" s="624">
        <v>0</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99.1</v>
      </c>
      <c r="BH33" s="606"/>
      <c r="BI33" s="606"/>
      <c r="BJ33" s="606"/>
      <c r="BK33" s="606"/>
      <c r="BL33" s="606"/>
      <c r="BM33" s="652">
        <v>96.1</v>
      </c>
      <c r="BN33" s="606"/>
      <c r="BO33" s="606"/>
      <c r="BP33" s="606"/>
      <c r="BQ33" s="669"/>
      <c r="BR33" s="682">
        <v>99</v>
      </c>
      <c r="BS33" s="606"/>
      <c r="BT33" s="606"/>
      <c r="BU33" s="606"/>
      <c r="BV33" s="606"/>
      <c r="BW33" s="606"/>
      <c r="BX33" s="652">
        <v>95.7</v>
      </c>
      <c r="BY33" s="606"/>
      <c r="BZ33" s="606"/>
      <c r="CA33" s="606"/>
      <c r="CB33" s="669"/>
      <c r="CD33" s="618" t="s">
        <v>307</v>
      </c>
      <c r="CE33" s="619"/>
      <c r="CF33" s="619"/>
      <c r="CG33" s="619"/>
      <c r="CH33" s="619"/>
      <c r="CI33" s="619"/>
      <c r="CJ33" s="619"/>
      <c r="CK33" s="619"/>
      <c r="CL33" s="619"/>
      <c r="CM33" s="619"/>
      <c r="CN33" s="619"/>
      <c r="CO33" s="619"/>
      <c r="CP33" s="619"/>
      <c r="CQ33" s="620"/>
      <c r="CR33" s="621">
        <v>29699483</v>
      </c>
      <c r="CS33" s="634"/>
      <c r="CT33" s="634"/>
      <c r="CU33" s="634"/>
      <c r="CV33" s="634"/>
      <c r="CW33" s="634"/>
      <c r="CX33" s="634"/>
      <c r="CY33" s="635"/>
      <c r="CZ33" s="624">
        <v>39.700000000000003</v>
      </c>
      <c r="DA33" s="636"/>
      <c r="DB33" s="636"/>
      <c r="DC33" s="637"/>
      <c r="DD33" s="627">
        <v>21851703</v>
      </c>
      <c r="DE33" s="634"/>
      <c r="DF33" s="634"/>
      <c r="DG33" s="634"/>
      <c r="DH33" s="634"/>
      <c r="DI33" s="634"/>
      <c r="DJ33" s="634"/>
      <c r="DK33" s="635"/>
      <c r="DL33" s="627">
        <v>15265339</v>
      </c>
      <c r="DM33" s="634"/>
      <c r="DN33" s="634"/>
      <c r="DO33" s="634"/>
      <c r="DP33" s="634"/>
      <c r="DQ33" s="634"/>
      <c r="DR33" s="634"/>
      <c r="DS33" s="634"/>
      <c r="DT33" s="634"/>
      <c r="DU33" s="634"/>
      <c r="DV33" s="635"/>
      <c r="DW33" s="624">
        <v>35.1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723691</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8958036</v>
      </c>
      <c r="CS34" s="622"/>
      <c r="CT34" s="622"/>
      <c r="CU34" s="622"/>
      <c r="CV34" s="622"/>
      <c r="CW34" s="622"/>
      <c r="CX34" s="622"/>
      <c r="CY34" s="623"/>
      <c r="CZ34" s="624">
        <v>12</v>
      </c>
      <c r="DA34" s="636"/>
      <c r="DB34" s="636"/>
      <c r="DC34" s="637"/>
      <c r="DD34" s="627">
        <v>6670135</v>
      </c>
      <c r="DE34" s="622"/>
      <c r="DF34" s="622"/>
      <c r="DG34" s="622"/>
      <c r="DH34" s="622"/>
      <c r="DI34" s="622"/>
      <c r="DJ34" s="622"/>
      <c r="DK34" s="623"/>
      <c r="DL34" s="627">
        <v>6224335</v>
      </c>
      <c r="DM34" s="622"/>
      <c r="DN34" s="622"/>
      <c r="DO34" s="622"/>
      <c r="DP34" s="622"/>
      <c r="DQ34" s="622"/>
      <c r="DR34" s="622"/>
      <c r="DS34" s="622"/>
      <c r="DT34" s="622"/>
      <c r="DU34" s="622"/>
      <c r="DV34" s="623"/>
      <c r="DW34" s="624">
        <v>14.3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701642</v>
      </c>
      <c r="S35" s="622"/>
      <c r="T35" s="622"/>
      <c r="U35" s="622"/>
      <c r="V35" s="622"/>
      <c r="W35" s="622"/>
      <c r="X35" s="622"/>
      <c r="Y35" s="623"/>
      <c r="Z35" s="659">
        <v>0.9</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938431</v>
      </c>
      <c r="CS35" s="634"/>
      <c r="CT35" s="634"/>
      <c r="CU35" s="634"/>
      <c r="CV35" s="634"/>
      <c r="CW35" s="634"/>
      <c r="CX35" s="634"/>
      <c r="CY35" s="635"/>
      <c r="CZ35" s="624">
        <v>1.3</v>
      </c>
      <c r="DA35" s="636"/>
      <c r="DB35" s="636"/>
      <c r="DC35" s="637"/>
      <c r="DD35" s="627">
        <v>794180</v>
      </c>
      <c r="DE35" s="634"/>
      <c r="DF35" s="634"/>
      <c r="DG35" s="634"/>
      <c r="DH35" s="634"/>
      <c r="DI35" s="634"/>
      <c r="DJ35" s="634"/>
      <c r="DK35" s="635"/>
      <c r="DL35" s="627">
        <v>546093</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3071789</v>
      </c>
      <c r="S36" s="622"/>
      <c r="T36" s="622"/>
      <c r="U36" s="622"/>
      <c r="V36" s="622"/>
      <c r="W36" s="622"/>
      <c r="X36" s="622"/>
      <c r="Y36" s="623"/>
      <c r="Z36" s="659">
        <v>4</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10274793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414695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7804746</v>
      </c>
      <c r="CS36" s="622"/>
      <c r="CT36" s="622"/>
      <c r="CU36" s="622"/>
      <c r="CV36" s="622"/>
      <c r="CW36" s="622"/>
      <c r="CX36" s="622"/>
      <c r="CY36" s="623"/>
      <c r="CZ36" s="624">
        <v>10.4</v>
      </c>
      <c r="DA36" s="636"/>
      <c r="DB36" s="636"/>
      <c r="DC36" s="637"/>
      <c r="DD36" s="627">
        <v>6237931</v>
      </c>
      <c r="DE36" s="622"/>
      <c r="DF36" s="622"/>
      <c r="DG36" s="622"/>
      <c r="DH36" s="622"/>
      <c r="DI36" s="622"/>
      <c r="DJ36" s="622"/>
      <c r="DK36" s="623"/>
      <c r="DL36" s="627">
        <v>2928332</v>
      </c>
      <c r="DM36" s="622"/>
      <c r="DN36" s="622"/>
      <c r="DO36" s="622"/>
      <c r="DP36" s="622"/>
      <c r="DQ36" s="622"/>
      <c r="DR36" s="622"/>
      <c r="DS36" s="622"/>
      <c r="DT36" s="622"/>
      <c r="DU36" s="622"/>
      <c r="DV36" s="623"/>
      <c r="DW36" s="624">
        <v>6.7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2743067</v>
      </c>
      <c r="S37" s="622"/>
      <c r="T37" s="622"/>
      <c r="U37" s="622"/>
      <c r="V37" s="622"/>
      <c r="W37" s="622"/>
      <c r="X37" s="622"/>
      <c r="Y37" s="623"/>
      <c r="Z37" s="659">
        <v>3.6</v>
      </c>
      <c r="AA37" s="659"/>
      <c r="AB37" s="659"/>
      <c r="AC37" s="659"/>
      <c r="AD37" s="660">
        <v>73015</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2174867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321450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626561</v>
      </c>
      <c r="CS37" s="634"/>
      <c r="CT37" s="634"/>
      <c r="CU37" s="634"/>
      <c r="CV37" s="634"/>
      <c r="CW37" s="634"/>
      <c r="CX37" s="634"/>
      <c r="CY37" s="635"/>
      <c r="CZ37" s="624">
        <v>0.8</v>
      </c>
      <c r="DA37" s="636"/>
      <c r="DB37" s="636"/>
      <c r="DC37" s="637"/>
      <c r="DD37" s="627">
        <v>622323</v>
      </c>
      <c r="DE37" s="634"/>
      <c r="DF37" s="634"/>
      <c r="DG37" s="634"/>
      <c r="DH37" s="634"/>
      <c r="DI37" s="634"/>
      <c r="DJ37" s="634"/>
      <c r="DK37" s="635"/>
      <c r="DL37" s="627">
        <v>622323</v>
      </c>
      <c r="DM37" s="634"/>
      <c r="DN37" s="634"/>
      <c r="DO37" s="634"/>
      <c r="DP37" s="634"/>
      <c r="DQ37" s="634"/>
      <c r="DR37" s="634"/>
      <c r="DS37" s="634"/>
      <c r="DT37" s="634"/>
      <c r="DU37" s="634"/>
      <c r="DV37" s="635"/>
      <c r="DW37" s="624">
        <v>1.4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4632500</v>
      </c>
      <c r="S38" s="622"/>
      <c r="T38" s="622"/>
      <c r="U38" s="622"/>
      <c r="V38" s="622"/>
      <c r="W38" s="622"/>
      <c r="X38" s="622"/>
      <c r="Y38" s="623"/>
      <c r="Z38" s="659">
        <v>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1050344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18022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6905500</v>
      </c>
      <c r="CS38" s="622"/>
      <c r="CT38" s="622"/>
      <c r="CU38" s="622"/>
      <c r="CV38" s="622"/>
      <c r="CW38" s="622"/>
      <c r="CX38" s="622"/>
      <c r="CY38" s="623"/>
      <c r="CZ38" s="624">
        <v>9.1999999999999993</v>
      </c>
      <c r="DA38" s="636"/>
      <c r="DB38" s="636"/>
      <c r="DC38" s="637"/>
      <c r="DD38" s="627">
        <v>5689492</v>
      </c>
      <c r="DE38" s="622"/>
      <c r="DF38" s="622"/>
      <c r="DG38" s="622"/>
      <c r="DH38" s="622"/>
      <c r="DI38" s="622"/>
      <c r="DJ38" s="622"/>
      <c r="DK38" s="623"/>
      <c r="DL38" s="627">
        <v>5559663</v>
      </c>
      <c r="DM38" s="622"/>
      <c r="DN38" s="622"/>
      <c r="DO38" s="622"/>
      <c r="DP38" s="622"/>
      <c r="DQ38" s="622"/>
      <c r="DR38" s="622"/>
      <c r="DS38" s="622"/>
      <c r="DT38" s="622"/>
      <c r="DU38" s="622"/>
      <c r="DV38" s="623"/>
      <c r="DW38" s="624">
        <v>12.8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144082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25764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2356674</v>
      </c>
      <c r="CS39" s="634"/>
      <c r="CT39" s="634"/>
      <c r="CU39" s="634"/>
      <c r="CV39" s="634"/>
      <c r="CW39" s="634"/>
      <c r="CX39" s="634"/>
      <c r="CY39" s="635"/>
      <c r="CZ39" s="624">
        <v>3.2</v>
      </c>
      <c r="DA39" s="636"/>
      <c r="DB39" s="636"/>
      <c r="DC39" s="637"/>
      <c r="DD39" s="627">
        <v>1884583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405000</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2736096</v>
      </c>
      <c r="CS40" s="622"/>
      <c r="CT40" s="622"/>
      <c r="CU40" s="622"/>
      <c r="CV40" s="622"/>
      <c r="CW40" s="622"/>
      <c r="CX40" s="622"/>
      <c r="CY40" s="623"/>
      <c r="CZ40" s="624">
        <v>3.7</v>
      </c>
      <c r="DA40" s="636"/>
      <c r="DB40" s="636"/>
      <c r="DC40" s="637"/>
      <c r="DD40" s="627">
        <v>575382</v>
      </c>
      <c r="DE40" s="622"/>
      <c r="DF40" s="622"/>
      <c r="DG40" s="622"/>
      <c r="DH40" s="622"/>
      <c r="DI40" s="622"/>
      <c r="DJ40" s="622"/>
      <c r="DK40" s="623"/>
      <c r="DL40" s="627">
        <v>6916</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77127126</v>
      </c>
      <c r="S41" s="646"/>
      <c r="T41" s="646"/>
      <c r="U41" s="646"/>
      <c r="V41" s="646"/>
      <c r="W41" s="646"/>
      <c r="X41" s="646"/>
      <c r="Y41" s="649"/>
      <c r="Z41" s="650">
        <v>100</v>
      </c>
      <c r="AA41" s="650"/>
      <c r="AB41" s="650"/>
      <c r="AC41" s="650"/>
      <c r="AD41" s="651">
        <v>43065932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1046197</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5859303</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399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9378277</v>
      </c>
      <c r="CS42" s="634"/>
      <c r="CT42" s="634"/>
      <c r="CU42" s="634"/>
      <c r="CV42" s="634"/>
      <c r="CW42" s="634"/>
      <c r="CX42" s="634"/>
      <c r="CY42" s="635"/>
      <c r="CZ42" s="624">
        <v>12.5</v>
      </c>
      <c r="DA42" s="636"/>
      <c r="DB42" s="636"/>
      <c r="DC42" s="637"/>
      <c r="DD42" s="627">
        <v>1776960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138669</v>
      </c>
      <c r="CS43" s="634"/>
      <c r="CT43" s="634"/>
      <c r="CU43" s="634"/>
      <c r="CV43" s="634"/>
      <c r="CW43" s="634"/>
      <c r="CX43" s="634"/>
      <c r="CY43" s="635"/>
      <c r="CZ43" s="624">
        <v>0.2</v>
      </c>
      <c r="DA43" s="636"/>
      <c r="DB43" s="636"/>
      <c r="DC43" s="637"/>
      <c r="DD43" s="627">
        <v>138669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9197578</v>
      </c>
      <c r="CS44" s="622"/>
      <c r="CT44" s="622"/>
      <c r="CU44" s="622"/>
      <c r="CV44" s="622"/>
      <c r="CW44" s="622"/>
      <c r="CX44" s="622"/>
      <c r="CY44" s="623"/>
      <c r="CZ44" s="624">
        <v>12.3</v>
      </c>
      <c r="DA44" s="625"/>
      <c r="DB44" s="625"/>
      <c r="DC44" s="626"/>
      <c r="DD44" s="627">
        <v>1669123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6247098</v>
      </c>
      <c r="CS45" s="634"/>
      <c r="CT45" s="634"/>
      <c r="CU45" s="634"/>
      <c r="CV45" s="634"/>
      <c r="CW45" s="634"/>
      <c r="CX45" s="634"/>
      <c r="CY45" s="635"/>
      <c r="CZ45" s="624">
        <v>8.4</v>
      </c>
      <c r="DA45" s="636"/>
      <c r="DB45" s="636"/>
      <c r="DC45" s="637"/>
      <c r="DD45" s="627">
        <v>386053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2658746</v>
      </c>
      <c r="CS46" s="622"/>
      <c r="CT46" s="622"/>
      <c r="CU46" s="622"/>
      <c r="CV46" s="622"/>
      <c r="CW46" s="622"/>
      <c r="CX46" s="622"/>
      <c r="CY46" s="623"/>
      <c r="CZ46" s="624">
        <v>3.6</v>
      </c>
      <c r="DA46" s="625"/>
      <c r="DB46" s="625"/>
      <c r="DC46" s="626"/>
      <c r="DD46" s="627">
        <v>1212936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180699</v>
      </c>
      <c r="CS47" s="634"/>
      <c r="CT47" s="634"/>
      <c r="CU47" s="634"/>
      <c r="CV47" s="634"/>
      <c r="CW47" s="634"/>
      <c r="CX47" s="634"/>
      <c r="CY47" s="635"/>
      <c r="CZ47" s="624">
        <v>0.2</v>
      </c>
      <c r="DA47" s="636"/>
      <c r="DB47" s="636"/>
      <c r="DC47" s="637"/>
      <c r="DD47" s="627">
        <v>107837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74732580</v>
      </c>
      <c r="CS49" s="606"/>
      <c r="CT49" s="606"/>
      <c r="CU49" s="606"/>
      <c r="CV49" s="606"/>
      <c r="CW49" s="606"/>
      <c r="CX49" s="606"/>
      <c r="CY49" s="607"/>
      <c r="CZ49" s="608">
        <v>100</v>
      </c>
      <c r="DA49" s="609"/>
      <c r="DB49" s="609"/>
      <c r="DC49" s="610"/>
      <c r="DD49" s="611">
        <v>48124775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S+kz9XUvDZuPE8vjjn+OCYyXvHxQH8SiBYClBeEWdQgFfx+nTuV2Fbw0Fe1UZKCz8Xmxy58aC3PuJCljTcgJ0w==" saltValue="LA5QkbA/Ju9zDc8LyXSP9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election activeCell="A2" sqref="A2:BI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79634</v>
      </c>
      <c r="R7" s="1103"/>
      <c r="S7" s="1103"/>
      <c r="T7" s="1103"/>
      <c r="U7" s="1103"/>
      <c r="V7" s="1103">
        <v>77239</v>
      </c>
      <c r="W7" s="1103"/>
      <c r="X7" s="1103"/>
      <c r="Y7" s="1103"/>
      <c r="Z7" s="1103"/>
      <c r="AA7" s="1103">
        <v>2395</v>
      </c>
      <c r="AB7" s="1103"/>
      <c r="AC7" s="1103"/>
      <c r="AD7" s="1103"/>
      <c r="AE7" s="1104"/>
      <c r="AF7" s="1105">
        <v>1527</v>
      </c>
      <c r="AG7" s="1106"/>
      <c r="AH7" s="1106"/>
      <c r="AI7" s="1106"/>
      <c r="AJ7" s="1107"/>
      <c r="AK7" s="1108">
        <v>701</v>
      </c>
      <c r="AL7" s="1109"/>
      <c r="AM7" s="1109"/>
      <c r="AN7" s="1109"/>
      <c r="AO7" s="1109"/>
      <c r="AP7" s="1109">
        <v>89179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553</v>
      </c>
      <c r="BS7" s="1099" t="s">
        <v>554</v>
      </c>
      <c r="BT7" s="1100"/>
      <c r="BU7" s="1100"/>
      <c r="BV7" s="1100"/>
      <c r="BW7" s="1100"/>
      <c r="BX7" s="1100"/>
      <c r="BY7" s="1100"/>
      <c r="BZ7" s="1100"/>
      <c r="CA7" s="1100"/>
      <c r="CB7" s="1100"/>
      <c r="CC7" s="1100"/>
      <c r="CD7" s="1100"/>
      <c r="CE7" s="1100"/>
      <c r="CF7" s="1100"/>
      <c r="CG7" s="1112"/>
      <c r="CH7" s="1096">
        <v>-22</v>
      </c>
      <c r="CI7" s="1097"/>
      <c r="CJ7" s="1097"/>
      <c r="CK7" s="1097"/>
      <c r="CL7" s="1098"/>
      <c r="CM7" s="1096">
        <v>-72</v>
      </c>
      <c r="CN7" s="1097"/>
      <c r="CO7" s="1097"/>
      <c r="CP7" s="1097"/>
      <c r="CQ7" s="1098"/>
      <c r="CR7" s="1096">
        <v>5</v>
      </c>
      <c r="CS7" s="1097"/>
      <c r="CT7" s="1097"/>
      <c r="CU7" s="1097"/>
      <c r="CV7" s="1098"/>
      <c r="CW7" s="1096">
        <v>0</v>
      </c>
      <c r="CX7" s="1097"/>
      <c r="CY7" s="1097"/>
      <c r="CZ7" s="1097"/>
      <c r="DA7" s="1098"/>
      <c r="DB7" s="1096" t="s">
        <v>490</v>
      </c>
      <c r="DC7" s="1097"/>
      <c r="DD7" s="1097"/>
      <c r="DE7" s="1097"/>
      <c r="DF7" s="1098"/>
      <c r="DG7" s="1096" t="s">
        <v>490</v>
      </c>
      <c r="DH7" s="1097"/>
      <c r="DI7" s="1097"/>
      <c r="DJ7" s="1097"/>
      <c r="DK7" s="1098"/>
      <c r="DL7" s="1096">
        <v>1318</v>
      </c>
      <c r="DM7" s="1097"/>
      <c r="DN7" s="1097"/>
      <c r="DO7" s="1097"/>
      <c r="DP7" s="1098"/>
      <c r="DQ7" s="1096" t="s">
        <v>490</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1</v>
      </c>
      <c r="R8" s="1039"/>
      <c r="S8" s="1039"/>
      <c r="T8" s="1039"/>
      <c r="U8" s="1039"/>
      <c r="V8" s="1039">
        <v>1</v>
      </c>
      <c r="W8" s="1039"/>
      <c r="X8" s="1039"/>
      <c r="Y8" s="1039"/>
      <c r="Z8" s="1039"/>
      <c r="AA8" s="1039" t="s">
        <v>490</v>
      </c>
      <c r="AB8" s="1039"/>
      <c r="AC8" s="1039"/>
      <c r="AD8" s="1039"/>
      <c r="AE8" s="1040"/>
      <c r="AF8" s="1035" t="s">
        <v>122</v>
      </c>
      <c r="AG8" s="1036"/>
      <c r="AH8" s="1036"/>
      <c r="AI8" s="1036"/>
      <c r="AJ8" s="1037"/>
      <c r="AK8" s="1080">
        <v>1</v>
      </c>
      <c r="AL8" s="1081"/>
      <c r="AM8" s="1081"/>
      <c r="AN8" s="1081"/>
      <c r="AO8" s="1081"/>
      <c r="AP8" s="1081" t="s">
        <v>490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555</v>
      </c>
      <c r="BT8" s="993"/>
      <c r="BU8" s="993"/>
      <c r="BV8" s="993"/>
      <c r="BW8" s="993"/>
      <c r="BX8" s="993"/>
      <c r="BY8" s="993"/>
      <c r="BZ8" s="993"/>
      <c r="CA8" s="993"/>
      <c r="CB8" s="993"/>
      <c r="CC8" s="993"/>
      <c r="CD8" s="993"/>
      <c r="CE8" s="993"/>
      <c r="CF8" s="993"/>
      <c r="CG8" s="1014"/>
      <c r="CH8" s="989">
        <v>0</v>
      </c>
      <c r="CI8" s="990"/>
      <c r="CJ8" s="990"/>
      <c r="CK8" s="990"/>
      <c r="CL8" s="991"/>
      <c r="CM8" s="989">
        <v>32</v>
      </c>
      <c r="CN8" s="990"/>
      <c r="CO8" s="990"/>
      <c r="CP8" s="990"/>
      <c r="CQ8" s="991"/>
      <c r="CR8" s="989">
        <v>30</v>
      </c>
      <c r="CS8" s="990"/>
      <c r="CT8" s="990"/>
      <c r="CU8" s="990"/>
      <c r="CV8" s="991"/>
      <c r="CW8" s="989">
        <v>108</v>
      </c>
      <c r="CX8" s="990"/>
      <c r="CY8" s="990"/>
      <c r="CZ8" s="990"/>
      <c r="DA8" s="991"/>
      <c r="DB8" s="989" t="s">
        <v>490</v>
      </c>
      <c r="DC8" s="990"/>
      <c r="DD8" s="990"/>
      <c r="DE8" s="990"/>
      <c r="DF8" s="991"/>
      <c r="DG8" s="989" t="s">
        <v>490</v>
      </c>
      <c r="DH8" s="990"/>
      <c r="DI8" s="990"/>
      <c r="DJ8" s="990"/>
      <c r="DK8" s="991"/>
      <c r="DL8" s="989" t="s">
        <v>490</v>
      </c>
      <c r="DM8" s="990"/>
      <c r="DN8" s="990"/>
      <c r="DO8" s="990"/>
      <c r="DP8" s="991"/>
      <c r="DQ8" s="989" t="s">
        <v>490</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556</v>
      </c>
      <c r="BT9" s="993"/>
      <c r="BU9" s="993"/>
      <c r="BV9" s="993"/>
      <c r="BW9" s="993"/>
      <c r="BX9" s="993"/>
      <c r="BY9" s="993"/>
      <c r="BZ9" s="993"/>
      <c r="CA9" s="993"/>
      <c r="CB9" s="993"/>
      <c r="CC9" s="993"/>
      <c r="CD9" s="993"/>
      <c r="CE9" s="993"/>
      <c r="CF9" s="993"/>
      <c r="CG9" s="1014"/>
      <c r="CH9" s="989">
        <v>1</v>
      </c>
      <c r="CI9" s="990"/>
      <c r="CJ9" s="990"/>
      <c r="CK9" s="990"/>
      <c r="CL9" s="991"/>
      <c r="CM9" s="989">
        <v>60</v>
      </c>
      <c r="CN9" s="990"/>
      <c r="CO9" s="990"/>
      <c r="CP9" s="990"/>
      <c r="CQ9" s="991"/>
      <c r="CR9" s="989">
        <v>20</v>
      </c>
      <c r="CS9" s="990"/>
      <c r="CT9" s="990"/>
      <c r="CU9" s="990"/>
      <c r="CV9" s="991"/>
      <c r="CW9" s="989">
        <v>15</v>
      </c>
      <c r="CX9" s="990"/>
      <c r="CY9" s="990"/>
      <c r="CZ9" s="990"/>
      <c r="DA9" s="991"/>
      <c r="DB9" s="989" t="s">
        <v>490</v>
      </c>
      <c r="DC9" s="990"/>
      <c r="DD9" s="990"/>
      <c r="DE9" s="990"/>
      <c r="DF9" s="991"/>
      <c r="DG9" s="989" t="s">
        <v>490</v>
      </c>
      <c r="DH9" s="990"/>
      <c r="DI9" s="990"/>
      <c r="DJ9" s="990"/>
      <c r="DK9" s="991"/>
      <c r="DL9" s="989" t="s">
        <v>490</v>
      </c>
      <c r="DM9" s="990"/>
      <c r="DN9" s="990"/>
      <c r="DO9" s="990"/>
      <c r="DP9" s="991"/>
      <c r="DQ9" s="989" t="s">
        <v>490</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557</v>
      </c>
      <c r="BT10" s="993"/>
      <c r="BU10" s="993"/>
      <c r="BV10" s="993"/>
      <c r="BW10" s="993"/>
      <c r="BX10" s="993"/>
      <c r="BY10" s="993"/>
      <c r="BZ10" s="993"/>
      <c r="CA10" s="993"/>
      <c r="CB10" s="993"/>
      <c r="CC10" s="993"/>
      <c r="CD10" s="993"/>
      <c r="CE10" s="993"/>
      <c r="CF10" s="993"/>
      <c r="CG10" s="1014"/>
      <c r="CH10" s="989">
        <v>1</v>
      </c>
      <c r="CI10" s="990"/>
      <c r="CJ10" s="990"/>
      <c r="CK10" s="990"/>
      <c r="CL10" s="991"/>
      <c r="CM10" s="989">
        <v>27</v>
      </c>
      <c r="CN10" s="990"/>
      <c r="CO10" s="990"/>
      <c r="CP10" s="990"/>
      <c r="CQ10" s="991"/>
      <c r="CR10" s="989">
        <v>6</v>
      </c>
      <c r="CS10" s="990"/>
      <c r="CT10" s="990"/>
      <c r="CU10" s="990"/>
      <c r="CV10" s="991"/>
      <c r="CW10" s="989">
        <v>0</v>
      </c>
      <c r="CX10" s="990"/>
      <c r="CY10" s="990"/>
      <c r="CZ10" s="990"/>
      <c r="DA10" s="991"/>
      <c r="DB10" s="989" t="s">
        <v>490</v>
      </c>
      <c r="DC10" s="990"/>
      <c r="DD10" s="990"/>
      <c r="DE10" s="990"/>
      <c r="DF10" s="991"/>
      <c r="DG10" s="989" t="s">
        <v>490</v>
      </c>
      <c r="DH10" s="990"/>
      <c r="DI10" s="990"/>
      <c r="DJ10" s="990"/>
      <c r="DK10" s="991"/>
      <c r="DL10" s="989" t="s">
        <v>490</v>
      </c>
      <c r="DM10" s="990"/>
      <c r="DN10" s="990"/>
      <c r="DO10" s="990"/>
      <c r="DP10" s="991"/>
      <c r="DQ10" s="989" t="s">
        <v>490</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558</v>
      </c>
      <c r="BT11" s="993"/>
      <c r="BU11" s="993"/>
      <c r="BV11" s="993"/>
      <c r="BW11" s="993"/>
      <c r="BX11" s="993"/>
      <c r="BY11" s="993"/>
      <c r="BZ11" s="993"/>
      <c r="CA11" s="993"/>
      <c r="CB11" s="993"/>
      <c r="CC11" s="993"/>
      <c r="CD11" s="993"/>
      <c r="CE11" s="993"/>
      <c r="CF11" s="993"/>
      <c r="CG11" s="1014"/>
      <c r="CH11" s="989">
        <v>-5</v>
      </c>
      <c r="CI11" s="990"/>
      <c r="CJ11" s="990"/>
      <c r="CK11" s="990"/>
      <c r="CL11" s="991"/>
      <c r="CM11" s="989">
        <v>215</v>
      </c>
      <c r="CN11" s="990"/>
      <c r="CO11" s="990"/>
      <c r="CP11" s="990"/>
      <c r="CQ11" s="991"/>
      <c r="CR11" s="989">
        <v>70</v>
      </c>
      <c r="CS11" s="990"/>
      <c r="CT11" s="990"/>
      <c r="CU11" s="990"/>
      <c r="CV11" s="991"/>
      <c r="CW11" s="989">
        <v>77</v>
      </c>
      <c r="CX11" s="990"/>
      <c r="CY11" s="990"/>
      <c r="CZ11" s="990"/>
      <c r="DA11" s="991"/>
      <c r="DB11" s="989" t="s">
        <v>490</v>
      </c>
      <c r="DC11" s="990"/>
      <c r="DD11" s="990"/>
      <c r="DE11" s="990"/>
      <c r="DF11" s="991"/>
      <c r="DG11" s="989" t="s">
        <v>490</v>
      </c>
      <c r="DH11" s="990"/>
      <c r="DI11" s="990"/>
      <c r="DJ11" s="990"/>
      <c r="DK11" s="991"/>
      <c r="DL11" s="989" t="s">
        <v>490</v>
      </c>
      <c r="DM11" s="990"/>
      <c r="DN11" s="990"/>
      <c r="DO11" s="990"/>
      <c r="DP11" s="991"/>
      <c r="DQ11" s="989" t="s">
        <v>490</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559</v>
      </c>
      <c r="BT12" s="993"/>
      <c r="BU12" s="993"/>
      <c r="BV12" s="993"/>
      <c r="BW12" s="993"/>
      <c r="BX12" s="993"/>
      <c r="BY12" s="993"/>
      <c r="BZ12" s="993"/>
      <c r="CA12" s="993"/>
      <c r="CB12" s="993"/>
      <c r="CC12" s="993"/>
      <c r="CD12" s="993"/>
      <c r="CE12" s="993"/>
      <c r="CF12" s="993"/>
      <c r="CG12" s="1014"/>
      <c r="CH12" s="989">
        <v>-178</v>
      </c>
      <c r="CI12" s="990"/>
      <c r="CJ12" s="990"/>
      <c r="CK12" s="990"/>
      <c r="CL12" s="991"/>
      <c r="CM12" s="989">
        <v>430</v>
      </c>
      <c r="CN12" s="990"/>
      <c r="CO12" s="990"/>
      <c r="CP12" s="990"/>
      <c r="CQ12" s="991"/>
      <c r="CR12" s="989">
        <v>150</v>
      </c>
      <c r="CS12" s="990"/>
      <c r="CT12" s="990"/>
      <c r="CU12" s="990"/>
      <c r="CV12" s="991"/>
      <c r="CW12" s="989">
        <v>352</v>
      </c>
      <c r="CX12" s="990"/>
      <c r="CY12" s="990"/>
      <c r="CZ12" s="990"/>
      <c r="DA12" s="991"/>
      <c r="DB12" s="989">
        <v>53</v>
      </c>
      <c r="DC12" s="990"/>
      <c r="DD12" s="990"/>
      <c r="DE12" s="990"/>
      <c r="DF12" s="991"/>
      <c r="DG12" s="989" t="s">
        <v>490</v>
      </c>
      <c r="DH12" s="990"/>
      <c r="DI12" s="990"/>
      <c r="DJ12" s="990"/>
      <c r="DK12" s="991"/>
      <c r="DL12" s="989" t="s">
        <v>490</v>
      </c>
      <c r="DM12" s="990"/>
      <c r="DN12" s="990"/>
      <c r="DO12" s="990"/>
      <c r="DP12" s="991"/>
      <c r="DQ12" s="989" t="s">
        <v>490</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560</v>
      </c>
      <c r="BT13" s="993"/>
      <c r="BU13" s="993"/>
      <c r="BV13" s="993"/>
      <c r="BW13" s="993"/>
      <c r="BX13" s="993"/>
      <c r="BY13" s="993"/>
      <c r="BZ13" s="993"/>
      <c r="CA13" s="993"/>
      <c r="CB13" s="993"/>
      <c r="CC13" s="993"/>
      <c r="CD13" s="993"/>
      <c r="CE13" s="993"/>
      <c r="CF13" s="993"/>
      <c r="CG13" s="1014"/>
      <c r="CH13" s="989">
        <v>-1</v>
      </c>
      <c r="CI13" s="990"/>
      <c r="CJ13" s="990"/>
      <c r="CK13" s="990"/>
      <c r="CL13" s="991"/>
      <c r="CM13" s="989">
        <v>994</v>
      </c>
      <c r="CN13" s="990"/>
      <c r="CO13" s="990"/>
      <c r="CP13" s="990"/>
      <c r="CQ13" s="991"/>
      <c r="CR13" s="989">
        <v>5</v>
      </c>
      <c r="CS13" s="990"/>
      <c r="CT13" s="990"/>
      <c r="CU13" s="990"/>
      <c r="CV13" s="991"/>
      <c r="CW13" s="989">
        <v>72</v>
      </c>
      <c r="CX13" s="990"/>
      <c r="CY13" s="990"/>
      <c r="CZ13" s="990"/>
      <c r="DA13" s="991"/>
      <c r="DB13" s="989" t="s">
        <v>490</v>
      </c>
      <c r="DC13" s="990"/>
      <c r="DD13" s="990"/>
      <c r="DE13" s="990"/>
      <c r="DF13" s="991"/>
      <c r="DG13" s="989" t="s">
        <v>490</v>
      </c>
      <c r="DH13" s="990"/>
      <c r="DI13" s="990"/>
      <c r="DJ13" s="990"/>
      <c r="DK13" s="991"/>
      <c r="DL13" s="989" t="s">
        <v>490</v>
      </c>
      <c r="DM13" s="990"/>
      <c r="DN13" s="990"/>
      <c r="DO13" s="990"/>
      <c r="DP13" s="991"/>
      <c r="DQ13" s="989" t="s">
        <v>490</v>
      </c>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t="s">
        <v>561</v>
      </c>
      <c r="BT14" s="993"/>
      <c r="BU14" s="993"/>
      <c r="BV14" s="993"/>
      <c r="BW14" s="993"/>
      <c r="BX14" s="993"/>
      <c r="BY14" s="993"/>
      <c r="BZ14" s="993"/>
      <c r="CA14" s="993"/>
      <c r="CB14" s="993"/>
      <c r="CC14" s="993"/>
      <c r="CD14" s="993"/>
      <c r="CE14" s="993"/>
      <c r="CF14" s="993"/>
      <c r="CG14" s="1014"/>
      <c r="CH14" s="989">
        <v>5</v>
      </c>
      <c r="CI14" s="990"/>
      <c r="CJ14" s="990"/>
      <c r="CK14" s="990"/>
      <c r="CL14" s="991"/>
      <c r="CM14" s="989">
        <v>119</v>
      </c>
      <c r="CN14" s="990"/>
      <c r="CO14" s="990"/>
      <c r="CP14" s="990"/>
      <c r="CQ14" s="991"/>
      <c r="CR14" s="989">
        <v>9</v>
      </c>
      <c r="CS14" s="990"/>
      <c r="CT14" s="990"/>
      <c r="CU14" s="990"/>
      <c r="CV14" s="991"/>
      <c r="CW14" s="989" t="s">
        <v>490</v>
      </c>
      <c r="CX14" s="990"/>
      <c r="CY14" s="990"/>
      <c r="CZ14" s="990"/>
      <c r="DA14" s="991"/>
      <c r="DB14" s="989">
        <v>1</v>
      </c>
      <c r="DC14" s="990"/>
      <c r="DD14" s="990"/>
      <c r="DE14" s="990"/>
      <c r="DF14" s="991"/>
      <c r="DG14" s="989" t="s">
        <v>490</v>
      </c>
      <c r="DH14" s="990"/>
      <c r="DI14" s="990"/>
      <c r="DJ14" s="990"/>
      <c r="DK14" s="991"/>
      <c r="DL14" s="989" t="s">
        <v>490</v>
      </c>
      <c r="DM14" s="990"/>
      <c r="DN14" s="990"/>
      <c r="DO14" s="990"/>
      <c r="DP14" s="991"/>
      <c r="DQ14" s="989" t="s">
        <v>490</v>
      </c>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t="s">
        <v>562</v>
      </c>
      <c r="BT15" s="993"/>
      <c r="BU15" s="993"/>
      <c r="BV15" s="993"/>
      <c r="BW15" s="993"/>
      <c r="BX15" s="993"/>
      <c r="BY15" s="993"/>
      <c r="BZ15" s="993"/>
      <c r="CA15" s="993"/>
      <c r="CB15" s="993"/>
      <c r="CC15" s="993"/>
      <c r="CD15" s="993"/>
      <c r="CE15" s="993"/>
      <c r="CF15" s="993"/>
      <c r="CG15" s="1014"/>
      <c r="CH15" s="989">
        <v>2</v>
      </c>
      <c r="CI15" s="990"/>
      <c r="CJ15" s="990"/>
      <c r="CK15" s="990"/>
      <c r="CL15" s="991"/>
      <c r="CM15" s="989">
        <v>-2617</v>
      </c>
      <c r="CN15" s="990"/>
      <c r="CO15" s="990"/>
      <c r="CP15" s="990"/>
      <c r="CQ15" s="991"/>
      <c r="CR15" s="989">
        <v>60</v>
      </c>
      <c r="CS15" s="990"/>
      <c r="CT15" s="990"/>
      <c r="CU15" s="990"/>
      <c r="CV15" s="991"/>
      <c r="CW15" s="989">
        <v>2</v>
      </c>
      <c r="CX15" s="990"/>
      <c r="CY15" s="990"/>
      <c r="CZ15" s="990"/>
      <c r="DA15" s="991"/>
      <c r="DB15" s="989">
        <v>460</v>
      </c>
      <c r="DC15" s="990"/>
      <c r="DD15" s="990"/>
      <c r="DE15" s="990"/>
      <c r="DF15" s="991"/>
      <c r="DG15" s="989" t="s">
        <v>490</v>
      </c>
      <c r="DH15" s="990"/>
      <c r="DI15" s="990"/>
      <c r="DJ15" s="990"/>
      <c r="DK15" s="991"/>
      <c r="DL15" s="989" t="s">
        <v>490</v>
      </c>
      <c r="DM15" s="990"/>
      <c r="DN15" s="990"/>
      <c r="DO15" s="990"/>
      <c r="DP15" s="991"/>
      <c r="DQ15" s="989" t="s">
        <v>490</v>
      </c>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t="s">
        <v>563</v>
      </c>
      <c r="BT16" s="993"/>
      <c r="BU16" s="993"/>
      <c r="BV16" s="993"/>
      <c r="BW16" s="993"/>
      <c r="BX16" s="993"/>
      <c r="BY16" s="993"/>
      <c r="BZ16" s="993"/>
      <c r="CA16" s="993"/>
      <c r="CB16" s="993"/>
      <c r="CC16" s="993"/>
      <c r="CD16" s="993"/>
      <c r="CE16" s="993"/>
      <c r="CF16" s="993"/>
      <c r="CG16" s="1014"/>
      <c r="CH16" s="989">
        <v>40</v>
      </c>
      <c r="CI16" s="990"/>
      <c r="CJ16" s="990"/>
      <c r="CK16" s="990"/>
      <c r="CL16" s="991"/>
      <c r="CM16" s="989">
        <v>1124</v>
      </c>
      <c r="CN16" s="990"/>
      <c r="CO16" s="990"/>
      <c r="CP16" s="990"/>
      <c r="CQ16" s="991"/>
      <c r="CR16" s="989">
        <v>51</v>
      </c>
      <c r="CS16" s="990"/>
      <c r="CT16" s="990"/>
      <c r="CU16" s="990"/>
      <c r="CV16" s="991"/>
      <c r="CW16" s="989">
        <v>40</v>
      </c>
      <c r="CX16" s="990"/>
      <c r="CY16" s="990"/>
      <c r="CZ16" s="990"/>
      <c r="DA16" s="991"/>
      <c r="DB16" s="989" t="s">
        <v>490</v>
      </c>
      <c r="DC16" s="990"/>
      <c r="DD16" s="990"/>
      <c r="DE16" s="990"/>
      <c r="DF16" s="991"/>
      <c r="DG16" s="989" t="s">
        <v>490</v>
      </c>
      <c r="DH16" s="990"/>
      <c r="DI16" s="990"/>
      <c r="DJ16" s="990"/>
      <c r="DK16" s="991"/>
      <c r="DL16" s="989" t="s">
        <v>490</v>
      </c>
      <c r="DM16" s="990"/>
      <c r="DN16" s="990"/>
      <c r="DO16" s="990"/>
      <c r="DP16" s="991"/>
      <c r="DQ16" s="989" t="s">
        <v>490</v>
      </c>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t="s">
        <v>564</v>
      </c>
      <c r="BT17" s="993"/>
      <c r="BU17" s="993"/>
      <c r="BV17" s="993"/>
      <c r="BW17" s="993"/>
      <c r="BX17" s="993"/>
      <c r="BY17" s="993"/>
      <c r="BZ17" s="993"/>
      <c r="CA17" s="993"/>
      <c r="CB17" s="993"/>
      <c r="CC17" s="993"/>
      <c r="CD17" s="993"/>
      <c r="CE17" s="993"/>
      <c r="CF17" s="993"/>
      <c r="CG17" s="1014"/>
      <c r="CH17" s="989">
        <v>4</v>
      </c>
      <c r="CI17" s="990"/>
      <c r="CJ17" s="990"/>
      <c r="CK17" s="990"/>
      <c r="CL17" s="991"/>
      <c r="CM17" s="989">
        <v>818</v>
      </c>
      <c r="CN17" s="990"/>
      <c r="CO17" s="990"/>
      <c r="CP17" s="990"/>
      <c r="CQ17" s="991"/>
      <c r="CR17" s="989">
        <v>24</v>
      </c>
      <c r="CS17" s="990"/>
      <c r="CT17" s="990"/>
      <c r="CU17" s="990"/>
      <c r="CV17" s="991"/>
      <c r="CW17" s="989">
        <v>2</v>
      </c>
      <c r="CX17" s="990"/>
      <c r="CY17" s="990"/>
      <c r="CZ17" s="990"/>
      <c r="DA17" s="991"/>
      <c r="DB17" s="989" t="s">
        <v>490</v>
      </c>
      <c r="DC17" s="990"/>
      <c r="DD17" s="990"/>
      <c r="DE17" s="990"/>
      <c r="DF17" s="991"/>
      <c r="DG17" s="989" t="s">
        <v>490</v>
      </c>
      <c r="DH17" s="990"/>
      <c r="DI17" s="990"/>
      <c r="DJ17" s="990"/>
      <c r="DK17" s="991"/>
      <c r="DL17" s="989" t="s">
        <v>490</v>
      </c>
      <c r="DM17" s="990"/>
      <c r="DN17" s="990"/>
      <c r="DO17" s="990"/>
      <c r="DP17" s="991"/>
      <c r="DQ17" s="989" t="s">
        <v>490</v>
      </c>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t="s">
        <v>565</v>
      </c>
      <c r="BT18" s="993"/>
      <c r="BU18" s="993"/>
      <c r="BV18" s="993"/>
      <c r="BW18" s="993"/>
      <c r="BX18" s="993"/>
      <c r="BY18" s="993"/>
      <c r="BZ18" s="993"/>
      <c r="CA18" s="993"/>
      <c r="CB18" s="993"/>
      <c r="CC18" s="993"/>
      <c r="CD18" s="993"/>
      <c r="CE18" s="993"/>
      <c r="CF18" s="993"/>
      <c r="CG18" s="1014"/>
      <c r="CH18" s="989">
        <v>-46</v>
      </c>
      <c r="CI18" s="990"/>
      <c r="CJ18" s="990"/>
      <c r="CK18" s="990"/>
      <c r="CL18" s="991"/>
      <c r="CM18" s="989">
        <v>1409</v>
      </c>
      <c r="CN18" s="990"/>
      <c r="CO18" s="990"/>
      <c r="CP18" s="990"/>
      <c r="CQ18" s="991"/>
      <c r="CR18" s="989">
        <v>10</v>
      </c>
      <c r="CS18" s="990"/>
      <c r="CT18" s="990"/>
      <c r="CU18" s="990"/>
      <c r="CV18" s="991"/>
      <c r="CW18" s="989">
        <v>6</v>
      </c>
      <c r="CX18" s="990"/>
      <c r="CY18" s="990"/>
      <c r="CZ18" s="990"/>
      <c r="DA18" s="991"/>
      <c r="DB18" s="989" t="s">
        <v>490</v>
      </c>
      <c r="DC18" s="990"/>
      <c r="DD18" s="990"/>
      <c r="DE18" s="990"/>
      <c r="DF18" s="991"/>
      <c r="DG18" s="989" t="s">
        <v>490</v>
      </c>
      <c r="DH18" s="990"/>
      <c r="DI18" s="990"/>
      <c r="DJ18" s="990"/>
      <c r="DK18" s="991"/>
      <c r="DL18" s="989" t="s">
        <v>490</v>
      </c>
      <c r="DM18" s="990"/>
      <c r="DN18" s="990"/>
      <c r="DO18" s="990"/>
      <c r="DP18" s="991"/>
      <c r="DQ18" s="989" t="s">
        <v>490</v>
      </c>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t="s">
        <v>566</v>
      </c>
      <c r="BT19" s="993"/>
      <c r="BU19" s="993"/>
      <c r="BV19" s="993"/>
      <c r="BW19" s="993"/>
      <c r="BX19" s="993"/>
      <c r="BY19" s="993"/>
      <c r="BZ19" s="993"/>
      <c r="CA19" s="993"/>
      <c r="CB19" s="993"/>
      <c r="CC19" s="993"/>
      <c r="CD19" s="993"/>
      <c r="CE19" s="993"/>
      <c r="CF19" s="993"/>
      <c r="CG19" s="1014"/>
      <c r="CH19" s="989">
        <v>-5</v>
      </c>
      <c r="CI19" s="990"/>
      <c r="CJ19" s="990"/>
      <c r="CK19" s="990"/>
      <c r="CL19" s="991"/>
      <c r="CM19" s="989">
        <v>125</v>
      </c>
      <c r="CN19" s="990"/>
      <c r="CO19" s="990"/>
      <c r="CP19" s="990"/>
      <c r="CQ19" s="991"/>
      <c r="CR19" s="989">
        <v>5</v>
      </c>
      <c r="CS19" s="990"/>
      <c r="CT19" s="990"/>
      <c r="CU19" s="990"/>
      <c r="CV19" s="991"/>
      <c r="CW19" s="989">
        <v>1</v>
      </c>
      <c r="CX19" s="990"/>
      <c r="CY19" s="990"/>
      <c r="CZ19" s="990"/>
      <c r="DA19" s="991"/>
      <c r="DB19" s="989" t="s">
        <v>490</v>
      </c>
      <c r="DC19" s="990"/>
      <c r="DD19" s="990"/>
      <c r="DE19" s="990"/>
      <c r="DF19" s="991"/>
      <c r="DG19" s="989" t="s">
        <v>490</v>
      </c>
      <c r="DH19" s="990"/>
      <c r="DI19" s="990"/>
      <c r="DJ19" s="990"/>
      <c r="DK19" s="991"/>
      <c r="DL19" s="989" t="s">
        <v>490</v>
      </c>
      <c r="DM19" s="990"/>
      <c r="DN19" s="990"/>
      <c r="DO19" s="990"/>
      <c r="DP19" s="991"/>
      <c r="DQ19" s="989" t="s">
        <v>490</v>
      </c>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79635</v>
      </c>
      <c r="R23" s="1061"/>
      <c r="S23" s="1061"/>
      <c r="T23" s="1061"/>
      <c r="U23" s="1061"/>
      <c r="V23" s="1061">
        <v>77240</v>
      </c>
      <c r="W23" s="1061"/>
      <c r="X23" s="1061"/>
      <c r="Y23" s="1061"/>
      <c r="Z23" s="1061"/>
      <c r="AA23" s="1061"/>
      <c r="AB23" s="1061"/>
      <c r="AC23" s="1061"/>
      <c r="AD23" s="1061"/>
      <c r="AE23" s="1068"/>
      <c r="AF23" s="1069">
        <v>1527</v>
      </c>
      <c r="AG23" s="1061"/>
      <c r="AH23" s="1061"/>
      <c r="AI23" s="1061"/>
      <c r="AJ23" s="1070"/>
      <c r="AK23" s="1071"/>
      <c r="AL23" s="1072"/>
      <c r="AM23" s="1072"/>
      <c r="AN23" s="1072"/>
      <c r="AO23" s="1072"/>
      <c r="AP23" s="1061">
        <v>89179</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14594</v>
      </c>
      <c r="R28" s="1051"/>
      <c r="S28" s="1051"/>
      <c r="T28" s="1051"/>
      <c r="U28" s="1051"/>
      <c r="V28" s="1051">
        <v>14180</v>
      </c>
      <c r="W28" s="1051"/>
      <c r="X28" s="1051"/>
      <c r="Y28" s="1051"/>
      <c r="Z28" s="1051"/>
      <c r="AA28" s="1051">
        <v>415</v>
      </c>
      <c r="AB28" s="1051"/>
      <c r="AC28" s="1051"/>
      <c r="AD28" s="1051"/>
      <c r="AE28" s="1052"/>
      <c r="AF28" s="1053">
        <v>415</v>
      </c>
      <c r="AG28" s="1051"/>
      <c r="AH28" s="1051"/>
      <c r="AI28" s="1051"/>
      <c r="AJ28" s="1054"/>
      <c r="AK28" s="1042">
        <v>227558</v>
      </c>
      <c r="AL28" s="1043"/>
      <c r="AM28" s="1043"/>
      <c r="AN28" s="1043"/>
      <c r="AO28" s="1043"/>
      <c r="AP28" s="1043" t="s">
        <v>490</v>
      </c>
      <c r="AQ28" s="1043"/>
      <c r="AR28" s="1043"/>
      <c r="AS28" s="1043"/>
      <c r="AT28" s="1043"/>
      <c r="AU28" s="1043" t="s">
        <v>490</v>
      </c>
      <c r="AV28" s="1043"/>
      <c r="AW28" s="1043"/>
      <c r="AX28" s="1043"/>
      <c r="AY28" s="1043"/>
      <c r="AZ28" s="1044" t="s">
        <v>490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279</v>
      </c>
      <c r="R29" s="1039"/>
      <c r="S29" s="1039"/>
      <c r="T29" s="1039"/>
      <c r="U29" s="1039"/>
      <c r="V29" s="1039">
        <v>217</v>
      </c>
      <c r="W29" s="1039"/>
      <c r="X29" s="1039"/>
      <c r="Y29" s="1039"/>
      <c r="Z29" s="1039"/>
      <c r="AA29" s="1039">
        <v>62</v>
      </c>
      <c r="AB29" s="1039"/>
      <c r="AC29" s="1039"/>
      <c r="AD29" s="1039"/>
      <c r="AE29" s="1040"/>
      <c r="AF29" s="1035">
        <v>62</v>
      </c>
      <c r="AG29" s="1036"/>
      <c r="AH29" s="1036"/>
      <c r="AI29" s="1036"/>
      <c r="AJ29" s="1037"/>
      <c r="AK29" s="980" t="s">
        <v>490</v>
      </c>
      <c r="AL29" s="971"/>
      <c r="AM29" s="971"/>
      <c r="AN29" s="971"/>
      <c r="AO29" s="971"/>
      <c r="AP29" s="971">
        <v>87</v>
      </c>
      <c r="AQ29" s="971"/>
      <c r="AR29" s="971"/>
      <c r="AS29" s="971"/>
      <c r="AT29" s="971"/>
      <c r="AU29" s="971">
        <v>6</v>
      </c>
      <c r="AV29" s="971"/>
      <c r="AW29" s="971"/>
      <c r="AX29" s="971"/>
      <c r="AY29" s="971"/>
      <c r="AZ29" s="1041" t="s">
        <v>490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2911</v>
      </c>
      <c r="R30" s="1039"/>
      <c r="S30" s="1039"/>
      <c r="T30" s="1039"/>
      <c r="U30" s="1039"/>
      <c r="V30" s="1039">
        <v>2901</v>
      </c>
      <c r="W30" s="1039"/>
      <c r="X30" s="1039"/>
      <c r="Y30" s="1039"/>
      <c r="Z30" s="1039"/>
      <c r="AA30" s="1039">
        <v>9</v>
      </c>
      <c r="AB30" s="1039"/>
      <c r="AC30" s="1039"/>
      <c r="AD30" s="1039"/>
      <c r="AE30" s="1040"/>
      <c r="AF30" s="1035">
        <v>9</v>
      </c>
      <c r="AG30" s="1036"/>
      <c r="AH30" s="1036"/>
      <c r="AI30" s="1036"/>
      <c r="AJ30" s="1037"/>
      <c r="AK30" s="980">
        <v>17863</v>
      </c>
      <c r="AL30" s="971"/>
      <c r="AM30" s="971"/>
      <c r="AN30" s="971"/>
      <c r="AO30" s="971"/>
      <c r="AP30" s="971" t="s">
        <v>490</v>
      </c>
      <c r="AQ30" s="971"/>
      <c r="AR30" s="971"/>
      <c r="AS30" s="971"/>
      <c r="AT30" s="971"/>
      <c r="AU30" s="971" t="s">
        <v>490</v>
      </c>
      <c r="AV30" s="971"/>
      <c r="AW30" s="971"/>
      <c r="AX30" s="971"/>
      <c r="AY30" s="971"/>
      <c r="AZ30" s="1041" t="s">
        <v>490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19739</v>
      </c>
      <c r="R31" s="1039"/>
      <c r="S31" s="1039"/>
      <c r="T31" s="1039"/>
      <c r="U31" s="1039"/>
      <c r="V31" s="1039">
        <v>19550</v>
      </c>
      <c r="W31" s="1039"/>
      <c r="X31" s="1039"/>
      <c r="Y31" s="1039"/>
      <c r="Z31" s="1039"/>
      <c r="AA31" s="1039">
        <v>189</v>
      </c>
      <c r="AB31" s="1039"/>
      <c r="AC31" s="1039"/>
      <c r="AD31" s="1039"/>
      <c r="AE31" s="1040"/>
      <c r="AF31" s="1035">
        <v>189</v>
      </c>
      <c r="AG31" s="1036"/>
      <c r="AH31" s="1036"/>
      <c r="AI31" s="1036"/>
      <c r="AJ31" s="1037"/>
      <c r="AK31" s="980">
        <v>2830</v>
      </c>
      <c r="AL31" s="971"/>
      <c r="AM31" s="971"/>
      <c r="AN31" s="971"/>
      <c r="AO31" s="971"/>
      <c r="AP31" s="971" t="s">
        <v>490</v>
      </c>
      <c r="AQ31" s="971"/>
      <c r="AR31" s="971"/>
      <c r="AS31" s="971"/>
      <c r="AT31" s="971"/>
      <c r="AU31" s="971" t="s">
        <v>490</v>
      </c>
      <c r="AV31" s="971"/>
      <c r="AW31" s="971"/>
      <c r="AX31" s="971"/>
      <c r="AY31" s="971"/>
      <c r="AZ31" s="1041" t="s">
        <v>490</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8766</v>
      </c>
      <c r="R32" s="1039"/>
      <c r="S32" s="1039"/>
      <c r="T32" s="1039"/>
      <c r="U32" s="1039"/>
      <c r="V32" s="1039">
        <v>9315</v>
      </c>
      <c r="W32" s="1039"/>
      <c r="X32" s="1039"/>
      <c r="Y32" s="1039"/>
      <c r="Z32" s="1039"/>
      <c r="AA32" s="1039">
        <v>-549</v>
      </c>
      <c r="AB32" s="1039"/>
      <c r="AC32" s="1039"/>
      <c r="AD32" s="1039"/>
      <c r="AE32" s="1040"/>
      <c r="AF32" s="1035">
        <v>1231</v>
      </c>
      <c r="AG32" s="1036"/>
      <c r="AH32" s="1036"/>
      <c r="AI32" s="1036"/>
      <c r="AJ32" s="1037"/>
      <c r="AK32" s="980">
        <v>996</v>
      </c>
      <c r="AL32" s="971"/>
      <c r="AM32" s="971"/>
      <c r="AN32" s="971"/>
      <c r="AO32" s="971"/>
      <c r="AP32" s="971">
        <v>7097</v>
      </c>
      <c r="AQ32" s="971"/>
      <c r="AR32" s="971"/>
      <c r="AS32" s="971"/>
      <c r="AT32" s="971"/>
      <c r="AU32" s="971">
        <v>4230</v>
      </c>
      <c r="AV32" s="971"/>
      <c r="AW32" s="971"/>
      <c r="AX32" s="971"/>
      <c r="AY32" s="971"/>
      <c r="AZ32" s="1041" t="s">
        <v>490</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3231</v>
      </c>
      <c r="R33" s="1039"/>
      <c r="S33" s="1039"/>
      <c r="T33" s="1039"/>
      <c r="U33" s="1039"/>
      <c r="V33" s="1039">
        <v>2806</v>
      </c>
      <c r="W33" s="1039"/>
      <c r="X33" s="1039"/>
      <c r="Y33" s="1039"/>
      <c r="Z33" s="1039"/>
      <c r="AA33" s="1039">
        <v>425</v>
      </c>
      <c r="AB33" s="1039"/>
      <c r="AC33" s="1039"/>
      <c r="AD33" s="1039"/>
      <c r="AE33" s="1040"/>
      <c r="AF33" s="1035">
        <v>2536</v>
      </c>
      <c r="AG33" s="1036"/>
      <c r="AH33" s="1036"/>
      <c r="AI33" s="1036"/>
      <c r="AJ33" s="1037"/>
      <c r="AK33" s="980">
        <v>171</v>
      </c>
      <c r="AL33" s="971"/>
      <c r="AM33" s="971"/>
      <c r="AN33" s="971"/>
      <c r="AO33" s="971"/>
      <c r="AP33" s="971">
        <v>6344</v>
      </c>
      <c r="AQ33" s="971"/>
      <c r="AR33" s="971"/>
      <c r="AS33" s="971"/>
      <c r="AT33" s="971"/>
      <c r="AU33" s="971">
        <v>362</v>
      </c>
      <c r="AV33" s="971"/>
      <c r="AW33" s="971"/>
      <c r="AX33" s="971"/>
      <c r="AY33" s="971"/>
      <c r="AZ33" s="1041" t="s">
        <v>490</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396</v>
      </c>
      <c r="C34" s="1031"/>
      <c r="D34" s="1031"/>
      <c r="E34" s="1031"/>
      <c r="F34" s="1031"/>
      <c r="G34" s="1031"/>
      <c r="H34" s="1031"/>
      <c r="I34" s="1031"/>
      <c r="J34" s="1031"/>
      <c r="K34" s="1031"/>
      <c r="L34" s="1031"/>
      <c r="M34" s="1031"/>
      <c r="N34" s="1031"/>
      <c r="O34" s="1031"/>
      <c r="P34" s="1032"/>
      <c r="Q34" s="1038">
        <v>35</v>
      </c>
      <c r="R34" s="1039"/>
      <c r="S34" s="1039"/>
      <c r="T34" s="1039"/>
      <c r="U34" s="1039"/>
      <c r="V34" s="1039">
        <v>36</v>
      </c>
      <c r="W34" s="1039"/>
      <c r="X34" s="1039"/>
      <c r="Y34" s="1039"/>
      <c r="Z34" s="1039"/>
      <c r="AA34" s="1039">
        <v>0</v>
      </c>
      <c r="AB34" s="1039"/>
      <c r="AC34" s="1039"/>
      <c r="AD34" s="1039"/>
      <c r="AE34" s="1040"/>
      <c r="AF34" s="1035">
        <v>420</v>
      </c>
      <c r="AG34" s="1036"/>
      <c r="AH34" s="1036"/>
      <c r="AI34" s="1036"/>
      <c r="AJ34" s="1037"/>
      <c r="AK34" s="980" t="s">
        <v>490</v>
      </c>
      <c r="AL34" s="971"/>
      <c r="AM34" s="971"/>
      <c r="AN34" s="971"/>
      <c r="AO34" s="971"/>
      <c r="AP34" s="971" t="s">
        <v>490</v>
      </c>
      <c r="AQ34" s="971"/>
      <c r="AR34" s="971"/>
      <c r="AS34" s="971"/>
      <c r="AT34" s="971"/>
      <c r="AU34" s="971" t="s">
        <v>490</v>
      </c>
      <c r="AV34" s="971"/>
      <c r="AW34" s="971"/>
      <c r="AX34" s="971"/>
      <c r="AY34" s="971"/>
      <c r="AZ34" s="1041" t="s">
        <v>490</v>
      </c>
      <c r="BA34" s="1041"/>
      <c r="BB34" s="1041"/>
      <c r="BC34" s="1041"/>
      <c r="BD34" s="1041"/>
      <c r="BE34" s="972" t="s">
        <v>394</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397</v>
      </c>
      <c r="C35" s="1031"/>
      <c r="D35" s="1031"/>
      <c r="E35" s="1031"/>
      <c r="F35" s="1031"/>
      <c r="G35" s="1031"/>
      <c r="H35" s="1031"/>
      <c r="I35" s="1031"/>
      <c r="J35" s="1031"/>
      <c r="K35" s="1031"/>
      <c r="L35" s="1031"/>
      <c r="M35" s="1031"/>
      <c r="N35" s="1031"/>
      <c r="O35" s="1031"/>
      <c r="P35" s="1032"/>
      <c r="Q35" s="1038">
        <v>5785</v>
      </c>
      <c r="R35" s="1039"/>
      <c r="S35" s="1039"/>
      <c r="T35" s="1039"/>
      <c r="U35" s="1039"/>
      <c r="V35" s="1039">
        <v>5199</v>
      </c>
      <c r="W35" s="1039"/>
      <c r="X35" s="1039"/>
      <c r="Y35" s="1039"/>
      <c r="Z35" s="1039"/>
      <c r="AA35" s="1039">
        <v>585</v>
      </c>
      <c r="AB35" s="1039"/>
      <c r="AC35" s="1039"/>
      <c r="AD35" s="1039"/>
      <c r="AE35" s="1040"/>
      <c r="AF35" s="1035">
        <v>1293</v>
      </c>
      <c r="AG35" s="1036"/>
      <c r="AH35" s="1036"/>
      <c r="AI35" s="1036"/>
      <c r="AJ35" s="1037"/>
      <c r="AK35" s="980">
        <v>2175</v>
      </c>
      <c r="AL35" s="971"/>
      <c r="AM35" s="971"/>
      <c r="AN35" s="971"/>
      <c r="AO35" s="971"/>
      <c r="AP35" s="971">
        <v>40515</v>
      </c>
      <c r="AQ35" s="971"/>
      <c r="AR35" s="971"/>
      <c r="AS35" s="971"/>
      <c r="AT35" s="971"/>
      <c r="AU35" s="971">
        <v>16247</v>
      </c>
      <c r="AV35" s="971"/>
      <c r="AW35" s="971"/>
      <c r="AX35" s="971"/>
      <c r="AY35" s="971"/>
      <c r="AZ35" s="1041" t="s">
        <v>490</v>
      </c>
      <c r="BA35" s="1041"/>
      <c r="BB35" s="1041"/>
      <c r="BC35" s="1041"/>
      <c r="BD35" s="1041"/>
      <c r="BE35" s="972" t="s">
        <v>394</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6155</v>
      </c>
      <c r="AG63" s="959"/>
      <c r="AH63" s="959"/>
      <c r="AI63" s="959"/>
      <c r="AJ63" s="1022"/>
      <c r="AK63" s="1023"/>
      <c r="AL63" s="963"/>
      <c r="AM63" s="963"/>
      <c r="AN63" s="963"/>
      <c r="AO63" s="963"/>
      <c r="AP63" s="959">
        <v>54044</v>
      </c>
      <c r="AQ63" s="959"/>
      <c r="AR63" s="959"/>
      <c r="AS63" s="959"/>
      <c r="AT63" s="959"/>
      <c r="AU63" s="959">
        <v>20844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567</v>
      </c>
      <c r="C68" s="986"/>
      <c r="D68" s="986"/>
      <c r="E68" s="986"/>
      <c r="F68" s="986"/>
      <c r="G68" s="986"/>
      <c r="H68" s="986"/>
      <c r="I68" s="986"/>
      <c r="J68" s="986"/>
      <c r="K68" s="986"/>
      <c r="L68" s="986"/>
      <c r="M68" s="986"/>
      <c r="N68" s="986"/>
      <c r="O68" s="986"/>
      <c r="P68" s="987"/>
      <c r="Q68" s="988">
        <v>256</v>
      </c>
      <c r="R68" s="982"/>
      <c r="S68" s="982"/>
      <c r="T68" s="982"/>
      <c r="U68" s="982"/>
      <c r="V68" s="982">
        <v>256</v>
      </c>
      <c r="W68" s="982"/>
      <c r="X68" s="982"/>
      <c r="Y68" s="982"/>
      <c r="Z68" s="982"/>
      <c r="AA68" s="982">
        <v>0</v>
      </c>
      <c r="AB68" s="982"/>
      <c r="AC68" s="982"/>
      <c r="AD68" s="982"/>
      <c r="AE68" s="982"/>
      <c r="AF68" s="982">
        <v>0</v>
      </c>
      <c r="AG68" s="982"/>
      <c r="AH68" s="982"/>
      <c r="AI68" s="982"/>
      <c r="AJ68" s="982"/>
      <c r="AK68" s="982" t="s">
        <v>490</v>
      </c>
      <c r="AL68" s="982"/>
      <c r="AM68" s="982"/>
      <c r="AN68" s="982"/>
      <c r="AO68" s="982"/>
      <c r="AP68" s="982">
        <v>510</v>
      </c>
      <c r="AQ68" s="982"/>
      <c r="AR68" s="982"/>
      <c r="AS68" s="982"/>
      <c r="AT68" s="982"/>
      <c r="AU68" s="982">
        <v>48</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568</v>
      </c>
      <c r="C69" s="975"/>
      <c r="D69" s="975"/>
      <c r="E69" s="975"/>
      <c r="F69" s="975"/>
      <c r="G69" s="975"/>
      <c r="H69" s="975"/>
      <c r="I69" s="975"/>
      <c r="J69" s="975"/>
      <c r="K69" s="975"/>
      <c r="L69" s="975"/>
      <c r="M69" s="975"/>
      <c r="N69" s="975"/>
      <c r="O69" s="975"/>
      <c r="P69" s="976"/>
      <c r="Q69" s="977">
        <v>5</v>
      </c>
      <c r="R69" s="971"/>
      <c r="S69" s="971"/>
      <c r="T69" s="971"/>
      <c r="U69" s="971"/>
      <c r="V69" s="971">
        <v>0</v>
      </c>
      <c r="W69" s="971"/>
      <c r="X69" s="971"/>
      <c r="Y69" s="971"/>
      <c r="Z69" s="971"/>
      <c r="AA69" s="971">
        <v>5</v>
      </c>
      <c r="AB69" s="971"/>
      <c r="AC69" s="971"/>
      <c r="AD69" s="971"/>
      <c r="AE69" s="971"/>
      <c r="AF69" s="971">
        <v>5</v>
      </c>
      <c r="AG69" s="971"/>
      <c r="AH69" s="971"/>
      <c r="AI69" s="971"/>
      <c r="AJ69" s="971"/>
      <c r="AK69" s="971" t="s">
        <v>490</v>
      </c>
      <c r="AL69" s="971"/>
      <c r="AM69" s="971"/>
      <c r="AN69" s="971"/>
      <c r="AO69" s="971"/>
      <c r="AP69" s="971" t="s">
        <v>490</v>
      </c>
      <c r="AQ69" s="971"/>
      <c r="AR69" s="971"/>
      <c r="AS69" s="971"/>
      <c r="AT69" s="971"/>
      <c r="AU69" s="971" t="s">
        <v>490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569</v>
      </c>
      <c r="C70" s="975"/>
      <c r="D70" s="975"/>
      <c r="E70" s="975"/>
      <c r="F70" s="975"/>
      <c r="G70" s="975"/>
      <c r="H70" s="975"/>
      <c r="I70" s="975"/>
      <c r="J70" s="975"/>
      <c r="K70" s="975"/>
      <c r="L70" s="975"/>
      <c r="M70" s="975"/>
      <c r="N70" s="975"/>
      <c r="O70" s="975"/>
      <c r="P70" s="976"/>
      <c r="Q70" s="977">
        <v>5183</v>
      </c>
      <c r="R70" s="971"/>
      <c r="S70" s="971"/>
      <c r="T70" s="971"/>
      <c r="U70" s="971"/>
      <c r="V70" s="971">
        <v>4250</v>
      </c>
      <c r="W70" s="971"/>
      <c r="X70" s="971"/>
      <c r="Y70" s="971"/>
      <c r="Z70" s="971"/>
      <c r="AA70" s="971">
        <v>933</v>
      </c>
      <c r="AB70" s="971"/>
      <c r="AC70" s="971"/>
      <c r="AD70" s="971"/>
      <c r="AE70" s="971"/>
      <c r="AF70" s="971">
        <v>933</v>
      </c>
      <c r="AG70" s="971"/>
      <c r="AH70" s="971"/>
      <c r="AI70" s="971"/>
      <c r="AJ70" s="971"/>
      <c r="AK70" s="971" t="s">
        <v>490</v>
      </c>
      <c r="AL70" s="971"/>
      <c r="AM70" s="971"/>
      <c r="AN70" s="971"/>
      <c r="AO70" s="971"/>
      <c r="AP70" s="971" t="s">
        <v>490</v>
      </c>
      <c r="AQ70" s="971"/>
      <c r="AR70" s="971"/>
      <c r="AS70" s="971"/>
      <c r="AT70" s="971"/>
      <c r="AU70" s="971" t="s">
        <v>490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573</v>
      </c>
      <c r="C71" s="975"/>
      <c r="D71" s="975"/>
      <c r="E71" s="975"/>
      <c r="F71" s="975"/>
      <c r="G71" s="975"/>
      <c r="H71" s="975"/>
      <c r="I71" s="975"/>
      <c r="J71" s="975"/>
      <c r="K71" s="975"/>
      <c r="L71" s="975"/>
      <c r="M71" s="975"/>
      <c r="N71" s="975"/>
      <c r="O71" s="975"/>
      <c r="P71" s="976"/>
      <c r="Q71" s="977">
        <v>1468</v>
      </c>
      <c r="R71" s="971"/>
      <c r="S71" s="971"/>
      <c r="T71" s="971"/>
      <c r="U71" s="971"/>
      <c r="V71" s="971">
        <v>1427</v>
      </c>
      <c r="W71" s="971"/>
      <c r="X71" s="971"/>
      <c r="Y71" s="971"/>
      <c r="Z71" s="971"/>
      <c r="AA71" s="971">
        <v>41</v>
      </c>
      <c r="AB71" s="971"/>
      <c r="AC71" s="971"/>
      <c r="AD71" s="971"/>
      <c r="AE71" s="971"/>
      <c r="AF71" s="971">
        <v>41</v>
      </c>
      <c r="AG71" s="971"/>
      <c r="AH71" s="971"/>
      <c r="AI71" s="971"/>
      <c r="AJ71" s="971"/>
      <c r="AK71" s="971" t="s">
        <v>490</v>
      </c>
      <c r="AL71" s="971"/>
      <c r="AM71" s="971"/>
      <c r="AN71" s="971"/>
      <c r="AO71" s="971"/>
      <c r="AP71" s="971">
        <v>927</v>
      </c>
      <c r="AQ71" s="971"/>
      <c r="AR71" s="971"/>
      <c r="AS71" s="971"/>
      <c r="AT71" s="971"/>
      <c r="AU71" s="971">
        <v>653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570</v>
      </c>
      <c r="C72" s="975"/>
      <c r="D72" s="975"/>
      <c r="E72" s="975"/>
      <c r="F72" s="975"/>
      <c r="G72" s="975"/>
      <c r="H72" s="975"/>
      <c r="I72" s="975"/>
      <c r="J72" s="975"/>
      <c r="K72" s="975"/>
      <c r="L72" s="975"/>
      <c r="M72" s="975"/>
      <c r="N72" s="975"/>
      <c r="O72" s="975"/>
      <c r="P72" s="976"/>
      <c r="Q72" s="977">
        <v>546</v>
      </c>
      <c r="R72" s="971"/>
      <c r="S72" s="971"/>
      <c r="T72" s="971"/>
      <c r="U72" s="971"/>
      <c r="V72" s="971">
        <v>480</v>
      </c>
      <c r="W72" s="971"/>
      <c r="X72" s="971"/>
      <c r="Y72" s="971"/>
      <c r="Z72" s="971"/>
      <c r="AA72" s="971">
        <v>65</v>
      </c>
      <c r="AB72" s="971"/>
      <c r="AC72" s="971"/>
      <c r="AD72" s="971"/>
      <c r="AE72" s="971"/>
      <c r="AF72" s="971">
        <v>65</v>
      </c>
      <c r="AG72" s="971"/>
      <c r="AH72" s="971"/>
      <c r="AI72" s="971"/>
      <c r="AJ72" s="971"/>
      <c r="AK72" s="971" t="s">
        <v>490</v>
      </c>
      <c r="AL72" s="971"/>
      <c r="AM72" s="971"/>
      <c r="AN72" s="971"/>
      <c r="AO72" s="971"/>
      <c r="AP72" s="971" t="s">
        <v>490</v>
      </c>
      <c r="AQ72" s="971"/>
      <c r="AR72" s="971"/>
      <c r="AS72" s="971"/>
      <c r="AT72" s="971"/>
      <c r="AU72" s="971" t="s">
        <v>490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571</v>
      </c>
      <c r="C73" s="975"/>
      <c r="D73" s="975"/>
      <c r="E73" s="975"/>
      <c r="F73" s="975"/>
      <c r="G73" s="975"/>
      <c r="H73" s="975"/>
      <c r="I73" s="975"/>
      <c r="J73" s="975"/>
      <c r="K73" s="975"/>
      <c r="L73" s="975"/>
      <c r="M73" s="975"/>
      <c r="N73" s="975"/>
      <c r="O73" s="975"/>
      <c r="P73" s="976"/>
      <c r="Q73" s="977">
        <v>156</v>
      </c>
      <c r="R73" s="971"/>
      <c r="S73" s="971"/>
      <c r="T73" s="971"/>
      <c r="U73" s="971"/>
      <c r="V73" s="971">
        <v>154</v>
      </c>
      <c r="W73" s="971"/>
      <c r="X73" s="971"/>
      <c r="Y73" s="971"/>
      <c r="Z73" s="971"/>
      <c r="AA73" s="971">
        <v>2</v>
      </c>
      <c r="AB73" s="971"/>
      <c r="AC73" s="971"/>
      <c r="AD73" s="971"/>
      <c r="AE73" s="971"/>
      <c r="AF73" s="971">
        <v>2</v>
      </c>
      <c r="AG73" s="971"/>
      <c r="AH73" s="971"/>
      <c r="AI73" s="971"/>
      <c r="AJ73" s="971"/>
      <c r="AK73" s="971" t="s">
        <v>490</v>
      </c>
      <c r="AL73" s="971"/>
      <c r="AM73" s="971"/>
      <c r="AN73" s="971"/>
      <c r="AO73" s="971"/>
      <c r="AP73" s="971" t="s">
        <v>490</v>
      </c>
      <c r="AQ73" s="971"/>
      <c r="AR73" s="971"/>
      <c r="AS73" s="971"/>
      <c r="AT73" s="971"/>
      <c r="AU73" s="971" t="s">
        <v>490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574</v>
      </c>
      <c r="C74" s="975"/>
      <c r="D74" s="975"/>
      <c r="E74" s="975"/>
      <c r="F74" s="975"/>
      <c r="G74" s="975"/>
      <c r="H74" s="975"/>
      <c r="I74" s="975"/>
      <c r="J74" s="975"/>
      <c r="K74" s="975"/>
      <c r="L74" s="975"/>
      <c r="M74" s="975"/>
      <c r="N74" s="975"/>
      <c r="O74" s="975"/>
      <c r="P74" s="976"/>
      <c r="Q74" s="977">
        <v>175599</v>
      </c>
      <c r="R74" s="971"/>
      <c r="S74" s="971"/>
      <c r="T74" s="971"/>
      <c r="U74" s="971"/>
      <c r="V74" s="971">
        <v>175599</v>
      </c>
      <c r="W74" s="971"/>
      <c r="X74" s="971"/>
      <c r="Y74" s="971"/>
      <c r="Z74" s="971"/>
      <c r="AA74" s="971" t="s">
        <v>572</v>
      </c>
      <c r="AB74" s="971"/>
      <c r="AC74" s="971"/>
      <c r="AD74" s="971"/>
      <c r="AE74" s="971"/>
      <c r="AF74" s="971" t="s">
        <v>572</v>
      </c>
      <c r="AG74" s="971"/>
      <c r="AH74" s="971"/>
      <c r="AI74" s="971"/>
      <c r="AJ74" s="971"/>
      <c r="AK74" s="971">
        <v>2065</v>
      </c>
      <c r="AL74" s="971"/>
      <c r="AM74" s="971"/>
      <c r="AN74" s="971"/>
      <c r="AO74" s="971"/>
      <c r="AP74" s="971" t="s">
        <v>490</v>
      </c>
      <c r="AQ74" s="971"/>
      <c r="AR74" s="971"/>
      <c r="AS74" s="971"/>
      <c r="AT74" s="971"/>
      <c r="AU74" s="971" t="s">
        <v>490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30"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9311696</v>
      </c>
      <c r="AB110" s="889"/>
      <c r="AC110" s="889"/>
      <c r="AD110" s="889"/>
      <c r="AE110" s="890"/>
      <c r="AF110" s="891">
        <v>9053097</v>
      </c>
      <c r="AG110" s="889"/>
      <c r="AH110" s="889"/>
      <c r="AI110" s="889"/>
      <c r="AJ110" s="890"/>
      <c r="AK110" s="891">
        <v>8806831</v>
      </c>
      <c r="AL110" s="889"/>
      <c r="AM110" s="889"/>
      <c r="AN110" s="889"/>
      <c r="AO110" s="890"/>
      <c r="AP110" s="892">
        <v>26.1</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100677050</v>
      </c>
      <c r="BR110" s="842"/>
      <c r="BS110" s="842"/>
      <c r="BT110" s="842"/>
      <c r="BU110" s="842"/>
      <c r="BV110" s="842">
        <v>93950386</v>
      </c>
      <c r="BW110" s="842"/>
      <c r="BX110" s="842"/>
      <c r="BY110" s="842"/>
      <c r="BZ110" s="842"/>
      <c r="CA110" s="842">
        <v>89179176</v>
      </c>
      <c r="CB110" s="842"/>
      <c r="CC110" s="842"/>
      <c r="CD110" s="842"/>
      <c r="CE110" s="842"/>
      <c r="CF110" s="866">
        <v>264.60000000000002</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1706685</v>
      </c>
      <c r="BR111" s="817"/>
      <c r="BS111" s="817"/>
      <c r="BT111" s="817"/>
      <c r="BU111" s="817"/>
      <c r="BV111" s="817">
        <v>1618927</v>
      </c>
      <c r="BW111" s="817"/>
      <c r="BX111" s="817"/>
      <c r="BY111" s="817"/>
      <c r="BZ111" s="817"/>
      <c r="CA111" s="817">
        <v>1587160</v>
      </c>
      <c r="CB111" s="817"/>
      <c r="CC111" s="817"/>
      <c r="CD111" s="817"/>
      <c r="CE111" s="817"/>
      <c r="CF111" s="875">
        <v>4.7</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19211833</v>
      </c>
      <c r="BR112" s="817"/>
      <c r="BS112" s="817"/>
      <c r="BT112" s="817"/>
      <c r="BU112" s="817"/>
      <c r="BV112" s="817">
        <v>18307040</v>
      </c>
      <c r="BW112" s="817"/>
      <c r="BX112" s="817"/>
      <c r="BY112" s="817"/>
      <c r="BZ112" s="817"/>
      <c r="CA112" s="817">
        <v>20844045</v>
      </c>
      <c r="CB112" s="817"/>
      <c r="CC112" s="817"/>
      <c r="CD112" s="817"/>
      <c r="CE112" s="817"/>
      <c r="CF112" s="875">
        <v>61.9</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1647715</v>
      </c>
      <c r="AB113" s="919"/>
      <c r="AC113" s="919"/>
      <c r="AD113" s="919"/>
      <c r="AE113" s="920"/>
      <c r="AF113" s="921">
        <v>1595619</v>
      </c>
      <c r="AG113" s="919"/>
      <c r="AH113" s="919"/>
      <c r="AI113" s="919"/>
      <c r="AJ113" s="920"/>
      <c r="AK113" s="921">
        <v>1621086</v>
      </c>
      <c r="AL113" s="919"/>
      <c r="AM113" s="919"/>
      <c r="AN113" s="919"/>
      <c r="AO113" s="920"/>
      <c r="AP113" s="922">
        <v>4.8</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1082682</v>
      </c>
      <c r="BR113" s="817"/>
      <c r="BS113" s="817"/>
      <c r="BT113" s="817"/>
      <c r="BU113" s="817"/>
      <c r="BV113" s="817">
        <v>885664</v>
      </c>
      <c r="BW113" s="817"/>
      <c r="BX113" s="817"/>
      <c r="BY113" s="817"/>
      <c r="BZ113" s="817"/>
      <c r="CA113" s="817">
        <v>700799</v>
      </c>
      <c r="CB113" s="817"/>
      <c r="CC113" s="817"/>
      <c r="CD113" s="817"/>
      <c r="CE113" s="817"/>
      <c r="CF113" s="875">
        <v>2.1</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207012</v>
      </c>
      <c r="AB114" s="780"/>
      <c r="AC114" s="780"/>
      <c r="AD114" s="780"/>
      <c r="AE114" s="781"/>
      <c r="AF114" s="782">
        <v>204953</v>
      </c>
      <c r="AG114" s="780"/>
      <c r="AH114" s="780"/>
      <c r="AI114" s="780"/>
      <c r="AJ114" s="781"/>
      <c r="AK114" s="782">
        <v>191028</v>
      </c>
      <c r="AL114" s="780"/>
      <c r="AM114" s="780"/>
      <c r="AN114" s="780"/>
      <c r="AO114" s="781"/>
      <c r="AP114" s="824">
        <v>0.6</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7236800</v>
      </c>
      <c r="BR114" s="817"/>
      <c r="BS114" s="817"/>
      <c r="BT114" s="817"/>
      <c r="BU114" s="817"/>
      <c r="BV114" s="817">
        <v>6691667</v>
      </c>
      <c r="BW114" s="817"/>
      <c r="BX114" s="817"/>
      <c r="BY114" s="817"/>
      <c r="BZ114" s="817"/>
      <c r="CA114" s="817">
        <v>6396391</v>
      </c>
      <c r="CB114" s="817"/>
      <c r="CC114" s="817"/>
      <c r="CD114" s="817"/>
      <c r="CE114" s="817"/>
      <c r="CF114" s="875">
        <v>19</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146812</v>
      </c>
      <c r="AB115" s="919"/>
      <c r="AC115" s="919"/>
      <c r="AD115" s="919"/>
      <c r="AE115" s="920"/>
      <c r="AF115" s="921">
        <v>100712</v>
      </c>
      <c r="AG115" s="919"/>
      <c r="AH115" s="919"/>
      <c r="AI115" s="919"/>
      <c r="AJ115" s="920"/>
      <c r="AK115" s="921">
        <v>41050</v>
      </c>
      <c r="AL115" s="919"/>
      <c r="AM115" s="919"/>
      <c r="AN115" s="919"/>
      <c r="AO115" s="920"/>
      <c r="AP115" s="922">
        <v>0.1</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1318419</v>
      </c>
      <c r="DH115" s="780"/>
      <c r="DI115" s="780"/>
      <c r="DJ115" s="780"/>
      <c r="DK115" s="781"/>
      <c r="DL115" s="782">
        <v>1318419</v>
      </c>
      <c r="DM115" s="780"/>
      <c r="DN115" s="780"/>
      <c r="DO115" s="780"/>
      <c r="DP115" s="781"/>
      <c r="DQ115" s="782">
        <v>1318419</v>
      </c>
      <c r="DR115" s="780"/>
      <c r="DS115" s="780"/>
      <c r="DT115" s="780"/>
      <c r="DU115" s="781"/>
      <c r="DV115" s="824">
        <v>3.9</v>
      </c>
      <c r="DW115" s="825"/>
      <c r="DX115" s="825"/>
      <c r="DY115" s="825"/>
      <c r="DZ115" s="826"/>
    </row>
    <row r="116" spans="1:130" s="230"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133766</v>
      </c>
      <c r="DH116" s="780"/>
      <c r="DI116" s="780"/>
      <c r="DJ116" s="780"/>
      <c r="DK116" s="781"/>
      <c r="DL116" s="782">
        <v>66229</v>
      </c>
      <c r="DM116" s="780"/>
      <c r="DN116" s="780"/>
      <c r="DO116" s="780"/>
      <c r="DP116" s="781"/>
      <c r="DQ116" s="782">
        <v>54902</v>
      </c>
      <c r="DR116" s="780"/>
      <c r="DS116" s="780"/>
      <c r="DT116" s="780"/>
      <c r="DU116" s="781"/>
      <c r="DV116" s="824">
        <v>0.2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11313235</v>
      </c>
      <c r="AB117" s="903"/>
      <c r="AC117" s="903"/>
      <c r="AD117" s="903"/>
      <c r="AE117" s="904"/>
      <c r="AF117" s="905">
        <v>10954381</v>
      </c>
      <c r="AG117" s="903"/>
      <c r="AH117" s="903"/>
      <c r="AI117" s="903"/>
      <c r="AJ117" s="904"/>
      <c r="AK117" s="905">
        <v>10659995</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444</v>
      </c>
      <c r="BP119" s="878"/>
      <c r="BQ119" s="879">
        <v>129915050</v>
      </c>
      <c r="BR119" s="845"/>
      <c r="BS119" s="845"/>
      <c r="BT119" s="845"/>
      <c r="BU119" s="845"/>
      <c r="BV119" s="845">
        <v>121453684</v>
      </c>
      <c r="BW119" s="845"/>
      <c r="BX119" s="845"/>
      <c r="BY119" s="845"/>
      <c r="BZ119" s="845"/>
      <c r="CA119" s="845">
        <v>118707571</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254500</v>
      </c>
      <c r="DH119" s="764"/>
      <c r="DI119" s="764"/>
      <c r="DJ119" s="764"/>
      <c r="DK119" s="765"/>
      <c r="DL119" s="766">
        <v>234279</v>
      </c>
      <c r="DM119" s="764"/>
      <c r="DN119" s="764"/>
      <c r="DO119" s="764"/>
      <c r="DP119" s="765"/>
      <c r="DQ119" s="766">
        <v>213839</v>
      </c>
      <c r="DR119" s="764"/>
      <c r="DS119" s="764"/>
      <c r="DT119" s="764"/>
      <c r="DU119" s="765"/>
      <c r="DV119" s="848">
        <v>0.6</v>
      </c>
      <c r="DW119" s="849"/>
      <c r="DX119" s="849"/>
      <c r="DY119" s="849"/>
      <c r="DZ119" s="850"/>
    </row>
    <row r="120" spans="1:130" s="230"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8643196</v>
      </c>
      <c r="BR120" s="842"/>
      <c r="BS120" s="842"/>
      <c r="BT120" s="842"/>
      <c r="BU120" s="842"/>
      <c r="BV120" s="842">
        <v>10191965</v>
      </c>
      <c r="BW120" s="842"/>
      <c r="BX120" s="842"/>
      <c r="BY120" s="842"/>
      <c r="BZ120" s="842"/>
      <c r="CA120" s="842">
        <v>12416382</v>
      </c>
      <c r="CB120" s="842"/>
      <c r="CC120" s="842"/>
      <c r="CD120" s="842"/>
      <c r="CE120" s="842"/>
      <c r="CF120" s="866">
        <v>36.799999999999997</v>
      </c>
      <c r="CG120" s="867"/>
      <c r="CH120" s="867"/>
      <c r="CI120" s="867"/>
      <c r="CJ120" s="867"/>
      <c r="CK120" s="868" t="s">
        <v>448</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17145258</v>
      </c>
      <c r="DH120" s="842"/>
      <c r="DI120" s="842"/>
      <c r="DJ120" s="842"/>
      <c r="DK120" s="842"/>
      <c r="DL120" s="842">
        <v>16490030</v>
      </c>
      <c r="DM120" s="842"/>
      <c r="DN120" s="842"/>
      <c r="DO120" s="842"/>
      <c r="DP120" s="842"/>
      <c r="DQ120" s="842">
        <v>16246610</v>
      </c>
      <c r="DR120" s="842"/>
      <c r="DS120" s="842"/>
      <c r="DT120" s="842"/>
      <c r="DU120" s="842"/>
      <c r="DV120" s="843">
        <v>48.2</v>
      </c>
      <c r="DW120" s="843"/>
      <c r="DX120" s="843"/>
      <c r="DY120" s="843"/>
      <c r="DZ120" s="844"/>
    </row>
    <row r="121" spans="1:130" s="230"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1693310</v>
      </c>
      <c r="BR121" s="817"/>
      <c r="BS121" s="817"/>
      <c r="BT121" s="817"/>
      <c r="BU121" s="817"/>
      <c r="BV121" s="817">
        <v>1423691</v>
      </c>
      <c r="BW121" s="817"/>
      <c r="BX121" s="817"/>
      <c r="BY121" s="817"/>
      <c r="BZ121" s="817"/>
      <c r="CA121" s="817">
        <v>1198044</v>
      </c>
      <c r="CB121" s="817"/>
      <c r="CC121" s="817"/>
      <c r="CD121" s="817"/>
      <c r="CE121" s="817"/>
      <c r="CF121" s="875">
        <v>3.6</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1663943</v>
      </c>
      <c r="DH121" s="817"/>
      <c r="DI121" s="817"/>
      <c r="DJ121" s="817"/>
      <c r="DK121" s="817"/>
      <c r="DL121" s="817">
        <v>1399083</v>
      </c>
      <c r="DM121" s="817"/>
      <c r="DN121" s="817"/>
      <c r="DO121" s="817"/>
      <c r="DP121" s="817"/>
      <c r="DQ121" s="817">
        <v>4229658</v>
      </c>
      <c r="DR121" s="817"/>
      <c r="DS121" s="817"/>
      <c r="DT121" s="817"/>
      <c r="DU121" s="817"/>
      <c r="DV121" s="794">
        <v>12.6</v>
      </c>
      <c r="DW121" s="794"/>
      <c r="DX121" s="794"/>
      <c r="DY121" s="794"/>
      <c r="DZ121" s="795"/>
    </row>
    <row r="122" spans="1:130" s="230"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79013711</v>
      </c>
      <c r="BR122" s="845"/>
      <c r="BS122" s="845"/>
      <c r="BT122" s="845"/>
      <c r="BU122" s="845"/>
      <c r="BV122" s="845">
        <v>75090424</v>
      </c>
      <c r="BW122" s="845"/>
      <c r="BX122" s="845"/>
      <c r="BY122" s="845"/>
      <c r="BZ122" s="845"/>
      <c r="CA122" s="845">
        <v>71185172</v>
      </c>
      <c r="CB122" s="845"/>
      <c r="CC122" s="845"/>
      <c r="CD122" s="845"/>
      <c r="CE122" s="845"/>
      <c r="CF122" s="846">
        <v>211.2</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364152</v>
      </c>
      <c r="DH122" s="817"/>
      <c r="DI122" s="817"/>
      <c r="DJ122" s="817"/>
      <c r="DK122" s="817"/>
      <c r="DL122" s="817">
        <v>393235</v>
      </c>
      <c r="DM122" s="817"/>
      <c r="DN122" s="817"/>
      <c r="DO122" s="817"/>
      <c r="DP122" s="817"/>
      <c r="DQ122" s="817">
        <v>361619</v>
      </c>
      <c r="DR122" s="817"/>
      <c r="DS122" s="817"/>
      <c r="DT122" s="817"/>
      <c r="DU122" s="817"/>
      <c r="DV122" s="794">
        <v>1.1000000000000001</v>
      </c>
      <c r="DW122" s="794"/>
      <c r="DX122" s="794"/>
      <c r="DY122" s="794"/>
      <c r="DZ122" s="795"/>
    </row>
    <row r="123" spans="1:130" s="230"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78818</v>
      </c>
      <c r="AB123" s="780"/>
      <c r="AC123" s="780"/>
      <c r="AD123" s="780"/>
      <c r="AE123" s="781"/>
      <c r="AF123" s="782">
        <v>67706</v>
      </c>
      <c r="AG123" s="780"/>
      <c r="AH123" s="780"/>
      <c r="AI123" s="780"/>
      <c r="AJ123" s="781"/>
      <c r="AK123" s="782">
        <v>18965</v>
      </c>
      <c r="AL123" s="780"/>
      <c r="AM123" s="780"/>
      <c r="AN123" s="780"/>
      <c r="AO123" s="781"/>
      <c r="AP123" s="824">
        <v>0.1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452</v>
      </c>
      <c r="BP123" s="878"/>
      <c r="BQ123" s="832">
        <v>89350217</v>
      </c>
      <c r="BR123" s="833"/>
      <c r="BS123" s="833"/>
      <c r="BT123" s="833"/>
      <c r="BU123" s="833"/>
      <c r="BV123" s="833">
        <v>86706080</v>
      </c>
      <c r="BW123" s="833"/>
      <c r="BX123" s="833"/>
      <c r="BY123" s="833"/>
      <c r="BZ123" s="833"/>
      <c r="CA123" s="833">
        <v>84799598</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v>38480</v>
      </c>
      <c r="DH123" s="780"/>
      <c r="DI123" s="780"/>
      <c r="DJ123" s="780"/>
      <c r="DK123" s="781"/>
      <c r="DL123" s="782">
        <v>24692</v>
      </c>
      <c r="DM123" s="780"/>
      <c r="DN123" s="780"/>
      <c r="DO123" s="780"/>
      <c r="DP123" s="781"/>
      <c r="DQ123" s="782">
        <v>6158</v>
      </c>
      <c r="DR123" s="780"/>
      <c r="DS123" s="780"/>
      <c r="DT123" s="780"/>
      <c r="DU123" s="781"/>
      <c r="DV123" s="824">
        <v>0</v>
      </c>
      <c r="DW123" s="825"/>
      <c r="DX123" s="825"/>
      <c r="DY123" s="825"/>
      <c r="DZ123" s="826"/>
    </row>
    <row r="124" spans="1:130" s="230"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120.7</v>
      </c>
      <c r="BR124" s="831"/>
      <c r="BS124" s="831"/>
      <c r="BT124" s="831"/>
      <c r="BU124" s="831"/>
      <c r="BV124" s="831">
        <v>105.1</v>
      </c>
      <c r="BW124" s="831"/>
      <c r="BX124" s="831"/>
      <c r="BY124" s="831"/>
      <c r="BZ124" s="831"/>
      <c r="CA124" s="831">
        <v>100.6</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44224</v>
      </c>
      <c r="AB126" s="780"/>
      <c r="AC126" s="780"/>
      <c r="AD126" s="780"/>
      <c r="AE126" s="781"/>
      <c r="AF126" s="782">
        <v>9235</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23770</v>
      </c>
      <c r="AB127" s="780"/>
      <c r="AC127" s="780"/>
      <c r="AD127" s="780"/>
      <c r="AE127" s="781"/>
      <c r="AF127" s="782">
        <v>23771</v>
      </c>
      <c r="AG127" s="780"/>
      <c r="AH127" s="780"/>
      <c r="AI127" s="780"/>
      <c r="AJ127" s="781"/>
      <c r="AK127" s="782">
        <v>22085</v>
      </c>
      <c r="AL127" s="780"/>
      <c r="AM127" s="780"/>
      <c r="AN127" s="780"/>
      <c r="AO127" s="781"/>
      <c r="AP127" s="824">
        <v>0.1</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177552</v>
      </c>
      <c r="AB128" s="801"/>
      <c r="AC128" s="801"/>
      <c r="AD128" s="801"/>
      <c r="AE128" s="802"/>
      <c r="AF128" s="803">
        <v>162990</v>
      </c>
      <c r="AG128" s="801"/>
      <c r="AH128" s="801"/>
      <c r="AI128" s="801"/>
      <c r="AJ128" s="802"/>
      <c r="AK128" s="803">
        <v>157695</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122</v>
      </c>
      <c r="BG128" s="787"/>
      <c r="BH128" s="787"/>
      <c r="BI128" s="787"/>
      <c r="BJ128" s="787"/>
      <c r="BK128" s="787"/>
      <c r="BL128" s="810"/>
      <c r="BM128" s="786">
        <v>11.44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40587207</v>
      </c>
      <c r="AB129" s="780"/>
      <c r="AC129" s="780"/>
      <c r="AD129" s="780"/>
      <c r="AE129" s="781"/>
      <c r="AF129" s="782">
        <v>40005245</v>
      </c>
      <c r="AG129" s="780"/>
      <c r="AH129" s="780"/>
      <c r="AI129" s="780"/>
      <c r="AJ129" s="781"/>
      <c r="AK129" s="782">
        <v>40526432</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122</v>
      </c>
      <c r="BG129" s="771"/>
      <c r="BH129" s="771"/>
      <c r="BI129" s="771"/>
      <c r="BJ129" s="771"/>
      <c r="BK129" s="771"/>
      <c r="BL129" s="772"/>
      <c r="BM129" s="770">
        <v>16.440000000000001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6992801</v>
      </c>
      <c r="AB130" s="780"/>
      <c r="AC130" s="780"/>
      <c r="AD130" s="780"/>
      <c r="AE130" s="781"/>
      <c r="AF130" s="782">
        <v>6953557</v>
      </c>
      <c r="AG130" s="780"/>
      <c r="AH130" s="780"/>
      <c r="AI130" s="780"/>
      <c r="AJ130" s="781"/>
      <c r="AK130" s="782">
        <v>6826099</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11.6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33594406</v>
      </c>
      <c r="AB131" s="764"/>
      <c r="AC131" s="764"/>
      <c r="AD131" s="764"/>
      <c r="AE131" s="765"/>
      <c r="AF131" s="766">
        <v>33051688</v>
      </c>
      <c r="AG131" s="764"/>
      <c r="AH131" s="764"/>
      <c r="AI131" s="764"/>
      <c r="AJ131" s="765"/>
      <c r="AK131" s="766">
        <v>33700333</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v>100.6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12.33205909</v>
      </c>
      <c r="AB132" s="745"/>
      <c r="AC132" s="745"/>
      <c r="AD132" s="745"/>
      <c r="AE132" s="746"/>
      <c r="AF132" s="747">
        <v>11.6116127</v>
      </c>
      <c r="AG132" s="745"/>
      <c r="AH132" s="745"/>
      <c r="AI132" s="745"/>
      <c r="AJ132" s="746"/>
      <c r="AK132" s="747">
        <v>10.90850052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12.2</v>
      </c>
      <c r="AB133" s="724"/>
      <c r="AC133" s="724"/>
      <c r="AD133" s="724"/>
      <c r="AE133" s="725"/>
      <c r="AF133" s="723">
        <v>12</v>
      </c>
      <c r="AG133" s="724"/>
      <c r="AH133" s="724"/>
      <c r="AI133" s="724"/>
      <c r="AJ133" s="725"/>
      <c r="AK133" s="723">
        <v>11.6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PejdKvMDEqNvDlqIZwTMs1wTpTV7HmQJrWWCry9lIL966nfzDdFLrtvhjBLfYIyFipyzZ16yVBtHWEU29ThSw==" saltValue="V7YV+ca2uYGXn7GNXOsdT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election activeCell="B2" sqref="B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nPjtLbU/ErUzgcIi8Mu6u3tNQoBqDFM9PucHIKC7KDdP33I+vqoESqIzsDInBKc8+u6AQEU2Qd4wIrPiALCyQ==" saltValue="LXpMxzrprFaLfMfpXSaC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4zUbAE9Otf3ccZEI4vO3zX1JM5gXXRpuk5HNXDFGZAu8uM6okh1cx5XyLS3a8h7ojF9ZaZuL6QUuQI3f8sQZQ==" saltValue="Yi/ql+XSTqgR3t3xK37NQ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90" zoomScaleSheetLayoutView="90" workbookViewId="0">
      <selection activeCell="AL59" sqref="AL59"/>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486</v>
      </c>
      <c r="AL9" s="1131"/>
      <c r="AM9" s="1131"/>
      <c r="AN9" s="1132"/>
      <c r="AO9" s="281">
        <v>10266823</v>
      </c>
      <c r="AP9" s="281">
        <v>62582</v>
      </c>
      <c r="AQ9" s="282">
        <v>70342</v>
      </c>
      <c r="AR9" s="283">
        <v>-11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487</v>
      </c>
      <c r="AL10" s="1131"/>
      <c r="AM10" s="1131"/>
      <c r="AN10" s="1132"/>
      <c r="AO10" s="284">
        <v>59532</v>
      </c>
      <c r="AP10" s="284">
        <v>363</v>
      </c>
      <c r="AQ10" s="285">
        <v>2808</v>
      </c>
      <c r="AR10" s="286">
        <v>-87.1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488</v>
      </c>
      <c r="AL11" s="1131"/>
      <c r="AM11" s="1131"/>
      <c r="AN11" s="1132"/>
      <c r="AO11" s="284">
        <v>133518</v>
      </c>
      <c r="AP11" s="284">
        <v>814</v>
      </c>
      <c r="AQ11" s="285">
        <v>515</v>
      </c>
      <c r="AR11" s="286">
        <v>58.1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490</v>
      </c>
      <c r="AP12" s="284" t="s">
        <v>490</v>
      </c>
      <c r="AQ12" s="285">
        <v>16</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491</v>
      </c>
      <c r="AL13" s="1131"/>
      <c r="AM13" s="1131"/>
      <c r="AN13" s="1132"/>
      <c r="AO13" s="284">
        <v>325852</v>
      </c>
      <c r="AP13" s="284">
        <v>1986</v>
      </c>
      <c r="AQ13" s="285">
        <v>2090</v>
      </c>
      <c r="AR13" s="286">
        <v>-5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492</v>
      </c>
      <c r="AL14" s="1131"/>
      <c r="AM14" s="1131"/>
      <c r="AN14" s="1132"/>
      <c r="AO14" s="284">
        <v>138669</v>
      </c>
      <c r="AP14" s="284">
        <v>845</v>
      </c>
      <c r="AQ14" s="285">
        <v>1621</v>
      </c>
      <c r="AR14" s="286">
        <v>-47.9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493</v>
      </c>
      <c r="AL15" s="1134"/>
      <c r="AM15" s="1134"/>
      <c r="AN15" s="1135"/>
      <c r="AO15" s="284">
        <v>-1038872</v>
      </c>
      <c r="AP15" s="284">
        <v>-6333</v>
      </c>
      <c r="AQ15" s="285">
        <v>-2861</v>
      </c>
      <c r="AR15" s="286">
        <v>121.4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9885522</v>
      </c>
      <c r="AP16" s="284">
        <v>60258</v>
      </c>
      <c r="AQ16" s="285">
        <v>74531</v>
      </c>
      <c r="AR16" s="286">
        <v>-19.2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498</v>
      </c>
      <c r="AL21" s="1137"/>
      <c r="AM21" s="1137"/>
      <c r="AN21" s="1138"/>
      <c r="AO21" s="297">
        <v>7.03</v>
      </c>
      <c r="AP21" s="298">
        <v>7.12</v>
      </c>
      <c r="AQ21" s="299">
        <v>-0.09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499</v>
      </c>
      <c r="AL22" s="1137"/>
      <c r="AM22" s="1137"/>
      <c r="AN22" s="1138"/>
      <c r="AO22" s="302">
        <v>99.7</v>
      </c>
      <c r="AP22" s="303">
        <v>99</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503</v>
      </c>
      <c r="AL32" s="1121"/>
      <c r="AM32" s="1121"/>
      <c r="AN32" s="1122"/>
      <c r="AO32" s="312">
        <v>8806831</v>
      </c>
      <c r="AP32" s="312">
        <v>53683</v>
      </c>
      <c r="AQ32" s="313">
        <v>35560</v>
      </c>
      <c r="AR32" s="314">
        <v>51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504</v>
      </c>
      <c r="AL33" s="1121"/>
      <c r="AM33" s="1121"/>
      <c r="AN33" s="1122"/>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505</v>
      </c>
      <c r="AL34" s="1121"/>
      <c r="AM34" s="1121"/>
      <c r="AN34" s="1122"/>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506</v>
      </c>
      <c r="AL35" s="1121"/>
      <c r="AM35" s="1121"/>
      <c r="AN35" s="1122"/>
      <c r="AO35" s="312">
        <v>1621086</v>
      </c>
      <c r="AP35" s="312">
        <v>9881</v>
      </c>
      <c r="AQ35" s="313">
        <v>9717</v>
      </c>
      <c r="AR35" s="314">
        <v>1.7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507</v>
      </c>
      <c r="AL36" s="1121"/>
      <c r="AM36" s="1121"/>
      <c r="AN36" s="1122"/>
      <c r="AO36" s="312">
        <v>191028</v>
      </c>
      <c r="AP36" s="312">
        <v>1164</v>
      </c>
      <c r="AQ36" s="313">
        <v>703</v>
      </c>
      <c r="AR36" s="314">
        <v>65.599999999999994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508</v>
      </c>
      <c r="AL37" s="1121"/>
      <c r="AM37" s="1121"/>
      <c r="AN37" s="1122"/>
      <c r="AO37" s="312">
        <v>41050</v>
      </c>
      <c r="AP37" s="312">
        <v>250</v>
      </c>
      <c r="AQ37" s="313">
        <v>638</v>
      </c>
      <c r="AR37" s="314">
        <v>-60.8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509</v>
      </c>
      <c r="AL38" s="1124"/>
      <c r="AM38" s="1124"/>
      <c r="AN38" s="1125"/>
      <c r="AO38" s="315" t="s">
        <v>490</v>
      </c>
      <c r="AP38" s="315" t="s">
        <v>490</v>
      </c>
      <c r="AQ38" s="316">
        <v>0</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510</v>
      </c>
      <c r="AL39" s="1124"/>
      <c r="AM39" s="1124"/>
      <c r="AN39" s="1125"/>
      <c r="AO39" s="312">
        <v>-157695</v>
      </c>
      <c r="AP39" s="312">
        <v>-961</v>
      </c>
      <c r="AQ39" s="313">
        <v>-5627</v>
      </c>
      <c r="AR39" s="314">
        <v>-82.9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511</v>
      </c>
      <c r="AL40" s="1121"/>
      <c r="AM40" s="1121"/>
      <c r="AN40" s="1122"/>
      <c r="AO40" s="312">
        <v>-6826099</v>
      </c>
      <c r="AP40" s="312">
        <v>-41609</v>
      </c>
      <c r="AQ40" s="313">
        <v>-31921</v>
      </c>
      <c r="AR40" s="314">
        <v>30.3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3676201</v>
      </c>
      <c r="AP41" s="312">
        <v>22409</v>
      </c>
      <c r="AQ41" s="313">
        <v>9069</v>
      </c>
      <c r="AR41" s="314">
        <v>147.1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481</v>
      </c>
      <c r="AN49" s="1115" t="s">
        <v>514</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6800948</v>
      </c>
      <c r="AN51" s="334">
        <v>39890</v>
      </c>
      <c r="AO51" s="335">
        <v>-20.5</v>
      </c>
      <c r="AP51" s="336">
        <v>56662</v>
      </c>
      <c r="AQ51" s="337">
        <v>17.899999999999999</v>
      </c>
      <c r="AR51" s="338">
        <v>-38.4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2659097</v>
      </c>
      <c r="AN52" s="342">
        <v>15597</v>
      </c>
      <c r="AO52" s="343">
        <v>-20.5</v>
      </c>
      <c r="AP52" s="344">
        <v>34709</v>
      </c>
      <c r="AQ52" s="345">
        <v>14.3</v>
      </c>
      <c r="AR52" s="346">
        <v>-34.799999999999997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6989099</v>
      </c>
      <c r="AN53" s="334">
        <v>41366</v>
      </c>
      <c r="AO53" s="335">
        <v>3.7</v>
      </c>
      <c r="AP53" s="336">
        <v>60285</v>
      </c>
      <c r="AQ53" s="337">
        <v>6.4</v>
      </c>
      <c r="AR53" s="338">
        <v>-2.7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2712642</v>
      </c>
      <c r="AN54" s="342">
        <v>16055</v>
      </c>
      <c r="AO54" s="343">
        <v>2.9</v>
      </c>
      <c r="AP54" s="344">
        <v>36445</v>
      </c>
      <c r="AQ54" s="345">
        <v>5</v>
      </c>
      <c r="AR54" s="346">
        <v>-2.1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6457560</v>
      </c>
      <c r="AN55" s="334">
        <v>38618</v>
      </c>
      <c r="AO55" s="335">
        <v>-6.6</v>
      </c>
      <c r="AP55" s="336">
        <v>52714</v>
      </c>
      <c r="AQ55" s="337">
        <v>-12.6</v>
      </c>
      <c r="AR55" s="338">
        <v>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1950911</v>
      </c>
      <c r="AN56" s="342">
        <v>11667</v>
      </c>
      <c r="AO56" s="343">
        <v>-27.3</v>
      </c>
      <c r="AP56" s="344">
        <v>29032</v>
      </c>
      <c r="AQ56" s="345">
        <v>-20.3</v>
      </c>
      <c r="AR56" s="346">
        <v>-7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6010041</v>
      </c>
      <c r="AN57" s="334">
        <v>36268</v>
      </c>
      <c r="AO57" s="335">
        <v>-6.1</v>
      </c>
      <c r="AP57" s="336">
        <v>46001</v>
      </c>
      <c r="AQ57" s="337">
        <v>-12.7</v>
      </c>
      <c r="AR57" s="338">
        <v>6.6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2079343</v>
      </c>
      <c r="AN58" s="342">
        <v>12548</v>
      </c>
      <c r="AO58" s="343">
        <v>7.6</v>
      </c>
      <c r="AP58" s="344">
        <v>27974</v>
      </c>
      <c r="AQ58" s="345">
        <v>-3.6</v>
      </c>
      <c r="AR58" s="346">
        <v>11.2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9197578</v>
      </c>
      <c r="AN59" s="334">
        <v>56065</v>
      </c>
      <c r="AO59" s="335">
        <v>54.6</v>
      </c>
      <c r="AP59" s="336">
        <v>52878</v>
      </c>
      <c r="AQ59" s="337">
        <v>14.9</v>
      </c>
      <c r="AR59" s="338">
        <v>39.700000000000003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2658746</v>
      </c>
      <c r="AN60" s="342">
        <v>16207</v>
      </c>
      <c r="AO60" s="343">
        <v>29.2</v>
      </c>
      <c r="AP60" s="344">
        <v>32136</v>
      </c>
      <c r="AQ60" s="345">
        <v>14.9</v>
      </c>
      <c r="AR60" s="346">
        <v>14.3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7091045</v>
      </c>
      <c r="AN61" s="349">
        <v>42441</v>
      </c>
      <c r="AO61" s="350">
        <v>5</v>
      </c>
      <c r="AP61" s="351">
        <v>53708</v>
      </c>
      <c r="AQ61" s="352">
        <v>2.8</v>
      </c>
      <c r="AR61" s="338">
        <v>2.2000000000000002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2412148</v>
      </c>
      <c r="AN62" s="342">
        <v>14415</v>
      </c>
      <c r="AO62" s="343">
        <v>-1.6</v>
      </c>
      <c r="AP62" s="344">
        <v>32059</v>
      </c>
      <c r="AQ62" s="345">
        <v>2.1</v>
      </c>
      <c r="AR62" s="346">
        <v>-3.7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1rHDBU8mPBoCkWYMkPtDuY8qyXZ1TAPYWj4Kg8X4W1WGcZykpmh7WZX7vqLrmH2VgZXEuPQaRUma4UGm1JWMtg==" saltValue="zflkeDqJNqAXRMjdC/hV9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f7F8MUjgaf+LM1d+XEHsrLHXObr7jaJe/YVcu315aiCQRkMOLMwaAHiXMorVWqElUxceqZ2yk4Fpw3Xnkofayg==" saltValue="mTFCJda8FQom/8OS37rhl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HbTbv86883KCGVPcT8BtLZ7O/6Cid2X+h6NaaLT1xZFT5nrEszD5Kr6YK8w8e4mMy9SKK+B3jv6AFYxv62je3A==" saltValue="lwT/yei3qGzqyb1P0HOEZ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3.57</v>
      </c>
      <c r="G47" s="12">
        <v>5.03</v>
      </c>
      <c r="H47" s="12">
        <v>5.84</v>
      </c>
      <c r="I47" s="12">
        <v>5.93</v>
      </c>
      <c r="J47" s="13">
        <v>5.86</v>
      </c>
    </row>
    <row r="48" spans="2:10" ht="57.75" customHeight="1" x14ac:dyDescent="0.15">
      <c r="B48" s="14"/>
      <c r="C48" s="1141" t="s">
        <v>4</v>
      </c>
      <c r="D48" s="1141"/>
      <c r="E48" s="1142"/>
      <c r="F48" s="15">
        <v>5.93</v>
      </c>
      <c r="G48" s="16">
        <v>6.19</v>
      </c>
      <c r="H48" s="16">
        <v>2.5499999999999998</v>
      </c>
      <c r="I48" s="16">
        <v>5.18</v>
      </c>
      <c r="J48" s="17">
        <v>3.77</v>
      </c>
    </row>
    <row r="49" spans="2:10" ht="57.75" customHeight="1" thickBot="1" x14ac:dyDescent="0.2">
      <c r="B49" s="18"/>
      <c r="C49" s="1143" t="s">
        <v>5</v>
      </c>
      <c r="D49" s="1143"/>
      <c r="E49" s="1144"/>
      <c r="F49" s="19">
        <v>2.14</v>
      </c>
      <c r="G49" s="20">
        <v>2.38</v>
      </c>
      <c r="H49" s="20">
        <v>2.6</v>
      </c>
      <c r="I49" s="20">
        <v>4.54</v>
      </c>
      <c r="J49" s="21">
        <v>0.96</v>
      </c>
    </row>
    <row r="50" spans="2:10" x14ac:dyDescent="0.15"/>
  </sheetData>
  <sheetProtection algorithmName="SHA-512" hashValue="9d4UgzgJEUMXcuOGSexiiN4SOHUWPU7SMWltrmp8pbZw2Y+2WF8IQ+mtc0/OJIyAXMfLyDL9kKedLPm7196Ayw==" saltValue="+rXAkRk7fm+ues0FCz2R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財政-川原</cp:lastModifiedBy>
  <cp:lastPrinted>2025-03-10T02:20:29Z</cp:lastPrinted>
  <dcterms:created xsi:type="dcterms:W3CDTF">2025-02-19T02:10:30Z</dcterms:created>
  <dcterms:modified xsi:type="dcterms:W3CDTF">2025-09-02T00:20:38Z</dcterms:modified>
  <cp:category/>
</cp:coreProperties>
</file>