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Lg-filesv\oawork\財政課\100財政重要\011財政状況資料集\R5年度\"/>
    </mc:Choice>
  </mc:AlternateContent>
  <xr:revisionPtr revIDLastSave="0" documentId="13_ncr:1_{BAED61B2-6B3B-4C4D-B9A1-608855EF874B}" xr6:coauthVersionLast="36" xr6:coauthVersionMax="47" xr10:uidLastSave="{00000000-0000-0000-0000-000000000000}"/>
  <bookViews>
    <workbookView xWindow="0" yWindow="0" windowWidth="20490" windowHeight="74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<sst xmlns="http://schemas.openxmlformats.org/spreadsheetml/2006/main" count="1136" uniqueCount="577">
  <si>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</si>
  <si>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</si>
  <si>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</si>
  <si>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</si>
  <si>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</si>
  <si>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</si>
  <si>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</si>
  <si>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</si>
  <si>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</si>
  <si>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</si>
  <si>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</si>
  <si>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</si>
  <si>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</si>
  <si>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</si>
  <si>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</si>
  <si>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</si>
  <si>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</si>
  <si>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</si>
  <si>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</si>
  <si>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</si>
  <si>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</si>
  <si>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</si>
  <si>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</si>
  <si>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</si>
  <si>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</si>
  <si>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</si>
  <si>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</si>
  <si>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</si>
  <si>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</si>
  <si>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</si>
  <si>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</si>
  <si>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</si>
  <si>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</si>
  <si>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</si>
  <si>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</si>
  <si>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</si>
  <si>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</si>
  <si>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</si>
  <si>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</si>
  <si>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</si>
  <si>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</si>
  <si>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</si>
  <si>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</si>
  <si>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</si>
  <si>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</si>
  <si>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</si>
  <si>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</si>
  <si>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</si>
  <si>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</si>
  <si>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</si>
  <si>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</si>
  <si>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</si>
  <si>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</si>
  <si>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</si>
  <si>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</si>
  <si>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</si>
  <si>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</si>
  <si>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</si>
  <si>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</si>
  <si>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</si>
  <si>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</si>
  <si>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</si>
  <si>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</si>
  <si>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</si>
  <si>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</si>
  <si>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</si>
  <si>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</si>
  <si>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</si>
  <si>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</si>
  <si>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</si>
  <si>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</si>
  <si>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</si>
  <si>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</si>
  <si>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</si>
  <si>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</si>
  <si>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</si>
  <si>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</si>
  <si>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</si>
  <si>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</si>
  <si>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</si>
  <si>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</si>
  <si>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</si>
  <si>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</si>
  <si>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</si>
  <si>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</si>
  <si>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</si>
  <si>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</si>
  <si>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</si>
  <si>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</si>
  <si>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</si>
  <si>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</si>
  <si>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</si>
  <si>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</si>
  <si>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</si>
  <si>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滑川市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</si>
  <si>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</si>
  <si>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</si>
  <si>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</si>
  <si>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</si>
  <si>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</si>
  <si>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</si>
  <si>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</si>
  <si>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</si>
  <si>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</si>
  <si>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</si>
  <si>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</si>
  <si>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</si>
  <si>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</si>
  <si>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</si>
  <si>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</si>
  <si>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</si>
  <si>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</si>
  <si>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</si>
  <si>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</si>
  <si>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</si>
  <si>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</si>
  <si>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</si>
  <si>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</si>
  <si>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</si>
  <si>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</si>
  <si>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</si>
  <si>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</si>
  <si>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</si>
  <si>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</si>
  <si>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</si>
  <si>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</si>
  <si>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</si>
  <si>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</si>
  <si>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</si>
  <si>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</si>
  <si>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</si>
  <si>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</si>
  <si>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</si>
  <si>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</si>
  <si>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</si>
  <si>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</si>
  <si>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</si>
  <si>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</si>
  <si>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</si>
  <si>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</si>
  <si>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</si>
  <si>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</si>
  <si>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</si>
  <si>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</si>
  <si>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</si>
  <si>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</si>
  <si>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</si>
  <si>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</si>
  <si>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</si>
  <si>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</si>
  <si>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</si>
  <si>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</si>
  <si>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</si>
  <si>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</si>
  <si>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</si>
  <si>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</si>
  <si>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</si>
  <si>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</si>
  <si>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</si>
  <si>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</si>
  <si>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</si>
  <si>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</si>
  <si>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</si>
  <si>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</si>
  <si>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</si>
  <si>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</si>
  <si>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</si>
  <si>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</si>
  <si>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</si>
  <si>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</si>
  <si>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</si>
  <si>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</si>
  <si>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</si>
  <si>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</si>
  <si>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</si>
  <si>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</si>
  <si>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</si>
  <si>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</si>
  <si>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</si>
  <si>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</si>
  <si>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</si>
  <si>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</si>
  <si>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</si>
  <si>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</si>
  <si>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</si>
  <si>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</si>
  <si>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</si>
  <si>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</si>
  <si>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</si>
  <si>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</si>
  <si>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</si>
  <si>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</si>
  <si>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</si>
  <si>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</si>
  <si>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</si>
  <si>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</si>
  <si>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</si>
  <si>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</si>
  <si>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</si>
  <si>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</si>
  <si>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</si>
  <si>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</si>
  <si>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</si>
  <si>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富山県滑川市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</si>
  <si>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</si>
  <si>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</si>
  <si>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</si>
  <si>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</si>
  <si>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</si>
  <si>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</si>
  <si>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</si>
  <si>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</si>
  <si>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</si>
  <si>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</si>
  <si>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</si>
  <si>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</si>
  <si>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</si>
  <si>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</si>
  <si>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</si>
  <si>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</si>
  <si>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</si>
  <si>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</si>
  <si>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</si>
  <si>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</si>
  <si>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</si>
  <si>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</si>
  <si>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</si>
  <si>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</si>
  <si>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</si>
  <si>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</si>
  <si>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</si>
  <si>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</si>
  <si>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</si>
  <si>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</si>
  <si>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</si>
  <si>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</si>
  <si>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</si>
  <si>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</si>
  <si>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</si>
  <si>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</si>
  <si>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</si>
  <si>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</si>
  <si>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</si>
  <si>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</si>
  <si>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</si>
  <si>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</si>
  <si>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</si>
  <si>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</si>
  <si>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</si>
  <si>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</si>
  <si>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</si>
  <si>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</si>
  <si>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</si>
  <si>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</si>
  <si>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</si>
  <si>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</si>
  <si>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</si>
  <si>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</si>
  <si>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</si>
  <si>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</si>
  <si>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</si>
  <si>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</si>
  <si>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</si>
  <si>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</si>
  <si>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</si>
  <si>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</si>
  <si>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</si>
  <si>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</si>
  <si>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</si>
  <si>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</si>
  <si>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</si>
  <si>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</si>
  <si>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</si>
  <si>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</si>
  <si>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</si>
  <si>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</si>
  <si>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</si>
  <si>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</si>
  <si>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</si>
  <si>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</si>
  <si>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</si>
  <si>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</si>
  <si>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</si>
  <si>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</si>
  <si>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</si>
  <si>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</si>
  <si>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</si>
  <si>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</si>
  <si>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</si>
  <si>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</si>
  <si>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</si>
  <si>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</si>
  <si>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</si>
  <si>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</si>
  <si>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</si>
  <si>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</si>
  <si>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</si>
  <si>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</si>
  <si>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</si>
  <si>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</si>
  <si>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</si>
  <si>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</si>
  <si>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</si>
  <si>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</si>
  <si>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</si>
  <si>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</si>
  <si>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</si>
  <si>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</si>
  <si>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</si>
  <si>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</si>
  <si>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</si>
  <si>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</si>
  <si>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</si>
  <si>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</si>
  <si>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</si>
  <si>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</si>
  <si>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</si>
  <si>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</si>
  <si>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</si>
  <si>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</si>
  <si>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</si>
  <si>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</si>
  <si>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</si>
  <si>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</si>
  <si>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</si>
  <si>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</si>
  <si>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</si>
  <si>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</si>
  <si>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</si>
  <si>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</si>
  <si>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</si>
  <si>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</si>
  <si>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</si>
  <si>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</si>
  <si>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</si>
  <si>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</si>
  <si>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</si>
  <si>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</si>
  <si>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</si>
  <si>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</si>
  <si>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</si>
  <si>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</si>
  <si>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</si>
  <si>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</si>
  <si>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</si>
  <si>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</si>
  <si>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</si>
  <si>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</si>
  <si>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</si>
  <si>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</si>
  <si>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</si>
  <si>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</si>
  <si>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</si>
  <si>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</si>
  <si>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富山県滑川市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</si>
  <si>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</si>
  <si>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</si>
  <si>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</si>
  <si>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</si>
  <si>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</si>
  <si>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</si>
  <si>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</si>
  <si>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</si>
  <si>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</si>
  <si>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</si>
  <si>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</si>
  <si>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</si>
  <si>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</si>
  <si>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</si>
  <si>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</si>
  <si>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</si>
  <si>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</si>
  <si>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</si>
  <si>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</si>
  <si>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</si>
  <si>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</si>
  <si>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</si>
  <si>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</si>
  <si>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</si>
  <si>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</si>
  <si>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</si>
  <si>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</si>
  <si>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</si>
  <si>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</si>
  <si>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</si>
  <si>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</si>
  <si>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</si>
  <si>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</si>
  <si>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</si>
  <si>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</si>
  <si>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</si>
  <si>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</si>
  <si>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</si>
  <si>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</si>
  <si>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</si>
  <si>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</si>
  <si>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</si>
  <si>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</si>
  <si>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</si>
  <si>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</si>
  <si>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</si>
  <si>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</si>
  <si>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</si>
  <si>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</si>
  <si>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</si>
  <si>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</si>
  <si>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</si>
  <si>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</si>
  <si>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</si>
  <si>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</si>
  <si>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</si>
  <si>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</si>
  <si>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</si>
  <si>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</si>
  <si>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</si>
  <si>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</si>
  <si>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</si>
  <si>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</si>
  <si>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</si>
  <si>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</si>
  <si>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</si>
  <si>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</si>
  <si>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</si>
  <si>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</si>
  <si>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</si>
  <si>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</si>
  <si>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</si>
  <si>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</si>
  <si>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</si>
  <si>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</si>
  <si>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</si>
  <si>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</si>
  <si>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</si>
  <si>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</si>
  <si>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</si>
  <si>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</si>
  <si>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</si>
  <si>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</si>
  <si>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</si>
  <si>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</si>
  <si>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</si>
  <si>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</si>
  <si>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</si>
  <si>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</si>
  <si>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</si>
  <si>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</si>
  <si>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</si>
  <si>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滑川市下水道事業会計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</si>
  <si>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</si>
  <si>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</si>
  <si>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滑川市工業団地造成事業特別会計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</si>
  <si>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</si>
  <si>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滑川市水道事業会計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</si>
  <si>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</si>
  <si>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</si>
  <si>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</si>
  <si>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</si>
  <si>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</si>
  <si>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</si>
  <si>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</si>
  <si>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</si>
  <si>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</si>
  <si>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</si>
  <si>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</si>
  <si>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</si>
  <si>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</si>
  <si>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</si>
  <si>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</si>
  <si>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</si>
  <si>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</si>
  <si>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</si>
  <si>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</si>
  <si>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</si>
  <si>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</si>
  <si>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</si>
  <si>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</si>
  <si>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</si>
  <si>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</si>
  <si>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</si>
  <si>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</si>
  <si>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</si>
  <si>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</si>
  <si>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</si>
  <si>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</si>
  <si>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</si>
  <si>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</si>
  <si>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</si>
  <si>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</si>
  <si>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</si>
  <si>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</si>
  <si>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</si>
  <si>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</si>
  <si>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</si>
  <si>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</si>
  <si>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</si>
  <si>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</si>
  <si>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</si>
  <si>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</si>
  <si>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</si>
  <si>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</si>
  <si>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</si>
  <si>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</si>
  <si>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</si>
  <si>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</si>
  <si>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</si>
  <si>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</si>
  <si>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</si>
  <si>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</si>
  <si>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</si>
  <si>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</si>
  <si>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</si>
  <si>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</si>
  <si>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</si>
  <si>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</si>
  <si>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</si>
  <si>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</si>
  <si>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</si>
  <si>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</si>
  <si>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</si>
  <si>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</si>
  <si>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</si>
  <si>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</si>
  <si>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</si>
  <si>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</si>
  <si>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</si>
  <si>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</si>
  <si>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</si>
  <si>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</si>
  <si>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</si>
  <si>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</si>
  <si>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</si>
  <si>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</si>
  <si>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</si>
  <si>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</si>
  <si>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2.30</t>
  </si>
  <si>
    <t>▲ 4.09</t>
  </si>
  <si>
    <t>一般会計</t>
  </si>
  <si>
    <t>水道事業会計</t>
  </si>
  <si>
    <t>下水道事業会計</t>
  </si>
  <si>
    <t>介護保険事業特別会計</t>
  </si>
  <si>
    <t>後期高齢者医療事業特別会計</t>
  </si>
  <si>
    <t>国民健康保険事業特別会計</t>
  </si>
  <si>
    <t>工業団地造成事業特別会計</t>
  </si>
  <si>
    <t>その他会計（赤字）</t>
  </si>
  <si>
    <t>その他会計（黒字）</t>
  </si>
  <si>
    <t>R01</t>
    <phoneticPr fontId="5"/>
  </si>
  <si>
    <t>R02</t>
    <phoneticPr fontId="5"/>
  </si>
  <si>
    <t>R03</t>
    <phoneticPr fontId="5"/>
  </si>
  <si>
    <t>R04</t>
    <phoneticPr fontId="5"/>
  </si>
  <si>
    <t>R05</t>
    <phoneticPr fontId="5"/>
  </si>
  <si>
    <t>-</t>
    <phoneticPr fontId="2"/>
  </si>
  <si>
    <t>富山地区広域圏事務組合（一般会計）</t>
    <rPh sb="0" eb="7">
      <t>トヤマチクコウイキケン</t>
    </rPh>
    <rPh sb="7" eb="11">
      <t>ジムクミアイ</t>
    </rPh>
    <rPh sb="12" eb="16">
      <t>イッパンカイケイ</t>
    </rPh>
    <phoneticPr fontId="2"/>
  </si>
  <si>
    <t>富山県東部消防組合（一般会計）</t>
    <rPh sb="0" eb="3">
      <t>トヤマケン</t>
    </rPh>
    <rPh sb="3" eb="9">
      <t>トウブショウボウクミアイ</t>
    </rPh>
    <rPh sb="10" eb="14">
      <t>イッパンカイケイ</t>
    </rPh>
    <phoneticPr fontId="2"/>
  </si>
  <si>
    <t>富山県市町村会館管理組合（一般会計）</t>
    <rPh sb="0" eb="3">
      <t>トヤマケン</t>
    </rPh>
    <rPh sb="3" eb="8">
      <t>シチョウソンカイカン</t>
    </rPh>
    <rPh sb="8" eb="12">
      <t>カンリクミアイ</t>
    </rPh>
    <rPh sb="13" eb="17">
      <t>イッパンカイケイ</t>
    </rPh>
    <phoneticPr fontId="2"/>
  </si>
  <si>
    <t>富山県後期高齢者医療広域連合（一般会計）</t>
    <rPh sb="0" eb="3">
      <t>トヤマケン</t>
    </rPh>
    <rPh sb="3" eb="8">
      <t>コウキコウレイシャ</t>
    </rPh>
    <rPh sb="8" eb="10">
      <t>イリョウ</t>
    </rPh>
    <rPh sb="10" eb="12">
      <t>コウイキ</t>
    </rPh>
    <rPh sb="12" eb="14">
      <t>レンゴウ</t>
    </rPh>
    <rPh sb="15" eb="17">
      <t>イッパン</t>
    </rPh>
    <rPh sb="17" eb="19">
      <t>カイケイ</t>
    </rPh>
    <phoneticPr fontId="2"/>
  </si>
  <si>
    <t>富山県後期高齢者医療広域連合（後期高齢者医療事業特別会計）</t>
    <rPh sb="0" eb="3">
      <t>トヤマケン</t>
    </rPh>
    <rPh sb="3" eb="8">
      <t>コウキコウレイシャ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</si>
  <si>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滑川中新川地区広域情報事務組合（一般会計）</t>
    <rPh sb="0" eb="7">
      <t>ナメリカワナカニイカワチク</t>
    </rPh>
    <rPh sb="7" eb="11">
      <t>コウイキジョウホウ</t>
    </rPh>
    <rPh sb="11" eb="15">
      <t>ジムクミアイ</t>
    </rPh>
    <rPh sb="16" eb="20">
      <t>イッパンカイケイ</t>
    </rPh>
    <phoneticPr fontId="2"/>
  </si>
  <si>
    <t>滑川市文化・スポーツ振興財団</t>
    <rPh sb="0" eb="3">
      <t>ナメリカワシ</t>
    </rPh>
    <rPh sb="3" eb="5">
      <t>ブンカ</t>
    </rPh>
    <rPh sb="10" eb="14">
      <t>シンコウザイダン</t>
    </rPh>
    <phoneticPr fontId="2"/>
  </si>
  <si>
    <t>滑川市スポーツ協会</t>
    <rPh sb="0" eb="3">
      <t>ナメリカワシ</t>
    </rPh>
    <rPh sb="7" eb="9">
      <t>キョウカイ</t>
    </rPh>
    <phoneticPr fontId="2"/>
  </si>
  <si>
    <t>滑川市農業公社</t>
    <rPh sb="0" eb="3">
      <t>ナメリカワシ</t>
    </rPh>
    <rPh sb="3" eb="7">
      <t>ノウギョウコウシャ</t>
    </rPh>
    <phoneticPr fontId="2"/>
  </si>
  <si>
    <t>ウェーブ滑川</t>
    <rPh sb="4" eb="6">
      <t>ナメリカワ</t>
    </rPh>
    <phoneticPr fontId="2"/>
  </si>
  <si>
    <t>公共施設整備基金</t>
    <rPh sb="0" eb="4">
      <t>コウキョウシセツ</t>
    </rPh>
    <rPh sb="4" eb="8">
      <t>セイビキキン</t>
    </rPh>
    <phoneticPr fontId="5"/>
  </si>
  <si>
    <t>文化会館建設基金</t>
    <rPh sb="0" eb="4">
      <t>ブンカカイカン</t>
    </rPh>
    <rPh sb="4" eb="8">
      <t>ケンセツキキン</t>
    </rPh>
    <phoneticPr fontId="2"/>
  </si>
  <si>
    <t>地域福祉基金</t>
    <rPh sb="0" eb="6">
      <t>チイキフクシキキン</t>
    </rPh>
    <phoneticPr fontId="2"/>
  </si>
  <si>
    <t>福祉のまちづくり事業基金</t>
    <rPh sb="0" eb="2">
      <t>フクシ</t>
    </rPh>
    <rPh sb="8" eb="10">
      <t>ジギョウ</t>
    </rPh>
    <rPh sb="10" eb="12">
      <t>キキン</t>
    </rPh>
    <phoneticPr fontId="2"/>
  </si>
  <si>
    <t>奨学事業基金</t>
    <rPh sb="0" eb="6">
      <t>ショウガクジギョウキキン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</si>
  <si>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</si>
  <si>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</si>
  <si>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必要最低限の地方債発行に努めたことや、繰上償還を行ったこと等により地方債の現在高が減少したことに加え、各種基金の積み立てを行ったことから「-（数値なし）」となっている。しかしながら、今後は社会保障に係る経費の増加や公共施設の整備に対応するために基金の取り崩しを行う財政運営が余儀なくされると想定しており、比率の上昇は避けられないものと考えている。
　有形固定資産の減価償却率については、60.9％となっており、今後も数値は上昇するものと見込まれるため、引き続き公共施設等総合管理計画に基づく「予防保全」に努めることとしている。
　将来にわたる債務の償還や固定資産の維持管理に多額の費用が必要と考えており、行財政改革を通じて資金の確保に努めていかなければいけない。</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</si>
  <si>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</si>
  <si>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</si>
  <si>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</si>
  <si>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</si>
  <si>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</si>
  <si>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</si>
  <si>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将来負担比率は、地方債発行の抑制及び繰上償還の実施等により、比率は改善してきているものの今後は上昇が見込まれている。
　実質公債費比率については、地方道路等整備事業債などの償還が進んでいることから類似団体平均を下回っているが、下水道事業等の地方債償還に充てるための繰出金の増加や公共施設整備の新規事業を予定していることなどから、今後は上昇が見込まれるため、将来への負担が最低限となるよう引き続き地方債発行の抑制に努めていく必要がある。</t>
    <rPh sb="99" eb="103">
      <t>ルイジダンタイ</t>
    </rPh>
    <rPh sb="103" eb="105">
      <t>ヘイキン</t>
    </rPh>
    <rPh sb="106" eb="108">
      <t>シタマワ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</si>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</sst>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7BBDD19-8C97-4932-A6F3-E03C287BC1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03E9-4999-B3AB-E0C1B29654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42444</c:v>
                </c:pt>
                <c:pt idx="1">
                  <c:v>47318</c:v>
                </c:pt>
                <c:pt idx="2">
                  <c:v>47707</c:v>
                </c:pt>
                <c:pt idx="3">
                  <c:v>65321</c:v>
                </c:pt>
                <c:pt idx="4">
                  <c:v>28640</c:v>
                </c:pt>
              </c:numCache>
            </c:numRef>
          </c:val>
          <c:smooth val="0"/>
          <c:extLst>
            <c:ext xmlns:c16="http://schemas.microsoft.com/office/drawing/2014/chart" uri="{C3380CC4-5D6E-409C-BE32-E72D297353CC}">
              <c16:uniqueId val="{00000001-03E9-4999-B3AB-E0C1B29654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10.1</c:v>
                </c:pt>
                <c:pt idx="1">
                  <c:v>12.96</c:v>
                </c:pt>
                <c:pt idx="2">
                  <c:v>13.47</c:v>
                </c:pt>
                <c:pt idx="3">
                  <c:v>14</c:v>
                </c:pt>
                <c:pt idx="4">
                  <c:v>9.82</c:v>
                </c:pt>
              </c:numCache>
            </c:numRef>
          </c:val>
          <c:extLst>
            <c:ext xmlns:c16="http://schemas.microsoft.com/office/drawing/2014/chart" uri="{C3380CC4-5D6E-409C-BE32-E72D297353CC}">
              <c16:uniqueId val="{00000000-9158-4A0C-84A8-971891DA82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27.19</c:v>
                </c:pt>
                <c:pt idx="1">
                  <c:v>27.37</c:v>
                </c:pt>
                <c:pt idx="2">
                  <c:v>26.19</c:v>
                </c:pt>
                <c:pt idx="3">
                  <c:v>29.4</c:v>
                </c:pt>
                <c:pt idx="4">
                  <c:v>28.48</c:v>
                </c:pt>
              </c:numCache>
            </c:numRef>
          </c:val>
          <c:extLst>
            <c:ext xmlns:c16="http://schemas.microsoft.com/office/drawing/2014/chart" uri="{C3380CC4-5D6E-409C-BE32-E72D297353CC}">
              <c16:uniqueId val="{00000001-9158-4A0C-84A8-971891DA82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-2.2999999999999998</c:v>
                </c:pt>
                <c:pt idx="1">
                  <c:v>4.22</c:v>
                </c:pt>
                <c:pt idx="2">
                  <c:v>4.38</c:v>
                </c:pt>
                <c:pt idx="3">
                  <c:v>3.93</c:v>
                </c:pt>
                <c:pt idx="4">
                  <c:v>-4.09</c:v>
                </c:pt>
              </c:numCache>
            </c:numRef>
          </c:val>
          <c:smooth val="0"/>
          <c:extLst>
            <c:ext xmlns:c16="http://schemas.microsoft.com/office/drawing/2014/chart" uri="{C3380CC4-5D6E-409C-BE32-E72D297353CC}">
              <c16:uniqueId val="{00000002-9158-4A0C-84A8-971891DA82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7B-46AE-9183-2D39FC528D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7B-46AE-9183-2D39FC528D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7B-46AE-9183-2D39FC528D7A}"/>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A7B-46AE-9183-2D39FC528D7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1.02</c:v>
                </c:pt>
                <c:pt idx="4">
                  <c:v>#N/A</c:v>
                </c:pt>
                <c:pt idx="5">
                  <c:v>0.64</c:v>
                </c:pt>
                <c:pt idx="6">
                  <c:v>#N/A</c:v>
                </c:pt>
                <c:pt idx="7">
                  <c:v>0.16</c:v>
                </c:pt>
                <c:pt idx="8">
                  <c:v>#N/A</c:v>
                </c:pt>
                <c:pt idx="9">
                  <c:v>0.01</c:v>
                </c:pt>
              </c:numCache>
            </c:numRef>
          </c:val>
          <c:extLst>
            <c:ext xmlns:c16="http://schemas.microsoft.com/office/drawing/2014/chart" uri="{C3380CC4-5D6E-409C-BE32-E72D297353CC}">
              <c16:uniqueId val="{00000004-6A7B-46AE-9183-2D39FC528D7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0.13</c:v>
                </c:pt>
                <c:pt idx="4">
                  <c:v>#N/A</c:v>
                </c:pt>
                <c:pt idx="5">
                  <c:v>0.16</c:v>
                </c:pt>
                <c:pt idx="6">
                  <c:v>#N/A</c:v>
                </c:pt>
                <c:pt idx="7">
                  <c:v>0.16</c:v>
                </c:pt>
                <c:pt idx="8">
                  <c:v>#N/A</c:v>
                </c:pt>
                <c:pt idx="9">
                  <c:v>0.05</c:v>
                </c:pt>
              </c:numCache>
            </c:numRef>
          </c:val>
          <c:extLst>
            <c:ext xmlns:c16="http://schemas.microsoft.com/office/drawing/2014/chart" uri="{C3380CC4-5D6E-409C-BE32-E72D297353CC}">
              <c16:uniqueId val="{00000005-6A7B-46AE-9183-2D39FC528D7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0.43</c:v>
                </c:pt>
                <c:pt idx="4">
                  <c:v>#N/A</c:v>
                </c:pt>
                <c:pt idx="5">
                  <c:v>0.24</c:v>
                </c:pt>
                <c:pt idx="6">
                  <c:v>#N/A</c:v>
                </c:pt>
                <c:pt idx="7">
                  <c:v>0.68</c:v>
                </c:pt>
                <c:pt idx="8">
                  <c:v>#N/A</c:v>
                </c:pt>
                <c:pt idx="9">
                  <c:v>0.4</c:v>
                </c:pt>
              </c:numCache>
            </c:numRef>
          </c:val>
          <c:extLst>
            <c:ext xmlns:c16="http://schemas.microsoft.com/office/drawing/2014/chart" uri="{C3380CC4-5D6E-409C-BE32-E72D297353CC}">
              <c16:uniqueId val="{00000006-6A7B-46AE-9183-2D39FC528D7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3.25</c:v>
                </c:pt>
                <c:pt idx="2">
                  <c:v>#N/A</c:v>
                </c:pt>
                <c:pt idx="3">
                  <c:v>3.93</c:v>
                </c:pt>
                <c:pt idx="4">
                  <c:v>#N/A</c:v>
                </c:pt>
                <c:pt idx="5">
                  <c:v>4.07</c:v>
                </c:pt>
                <c:pt idx="6">
                  <c:v>#N/A</c:v>
                </c:pt>
                <c:pt idx="7">
                  <c:v>4.97</c:v>
                </c:pt>
                <c:pt idx="8">
                  <c:v>#N/A</c:v>
                </c:pt>
                <c:pt idx="9">
                  <c:v>5.21</c:v>
                </c:pt>
              </c:numCache>
            </c:numRef>
          </c:val>
          <c:extLst>
            <c:ext xmlns:c16="http://schemas.microsoft.com/office/drawing/2014/chart" uri="{C3380CC4-5D6E-409C-BE32-E72D297353CC}">
              <c16:uniqueId val="{00000007-6A7B-46AE-9183-2D39FC528D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8.5500000000000007</c:v>
                </c:pt>
                <c:pt idx="2">
                  <c:v>#N/A</c:v>
                </c:pt>
                <c:pt idx="3">
                  <c:v>8.51</c:v>
                </c:pt>
                <c:pt idx="4">
                  <c:v>#N/A</c:v>
                </c:pt>
                <c:pt idx="5">
                  <c:v>7.68</c:v>
                </c:pt>
                <c:pt idx="6">
                  <c:v>#N/A</c:v>
                </c:pt>
                <c:pt idx="7">
                  <c:v>8.26</c:v>
                </c:pt>
                <c:pt idx="8">
                  <c:v>#N/A</c:v>
                </c:pt>
                <c:pt idx="9">
                  <c:v>8.16</c:v>
                </c:pt>
              </c:numCache>
            </c:numRef>
          </c:val>
          <c:extLst>
            <c:ext xmlns:c16="http://schemas.microsoft.com/office/drawing/2014/chart" uri="{C3380CC4-5D6E-409C-BE32-E72D297353CC}">
              <c16:uniqueId val="{00000008-6A7B-46AE-9183-2D39FC528D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10.09</c:v>
                </c:pt>
                <c:pt idx="2">
                  <c:v>#N/A</c:v>
                </c:pt>
                <c:pt idx="3">
                  <c:v>12.95</c:v>
                </c:pt>
                <c:pt idx="4">
                  <c:v>#N/A</c:v>
                </c:pt>
                <c:pt idx="5">
                  <c:v>13.47</c:v>
                </c:pt>
                <c:pt idx="6">
                  <c:v>#N/A</c:v>
                </c:pt>
                <c:pt idx="7">
                  <c:v>14</c:v>
                </c:pt>
                <c:pt idx="8">
                  <c:v>#N/A</c:v>
                </c:pt>
                <c:pt idx="9">
                  <c:v>9.81</c:v>
                </c:pt>
              </c:numCache>
            </c:numRef>
          </c:val>
          <c:extLst>
            <c:ext xmlns:c16="http://schemas.microsoft.com/office/drawing/2014/chart" uri="{C3380CC4-5D6E-409C-BE32-E72D297353CC}">
              <c16:uniqueId val="{00000009-6A7B-46AE-9183-2D39FC528D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1247</c:v>
                </c:pt>
                <c:pt idx="5">
                  <c:v>1230</c:v>
                </c:pt>
                <c:pt idx="8">
                  <c:v>1214</c:v>
                </c:pt>
                <c:pt idx="11">
                  <c:v>1180</c:v>
                </c:pt>
                <c:pt idx="14">
                  <c:v>1115</c:v>
                </c:pt>
              </c:numCache>
            </c:numRef>
          </c:val>
          <c:extLst>
            <c:ext xmlns:c16="http://schemas.microsoft.com/office/drawing/2014/chart" uri="{C3380CC4-5D6E-409C-BE32-E72D297353CC}">
              <c16:uniqueId val="{00000000-E568-48F5-BC69-AA58460522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68-48F5-BC69-AA58460522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9</c:v>
                </c:pt>
                <c:pt idx="6">
                  <c:v>5</c:v>
                </c:pt>
                <c:pt idx="9">
                  <c:v>5</c:v>
                </c:pt>
                <c:pt idx="12">
                  <c:v>1</c:v>
                </c:pt>
              </c:numCache>
            </c:numRef>
          </c:val>
          <c:extLst>
            <c:ext xmlns:c16="http://schemas.microsoft.com/office/drawing/2014/chart" uri="{C3380CC4-5D6E-409C-BE32-E72D297353CC}">
              <c16:uniqueId val="{00000002-E568-48F5-BC69-AA58460522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65</c:v>
                </c:pt>
                <c:pt idx="6">
                  <c:v>64</c:v>
                </c:pt>
                <c:pt idx="9">
                  <c:v>69</c:v>
                </c:pt>
                <c:pt idx="12">
                  <c:v>62</c:v>
                </c:pt>
              </c:numCache>
            </c:numRef>
          </c:val>
          <c:extLst>
            <c:ext xmlns:c16="http://schemas.microsoft.com/office/drawing/2014/chart" uri="{C3380CC4-5D6E-409C-BE32-E72D297353CC}">
              <c16:uniqueId val="{00000003-E568-48F5-BC69-AA58460522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607</c:v>
                </c:pt>
                <c:pt idx="3">
                  <c:v>508</c:v>
                </c:pt>
                <c:pt idx="6">
                  <c:v>478</c:v>
                </c:pt>
                <c:pt idx="9">
                  <c:v>489</c:v>
                </c:pt>
                <c:pt idx="12">
                  <c:v>490</c:v>
                </c:pt>
              </c:numCache>
            </c:numRef>
          </c:val>
          <c:extLst>
            <c:ext xmlns:c16="http://schemas.microsoft.com/office/drawing/2014/chart" uri="{C3380CC4-5D6E-409C-BE32-E72D297353CC}">
              <c16:uniqueId val="{00000004-E568-48F5-BC69-AA58460522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68-48F5-BC69-AA58460522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68-48F5-BC69-AA58460522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976</c:v>
                </c:pt>
                <c:pt idx="3">
                  <c:v>956</c:v>
                </c:pt>
                <c:pt idx="6">
                  <c:v>961</c:v>
                </c:pt>
                <c:pt idx="9">
                  <c:v>951</c:v>
                </c:pt>
                <c:pt idx="12">
                  <c:v>958</c:v>
                </c:pt>
              </c:numCache>
            </c:numRef>
          </c:val>
          <c:extLst>
            <c:ext xmlns:c16="http://schemas.microsoft.com/office/drawing/2014/chart" uri="{C3380CC4-5D6E-409C-BE32-E72D297353CC}">
              <c16:uniqueId val="{00000007-E568-48F5-BC69-AA58460522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418</c:v>
                </c:pt>
                <c:pt idx="2">
                  <c:v>#N/A</c:v>
                </c:pt>
                <c:pt idx="3">
                  <c:v>#N/A</c:v>
                </c:pt>
                <c:pt idx="4">
                  <c:v>308</c:v>
                </c:pt>
                <c:pt idx="5">
                  <c:v>#N/A</c:v>
                </c:pt>
                <c:pt idx="6">
                  <c:v>#N/A</c:v>
                </c:pt>
                <c:pt idx="7">
                  <c:v>294</c:v>
                </c:pt>
                <c:pt idx="8">
                  <c:v>#N/A</c:v>
                </c:pt>
                <c:pt idx="9">
                  <c:v>#N/A</c:v>
                </c:pt>
                <c:pt idx="10">
                  <c:v>334</c:v>
                </c:pt>
                <c:pt idx="11">
                  <c:v>#N/A</c:v>
                </c:pt>
                <c:pt idx="12">
                  <c:v>#N/A</c:v>
                </c:pt>
                <c:pt idx="13">
                  <c:v>396</c:v>
                </c:pt>
                <c:pt idx="14">
                  <c:v>#N/A</c:v>
                </c:pt>
              </c:numCache>
            </c:numRef>
          </c:val>
          <c:smooth val="0"/>
          <c:extLst>
            <c:ext xmlns:c16="http://schemas.microsoft.com/office/drawing/2014/chart" uri="{C3380CC4-5D6E-409C-BE32-E72D297353CC}">
              <c16:uniqueId val="{00000008-E568-48F5-BC69-AA58460522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14911</c:v>
                </c:pt>
                <c:pt idx="5">
                  <c:v>14709</c:v>
                </c:pt>
                <c:pt idx="8">
                  <c:v>14624</c:v>
                </c:pt>
                <c:pt idx="11">
                  <c:v>14025</c:v>
                </c:pt>
                <c:pt idx="14">
                  <c:v>13246</c:v>
                </c:pt>
              </c:numCache>
            </c:numRef>
          </c:val>
          <c:extLst>
            <c:ext xmlns:c16="http://schemas.microsoft.com/office/drawing/2014/chart" uri="{C3380CC4-5D6E-409C-BE32-E72D297353CC}">
              <c16:uniqueId val="{00000000-DBAB-4F80-8FC8-7E89A78EF8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114</c:v>
                </c:pt>
                <c:pt idx="5">
                  <c:v>81</c:v>
                </c:pt>
                <c:pt idx="8">
                  <c:v>49</c:v>
                </c:pt>
                <c:pt idx="11">
                  <c:v>30</c:v>
                </c:pt>
                <c:pt idx="14">
                  <c:v>20</c:v>
                </c:pt>
              </c:numCache>
            </c:numRef>
          </c:val>
          <c:extLst>
            <c:ext xmlns:c16="http://schemas.microsoft.com/office/drawing/2014/chart" uri="{C3380CC4-5D6E-409C-BE32-E72D297353CC}">
              <c16:uniqueId val="{00000001-DBAB-4F80-8FC8-7E89A78EF8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4830</c:v>
                </c:pt>
                <c:pt idx="5">
                  <c:v>5520</c:v>
                </c:pt>
                <c:pt idx="8">
                  <c:v>6472</c:v>
                </c:pt>
                <c:pt idx="11">
                  <c:v>7650</c:v>
                </c:pt>
                <c:pt idx="14">
                  <c:v>8502</c:v>
                </c:pt>
              </c:numCache>
            </c:numRef>
          </c:val>
          <c:extLst>
            <c:ext xmlns:c16="http://schemas.microsoft.com/office/drawing/2014/chart" uri="{C3380CC4-5D6E-409C-BE32-E72D297353CC}">
              <c16:uniqueId val="{00000002-DBAB-4F80-8FC8-7E89A78EF8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AB-4F80-8FC8-7E89A78EF8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AB-4F80-8FC8-7E89A78EF8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AB-4F80-8FC8-7E89A78EF8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1127</c:v>
                </c:pt>
                <c:pt idx="3">
                  <c:v>1110</c:v>
                </c:pt>
                <c:pt idx="6">
                  <c:v>1036</c:v>
                </c:pt>
                <c:pt idx="9">
                  <c:v>1037</c:v>
                </c:pt>
                <c:pt idx="12">
                  <c:v>836</c:v>
                </c:pt>
              </c:numCache>
            </c:numRef>
          </c:val>
          <c:extLst>
            <c:ext xmlns:c16="http://schemas.microsoft.com/office/drawing/2014/chart" uri="{C3380CC4-5D6E-409C-BE32-E72D297353CC}">
              <c16:uniqueId val="{00000006-DBAB-4F80-8FC8-7E89A78EF8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439</c:v>
                </c:pt>
                <c:pt idx="3">
                  <c:v>376</c:v>
                </c:pt>
                <c:pt idx="6">
                  <c:v>379</c:v>
                </c:pt>
                <c:pt idx="9">
                  <c:v>322</c:v>
                </c:pt>
                <c:pt idx="12">
                  <c:v>205</c:v>
                </c:pt>
              </c:numCache>
            </c:numRef>
          </c:val>
          <c:extLst>
            <c:ext xmlns:c16="http://schemas.microsoft.com/office/drawing/2014/chart" uri="{C3380CC4-5D6E-409C-BE32-E72D297353CC}">
              <c16:uniqueId val="{00000007-DBAB-4F80-8FC8-7E89A78EF8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8888</c:v>
                </c:pt>
                <c:pt idx="3">
                  <c:v>8549</c:v>
                </c:pt>
                <c:pt idx="6">
                  <c:v>7981</c:v>
                </c:pt>
                <c:pt idx="9">
                  <c:v>7302</c:v>
                </c:pt>
                <c:pt idx="12">
                  <c:v>7073</c:v>
                </c:pt>
              </c:numCache>
            </c:numRef>
          </c:val>
          <c:extLst>
            <c:ext xmlns:c16="http://schemas.microsoft.com/office/drawing/2014/chart" uri="{C3380CC4-5D6E-409C-BE32-E72D297353CC}">
              <c16:uniqueId val="{00000008-DBAB-4F80-8FC8-7E89A78EF8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c:v>
                </c:pt>
                <c:pt idx="3">
                  <c:v>42</c:v>
                </c:pt>
                <c:pt idx="6">
                  <c:v>22</c:v>
                </c:pt>
                <c:pt idx="9">
                  <c:v>2</c:v>
                </c:pt>
                <c:pt idx="12">
                  <c:v>1</c:v>
                </c:pt>
              </c:numCache>
            </c:numRef>
          </c:val>
          <c:extLst>
            <c:ext xmlns:c16="http://schemas.microsoft.com/office/drawing/2014/chart" uri="{C3380CC4-5D6E-409C-BE32-E72D297353CC}">
              <c16:uniqueId val="{00000009-DBAB-4F80-8FC8-7E89A78EF8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9853</c:v>
                </c:pt>
                <c:pt idx="3">
                  <c:v>9946</c:v>
                </c:pt>
                <c:pt idx="6">
                  <c:v>10000</c:v>
                </c:pt>
                <c:pt idx="9">
                  <c:v>9801</c:v>
                </c:pt>
                <c:pt idx="12">
                  <c:v>9131</c:v>
                </c:pt>
              </c:numCache>
            </c:numRef>
          </c:val>
          <c:extLst>
            <c:ext xmlns:c16="http://schemas.microsoft.com/office/drawing/2014/chart" uri="{C3380CC4-5D6E-409C-BE32-E72D297353CC}">
              <c16:uniqueId val="{0000000A-DBAB-4F80-8FC8-7E89A78EF8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AB-4F80-8FC8-7E89A78EF8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2190</c:v>
                </c:pt>
                <c:pt idx="1">
                  <c:v>2381</c:v>
                </c:pt>
                <c:pt idx="2">
                  <c:v>2362</c:v>
                </c:pt>
              </c:numCache>
            </c:numRef>
          </c:val>
          <c:extLst>
            <c:ext xmlns:c16="http://schemas.microsoft.com/office/drawing/2014/chart" uri="{C3380CC4-5D6E-409C-BE32-E72D297353CC}">
              <c16:uniqueId val="{00000000-FD4D-44AC-A457-11955B0483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1515</c:v>
                </c:pt>
                <c:pt idx="1">
                  <c:v>1789</c:v>
                </c:pt>
                <c:pt idx="2">
                  <c:v>1963</c:v>
                </c:pt>
              </c:numCache>
            </c:numRef>
          </c:val>
          <c:extLst>
            <c:ext xmlns:c16="http://schemas.microsoft.com/office/drawing/2014/chart" uri="{C3380CC4-5D6E-409C-BE32-E72D297353CC}">
              <c16:uniqueId val="{00000001-FD4D-44AC-A457-11955B0483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2241</c:v>
                </c:pt>
                <c:pt idx="1">
                  <c:v>2902</c:v>
                </c:pt>
                <c:pt idx="2">
                  <c:v>3569</c:v>
                </c:pt>
              </c:numCache>
            </c:numRef>
          </c:val>
          <c:extLst>
            <c:ext xmlns:c16="http://schemas.microsoft.com/office/drawing/2014/chart" uri="{C3380CC4-5D6E-409C-BE32-E72D297353CC}">
              <c16:uniqueId val="{00000002-FD4D-44AC-A457-11955B0483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{E05E7883-E63F-4FB8-B21F-3D9485DB93C6}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104-4CCB-A2E7-1618828741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{FEF7CC4C-799A-4D54-87FD-5E399A103749}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04-4CCB-A2E7-1618828741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{4171011D-4E24-42D5-BE8D-1878AA6890AF}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04-4CCB-A2E7-1618828741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{711A1CB6-D1BF-4FA5-94CC-F16E6CD506F3}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04-4CCB-A2E7-1618828741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{17716992-980F-4769-98C8-71A1D3898126}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04-4CCB-A2E7-1618828741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{3593C31F-4EF6-4DC3-B28F-6BC130CBB2FA}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104-4CCB-A2E7-1618828741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{3B60225D-BEF6-4ADE-9728-AA4B850BE516}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104-4CCB-A2E7-1618828741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{5E63A6BE-A7BD-42D8-B0A7-47B65EF4C14E}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104-4CCB-A2E7-1618828741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{F30592EB-B656-41A1-91EE-85007004277F}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104-4CCB-A2E7-1618828741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57.3</c:v>
                </c:pt>
                <c:pt idx="16">
                  <c:v>58.8</c:v>
                </c:pt>
                <c:pt idx="24">
                  <c:v>59.2</c:v>
                </c:pt>
                <c:pt idx="32">
                  <c:v>60.9</c:v>
                </c:pt>
              </c:numCache>
            </c:numRef>
          </c:xVal>
          <c:yVal>
            <c:numRef>
              <c:f>公会計指標分析・財政指標組合せ分析表!$BP$51:$DC$51</c:f>
              <c:numCache>
                <c:formatCode>#,##0.0;"▲ "#,##0.0</c:formatCode>
                <c:ptCount val="40"/>
                <c:pt idx="0">
                  <c:v>7.9</c:v>
                </c:pt>
              </c:numCache>
            </c:numRef>
          </c:yVal>
          <c:smooth val="0"/>
          <c:extLst>
            <c:ext xmlns:c16="http://schemas.microsoft.com/office/drawing/2014/chart" uri="{C3380CC4-5D6E-409C-BE32-E72D297353CC}">
              <c16:uniqueId val="{00000009-0104-4CCB-A2E7-1618828741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{3D9D586B-E1C9-4F24-9395-AE68B1658147}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104-4CCB-A2E7-1618828741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{DB9134D5-AF2D-4EA2-A7FB-88A0340460FD}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04-4CCB-A2E7-1618828741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{FCC0D7B1-1323-4E14-BD9A-ADA38824938D}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04-4CCB-A2E7-1618828741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{82369219-B3D7-4D69-B3C5-C16DFE4BA13D}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04-4CCB-A2E7-1618828741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{C63D8C70-1002-4644-B837-8A6E0F7B7524}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04-4CCB-A2E7-1618828741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{C4068162-F2CC-4F7F-9F62-1552782D5BBB}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104-4CCB-A2E7-1618828741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{CE54D13B-BB65-4158-AFA7-5D6B4FA96BD5}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104-4CCB-A2E7-1618828741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{19402FAF-631C-4A37-9036-A28BD6CD9CCD}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104-4CCB-A2E7-1618828741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{D6EA4628-35BB-4F89-97BC-E496FCC2676C}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104-4CCB-A2E7-1618828741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104-4CCB-A2E7-1618828741C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{949010D1-A824-434B-80D4-2D994D8657B1}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F91-4536-94F5-4A4BE6EF68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{D7F1F348-9394-43BC-AFE7-0DEE6B833220}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91-4536-94F5-4A4BE6EF68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{84710F1F-1EAD-446F-976F-2544C03518F3}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91-4536-94F5-4A4BE6EF68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{BE5C6725-07EC-49FE-B823-980839C86EBE}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91-4536-94F5-4A4BE6EF68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{CD19E228-A34F-4033-B132-EB23279FB230}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91-4536-94F5-4A4BE6EF68A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{C1B98A29-572F-4339-A60B-32A235EEA5C9}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F91-4536-94F5-4A4BE6EF68A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{09F52271-B950-470E-9D64-0813DB06C773}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F91-4536-94F5-4A4BE6EF68A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{37AB0542-8D65-40A0-81D6-E48CB724AC8B}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F91-4536-94F5-4A4BE6EF68A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{C7258DBB-3803-41AC-878A-30D863DEB246}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F91-4536-94F5-4A4BE6EF68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6.2</c:v>
                </c:pt>
                <c:pt idx="16">
                  <c:v>5</c:v>
                </c:pt>
                <c:pt idx="24">
                  <c:v>4.4000000000000004</c:v>
                </c:pt>
                <c:pt idx="32">
                  <c:v>4.7</c:v>
                </c:pt>
              </c:numCache>
            </c:numRef>
          </c:xVal>
          <c:yVal>
            <c:numRef>
              <c:f>公会計指標分析・財政指標組合せ分析表!$BP$73:$DC$73</c:f>
              <c:numCache>
                <c:formatCode>#,##0.0;"▲ "#,##0.0</c:formatCode>
                <c:ptCount val="40"/>
                <c:pt idx="0">
                  <c:v>7.9</c:v>
                </c:pt>
              </c:numCache>
            </c:numRef>
          </c:yVal>
          <c:smooth val="0"/>
          <c:extLst>
            <c:ext xmlns:c16="http://schemas.microsoft.com/office/drawing/2014/chart" uri="{C3380CC4-5D6E-409C-BE32-E72D297353CC}">
              <c16:uniqueId val="{00000009-7F91-4536-94F5-4A4BE6EF68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{1E42B92E-9B01-481E-8620-4E5573336C8C}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F91-4536-94F5-4A4BE6EF68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{2D0B86DD-71F1-4639-B846-3FB679183167}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91-4536-94F5-4A4BE6EF68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{42240689-6E03-493C-84D0-D4DED2DB8F70}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91-4536-94F5-4A4BE6EF68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{42FC0F6E-421F-42AE-8293-2581EB49EC6E}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91-4536-94F5-4A4BE6EF68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{792B8D60-6CAE-4DF9-BAB9-824DEAC89FF5}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91-4536-94F5-4A4BE6EF68A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{E2BC9BCB-8BA7-475C-B237-2D9A811CFEF8}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F91-4536-94F5-4A4BE6EF68A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{271ECB75-CC47-4C3B-AA58-76BBEE982610}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F91-4536-94F5-4A4BE6EF68A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{6D645530-BE7C-4194-8679-5AC2CBF49BF9}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F91-4536-94F5-4A4BE6EF68A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{3EAB731A-6F40-4997-AB15-74BA9924B056}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F91-4536-94F5-4A4BE6EF68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F91-4536-94F5-4A4BE6EF68A2}"/>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年度までは、公共施設の耐震化のため発行した地方債の償還により元利償還金が増加してきていたが、平成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年度からは、借入の抑制や任意の繰上償還を進めたことなどにより、償還が順次終了し元利償還金は減少してきている。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一方で、公営企業債の元利償還金に対する繰出金及び一部事務組合等が起こした地方債の元利償還負担金が増加し、実質公債費比率の分子が昨年より増加している。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今後、公共施設の整備など新たな事業が予定されていることから新規地方債の発行にあたっては交付税措置がある有利なものなど、健全な財政運営に努める。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将来負担額がすべての項目において減少となった。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一方で、充当可能財源等は、充当可能基金が増加しており、令和２年度から充当可能財源等が将来負担額を上回っている。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引き続き行財政改革を推進し、より健全な財政運営に努めていく。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富山県滑川市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総合計画に定める各種事業の推進のため、財政調整基金を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588,069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千円取り崩した。一方で、市民税などの増収により、財政調整基金に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569,027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174,715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千円積み立てたため、基金全体として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822,240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第１子の保育料半額や第２子以降の保育料等の完全無料化をはじめとする子育て支援施策を積極的に実施するとともに、障がい者福祉費などの扶助費や、医療、介護、下水道事業に対する繰出金が増加するなど、社会保障関係経費が増加傾向にある中で、財源不足分を財政調整基金等の繰入れで補っており、今後も厳しい財政状況が続くものと予想されることから、引き続き各基金を積み立て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：公用又は公共用に供する施設の建設及び改修その他の整備を図るための資金へ充当するもの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文化会館建設基金　　　　：文化会館を建設するための資金へ充当するもの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　　　　　　：高齢者等の保健福祉事業に必要な資金へ充当するもの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奨学事業基金　　　　　　：奨学資金事業に必要な資金へ充当するもの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福祉のまちづくり事業基金：福祉のまちづくりの推進を図るための資金へ充当するもの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公共施設整備基金は、今後老朽化が進む公共施設の整備等に多額の費用がかかることから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646,771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千円を積立て、残高は増加している。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文化会館建設基金は、毎年度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千円ずつ積立てをしているため、残高は増加している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文化会館建設基金の積立額が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億円に達していることから、市民会館大ホール整備拡充のための構想に向け検討することとし、建設には多額の資金が必要であることから、引き続き年間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ずつ積み立てることとしている。また、公共施設整備基金については、今後も公共施設の維持管理や長寿命化に多額の費用がかかることが見込まれることから、修繕・改築を目的に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総合計画に定める各種事業を推進するため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588,069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千円取り崩した一方、将来必要となる資金を勘案し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569,027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千円積み増しを行ったもの。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災害対策の財源などの緊急事態や必要やむを得ない財政需要に対応するための資金を確保するため、「滑川市健全な財政に関する条例」に基づき、毎年度末の基金残高は標準財政規模の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％を必要最低額として確保する。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将来地方債の償還に必要となる資金を勘案し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174,715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緊急防災・減債事業債などの償還財源として減債基金を充てており、今後も返済が見込まれる地方債残高を適正に見込みながら積み立てていく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1A86455-04F1-430B-944C-40C9581FED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A0969D-EB33-4B65-BB9E-20683C9311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2540FFE4-8814-4080-AE3E-CA23574142B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37A6755-6866-4C86-A5D9-1C03D90BF79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C6243BB4-7617-42AD-AE2D-509826A4555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53A9FF2A-AECF-442B-92CB-C02166C5E37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FF56AD6-DF1A-4983-9CBE-A1BB70BCCA4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C87FA19-D38F-491F-B7D8-1D2B5248B4E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ED51D1E5-3D7B-46B7-B1F6-58A84802C6D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7737485-11A0-4A62-8885-EFE73534CBC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BC036668-C749-406E-BF1B-D6412F8B118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94B6677E-80D3-406F-8138-06C1C900C3E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30CE340B-CFB9-47EB-B036-AAF00C5C6C6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A82346AE-8557-46BD-87E9-F93F36A52BA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800E7E0E-E751-4DB0-8A3F-A29A482693F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0B399FF-CD70-46A7-AF31-356B77ECE1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8CDE275-CD69-4B0D-84B2-ED3AE5CB32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DD4D32ED-ED0A-4F39-A449-CCF670CC5B2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6A58DA0-E4B0-43F8-BC24-2340C8C18F8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F036C5E9-0EFD-4A9C-9833-047C46C60AC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32,728
32,169
54.62
15,448,773
14,546,668
814,417
8,293,943
9,130,869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80303099-B29E-42A4-9266-EFA8EB81B42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7F4204-A6AE-4FEA-AC65-5096C7DB58E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1B666982-9D24-45EC-B101-5ADA7266256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9D84E3C-7904-4858-B0DB-31DD40E236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FB1014CE-4616-46A1-AE06-FF45A933FFD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90D6DE0-FF39-4E81-BADB-435E397A791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9941FC8-2BBC-40F3-BB0B-50341A84E0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27D3AFC3-CA25-43AE-B9B4-DA7E9196E6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AF04EAC4-1125-42B4-A7A0-60FF03F301D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E465C7B2-8937-4BF0-878C-4B68C6C4E48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4C67509-7662-427F-A85C-4D0BC1321D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2EA1775-BF60-45A2-A531-9B10BD3243F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A598062F-53AC-45DF-A7DE-A5D499B40F3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92AB5798-235C-466E-BE2B-FA5C7BC044D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46D11B10-9922-4808-9D19-008793ECB89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6CE8DE21-E916-41DD-91C5-01A53831282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7935AB01-CC75-4E7D-A167-9D45019405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BAA15E2-F66C-4517-92C5-54F9F896F1C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10D940DE-3970-4930-8C98-C185D919F9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28D6860B-C9BC-490A-9FBC-D716656AA4A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68D8BD1A-A0DD-418A-84D7-1B4F57B5BB7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AB80F6F2-B6D3-4F66-84F1-53AE3FC2DF9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4547581-DE77-4524-9372-F8A632FC535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72A4B60-7CC8-4B79-A8C1-2AB8AE968B4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ED33D2C0-79B3-4DFA-AA5A-0B16B4204D9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69FCDA7-F772-4002-BD09-0278E12054B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B4402F9-F280-4777-97AA-30C3F76007A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FFCCB5D-C197-44E3-B363-1B7FA60F770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FEEDD09A-59DB-453C-B644-B1000D0F40B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7547844-13F2-466D-8253-7F27F2802C0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3866EB2-A0F6-4BA9-882B-5057C08B1EE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C9E7FA5-1C56-49CD-8BE8-80974726A17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B9283F4-E179-4965-AF9D-69BFB75056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12A8CD7F-4122-4AFD-9FAA-EE82616AE42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31D6FAD-FC69-4307-9299-C1DCE044755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有形固定資産の本市の減価償却率については、前年度に比べ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公共施設等総合管理計画に基づき、施設の劣化や損傷が致命的になる前に適切な措置を実施する「予防保全」の考え方による計画的な維持管理・更新を行っていく必要がある。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D10828D-F6D7-4BC5-AAA8-497B50662C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A8CE4E73-6315-4B3A-8E8D-1E33CDDAE17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D5E5356D-E5E3-459E-9ED9-2328F8CDD90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3739BCCD-8C13-4167-9A44-C3E4062FBBD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1680921D-D84F-4A7A-83EE-BE91745C0E8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934DA2D7-EADF-4272-8DCF-10C773DEC31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B7A9D7B4-9E13-436D-A654-7A7E2D2EB03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59143CFC-3FCF-473C-8205-BEF78E5E87E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65BCE4FA-7B84-4AEC-8F31-C8A633F2579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6861BF1C-A04E-476A-9F61-B9B2D53C233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574D7783-650F-48F7-81BB-C4200D0A8EB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30A89FFF-7792-4E72-8AAB-A50A7BD9035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89FB1871-9167-428C-95FA-F41F12ADEF1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6BBBB999-97B4-4450-95C2-3B0CBE05C98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B73CBF4D-69C4-426F-BD12-8C409C19699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1557CF3-83F7-410B-B86A-F13D53D9148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7E952CE-23D4-437F-B2E7-751E06D4DD3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07DAFFC-9D3F-4640-8120-202819791F3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5" name="直線コネクタ 74">
          <a:extLst>
            <a:ext uri="{FF2B5EF4-FFF2-40B4-BE49-F238E27FC236}">
              <a16:creationId xmlns:a16="http://schemas.microsoft.com/office/drawing/2014/main" id="{BA53C12A-9E1D-4B5F-968C-8D826D67A27A}"/>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6" name="有形固定資産減価償却率最小値テキスト">
          <a:extLst>
            <a:ext uri="{FF2B5EF4-FFF2-40B4-BE49-F238E27FC236}">
              <a16:creationId xmlns:a16="http://schemas.microsoft.com/office/drawing/2014/main" id="{4AE7725B-F98F-489F-B85D-61E828AC0385}"/>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7" name="直線コネクタ 76">
          <a:extLst>
            <a:ext uri="{FF2B5EF4-FFF2-40B4-BE49-F238E27FC236}">
              <a16:creationId xmlns:a16="http://schemas.microsoft.com/office/drawing/2014/main" id="{04E9D7FE-2F50-44F6-913F-2525FD4624C1}"/>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8" name="有形固定資産減価償却率最大値テキスト">
          <a:extLst>
            <a:ext uri="{FF2B5EF4-FFF2-40B4-BE49-F238E27FC236}">
              <a16:creationId xmlns:a16="http://schemas.microsoft.com/office/drawing/2014/main" id="{5ADEF754-59B4-467F-866A-29D859B1C7DC}"/>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9" name="直線コネクタ 78">
          <a:extLst>
            <a:ext uri="{FF2B5EF4-FFF2-40B4-BE49-F238E27FC236}">
              <a16:creationId xmlns:a16="http://schemas.microsoft.com/office/drawing/2014/main" id="{F13D0185-EB58-4CD7-A88C-77D3DA3CB0D5}"/>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80" name="有形固定資産減価償却率平均値テキスト">
          <a:extLst>
            <a:ext uri="{FF2B5EF4-FFF2-40B4-BE49-F238E27FC236}">
              <a16:creationId xmlns:a16="http://schemas.microsoft.com/office/drawing/2014/main" id="{9201534B-D820-4B9C-B57F-C4312253C62E}"/>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1" name="フローチャート: 判断 80">
          <a:extLst>
            <a:ext uri="{FF2B5EF4-FFF2-40B4-BE49-F238E27FC236}">
              <a16:creationId xmlns:a16="http://schemas.microsoft.com/office/drawing/2014/main" id="{BDBF2136-EB17-4255-A45D-B41BBB2301F9}"/>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2" name="フローチャート: 判断 81">
          <a:extLst>
            <a:ext uri="{FF2B5EF4-FFF2-40B4-BE49-F238E27FC236}">
              <a16:creationId xmlns:a16="http://schemas.microsoft.com/office/drawing/2014/main" id="{094C861E-A1C1-4474-BFFB-43BCA1CC1244}"/>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3" name="フローチャート: 判断 82">
          <a:extLst>
            <a:ext uri="{FF2B5EF4-FFF2-40B4-BE49-F238E27FC236}">
              <a16:creationId xmlns:a16="http://schemas.microsoft.com/office/drawing/2014/main" id="{29296802-5731-410E-BC7F-376721347924}"/>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4" name="フローチャート: 判断 83">
          <a:extLst>
            <a:ext uri="{FF2B5EF4-FFF2-40B4-BE49-F238E27FC236}">
              <a16:creationId xmlns:a16="http://schemas.microsoft.com/office/drawing/2014/main" id="{E3A45A79-998D-4E16-BC22-0A593FD97A88}"/>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5" name="フローチャート: 判断 84">
          <a:extLst>
            <a:ext uri="{FF2B5EF4-FFF2-40B4-BE49-F238E27FC236}">
              <a16:creationId xmlns:a16="http://schemas.microsoft.com/office/drawing/2014/main" id="{4083E822-CFAC-4301-803D-4371EF6EF77E}"/>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C96C6DA-91B4-4F27-AA94-C96FFF57CB7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244AE26-0EF7-4A6E-9F00-8EC6A202CEE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C19834B-93E8-4704-AF4C-B45FA814911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1C7CC98-B9AC-4F05-90BE-C3AB3179046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01B17C3-789E-47E6-B4FB-8A9C161F239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91" name="楕円 90">
          <a:extLst>
            <a:ext uri="{FF2B5EF4-FFF2-40B4-BE49-F238E27FC236}">
              <a16:creationId xmlns:a16="http://schemas.microsoft.com/office/drawing/2014/main" id="{C5F5F9DA-0162-44AD-9A46-246E339E5430}"/>
            </a:ext>
          </a:extLst>
        </xdr:cNvPr>
        <xdr:cNvSpPr/>
      </xdr:nvSpPr>
      <xdr:spPr>
        <a:xfrm>
          <a:off x="47117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134546</xdr:rowOff>
    </xdr:from>
    <xdr:ext cx="405111" cy="259045"/>
    <xdr:sp macro="" textlink="">
      <xdr:nvSpPr>
        <xdr:cNvPr id="92" name="有形固定資産減価償却率該当値テキスト">
          <a:extLst>
            <a:ext uri="{FF2B5EF4-FFF2-40B4-BE49-F238E27FC236}">
              <a16:creationId xmlns:a16="http://schemas.microsoft.com/office/drawing/2014/main" id="{AA185FB3-8C32-491E-BE90-AA2860934EA9}"/>
            </a:ext>
          </a:extLst>
        </xdr:cNvPr>
        <xdr:cNvSpPr txBox="1"/>
      </xdr:nvSpPr>
      <xdr:spPr>
        <a:xfrm>
          <a:off x="4813300"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59236</xdr:rowOff>
    </xdr:from>
    <xdr:to>
      <xdr:col>19</xdr:col>
      <xdr:colOff>187325</xdr:colOff>
      <xdr:row>29</xdr:row>
      <xdr:rowOff>160836</xdr:rowOff>
    </xdr:to>
    <xdr:sp macro="" textlink="">
      <xdr:nvSpPr>
        <xdr:cNvPr id="93" name="楕円 92">
          <a:extLst>
            <a:ext uri="{FF2B5EF4-FFF2-40B4-BE49-F238E27FC236}">
              <a16:creationId xmlns:a16="http://schemas.microsoft.com/office/drawing/2014/main" id="{F1D15457-DACB-4087-8514-03CF22F48616}"/>
            </a:ext>
          </a:extLst>
        </xdr:cNvPr>
        <xdr:cNvSpPr/>
      </xdr:nvSpPr>
      <xdr:spPr>
        <a:xfrm>
          <a:off x="4000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110036</xdr:rowOff>
    </xdr:from>
    <xdr:to>
      <xdr:col>23</xdr:col>
      <xdr:colOff>85725</xdr:colOff>
      <xdr:row>29</xdr:row>
      <xdr:rowOff>162469</xdr:rowOff>
    </xdr:to>
    <xdr:cxnSp macro="">
      <xdr:nvCxnSpPr>
        <xdr:cNvPr id="94" name="直線コネクタ 93">
          <a:extLst>
            <a:ext uri="{FF2B5EF4-FFF2-40B4-BE49-F238E27FC236}">
              <a16:creationId xmlns:a16="http://schemas.microsoft.com/office/drawing/2014/main" id="{A93088A4-C858-458A-BC18-CB18B5066612}"/>
            </a:ext>
          </a:extLst>
        </xdr:cNvPr>
        <xdr:cNvCxnSpPr/>
      </xdr:nvCxnSpPr>
      <xdr:spPr>
        <a:xfrm>
          <a:off x="4051300" y="5853611"/>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46899</xdr:rowOff>
    </xdr:from>
    <xdr:to>
      <xdr:col>15</xdr:col>
      <xdr:colOff>187325</xdr:colOff>
      <xdr:row>29</xdr:row>
      <xdr:rowOff>148499</xdr:rowOff>
    </xdr:to>
    <xdr:sp macro="" textlink="">
      <xdr:nvSpPr>
        <xdr:cNvPr id="95" name="楕円 94">
          <a:extLst>
            <a:ext uri="{FF2B5EF4-FFF2-40B4-BE49-F238E27FC236}">
              <a16:creationId xmlns:a16="http://schemas.microsoft.com/office/drawing/2014/main" id="{DEE546BD-5CFA-4D04-9D86-474AD9FDA009}"/>
            </a:ext>
          </a:extLst>
        </xdr:cNvPr>
        <xdr:cNvSpPr/>
      </xdr:nvSpPr>
      <xdr:spPr>
        <a:xfrm>
          <a:off x="3238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97699</xdr:rowOff>
    </xdr:from>
    <xdr:to>
      <xdr:col>19</xdr:col>
      <xdr:colOff>136525</xdr:colOff>
      <xdr:row>29</xdr:row>
      <xdr:rowOff>110036</xdr:rowOff>
    </xdr:to>
    <xdr:cxnSp macro="">
      <xdr:nvCxnSpPr>
        <xdr:cNvPr id="96" name="直線コネクタ 95">
          <a:extLst>
            <a:ext uri="{FF2B5EF4-FFF2-40B4-BE49-F238E27FC236}">
              <a16:creationId xmlns:a16="http://schemas.microsoft.com/office/drawing/2014/main" id="{8DCEC891-FB18-4B72-90D0-1DC9E4E8C751}"/>
            </a:ext>
          </a:extLst>
        </xdr:cNvPr>
        <xdr:cNvCxnSpPr/>
      </xdr:nvCxnSpPr>
      <xdr:spPr>
        <a:xfrm>
          <a:off x="3289300" y="5841274"/>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97" name="楕円 96">
          <a:extLst>
            <a:ext uri="{FF2B5EF4-FFF2-40B4-BE49-F238E27FC236}">
              <a16:creationId xmlns:a16="http://schemas.microsoft.com/office/drawing/2014/main" id="{2F528544-4D83-4899-BF53-D7C7D5359CEE}"/>
            </a:ext>
          </a:extLst>
        </xdr:cNvPr>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97699</xdr:rowOff>
    </xdr:to>
    <xdr:cxnSp macro="">
      <xdr:nvCxnSpPr>
        <xdr:cNvPr id="98" name="直線コネクタ 97">
          <a:extLst>
            <a:ext uri="{FF2B5EF4-FFF2-40B4-BE49-F238E27FC236}">
              <a16:creationId xmlns:a16="http://schemas.microsoft.com/office/drawing/2014/main" id="{64C94AE2-DA3C-4A6F-B9C5-EAF625CBA9FB}"/>
            </a:ext>
          </a:extLst>
        </xdr:cNvPr>
        <xdr:cNvCxnSpPr/>
      </xdr:nvCxnSpPr>
      <xdr:spPr>
        <a:xfrm>
          <a:off x="2527300" y="579501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122736</xdr:rowOff>
    </xdr:from>
    <xdr:to>
      <xdr:col>7</xdr:col>
      <xdr:colOff>187325</xdr:colOff>
      <xdr:row>29</xdr:row>
      <xdr:rowOff>52886</xdr:rowOff>
    </xdr:to>
    <xdr:sp macro="" textlink="">
      <xdr:nvSpPr>
        <xdr:cNvPr id="99" name="楕円 98">
          <a:extLst>
            <a:ext uri="{FF2B5EF4-FFF2-40B4-BE49-F238E27FC236}">
              <a16:creationId xmlns:a16="http://schemas.microsoft.com/office/drawing/2014/main" id="{10CDCF5C-168F-4381-BCFC-3D1034044561}"/>
            </a:ext>
          </a:extLst>
        </xdr:cNvPr>
        <xdr:cNvSpPr/>
      </xdr:nvSpPr>
      <xdr:spPr>
        <a:xfrm>
          <a:off x="1714500" y="56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2086</xdr:rowOff>
    </xdr:from>
    <xdr:to>
      <xdr:col>11</xdr:col>
      <xdr:colOff>136525</xdr:colOff>
      <xdr:row>29</xdr:row>
      <xdr:rowOff>51435</xdr:rowOff>
    </xdr:to>
    <xdr:cxnSp macro="">
      <xdr:nvCxnSpPr>
        <xdr:cNvPr id="100" name="直線コネクタ 99">
          <a:extLst>
            <a:ext uri="{FF2B5EF4-FFF2-40B4-BE49-F238E27FC236}">
              <a16:creationId xmlns:a16="http://schemas.microsoft.com/office/drawing/2014/main" id="{27CEFB19-AA6D-4001-9DF3-A0434B88BBDA}"/>
            </a:ext>
          </a:extLst>
        </xdr:cNvPr>
        <xdr:cNvCxnSpPr/>
      </xdr:nvCxnSpPr>
      <xdr:spPr>
        <a:xfrm>
          <a:off x="1765300" y="574566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101" name="n_1aveValue有形固定資産減価償却率">
          <a:extLst>
            <a:ext uri="{FF2B5EF4-FFF2-40B4-BE49-F238E27FC236}">
              <a16:creationId xmlns:a16="http://schemas.microsoft.com/office/drawing/2014/main" id="{4FE74318-74D7-45D5-AD7C-4357E9944728}"/>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2" name="n_2aveValue有形固定資産減価償却率">
          <a:extLst>
            <a:ext uri="{FF2B5EF4-FFF2-40B4-BE49-F238E27FC236}">
              <a16:creationId xmlns:a16="http://schemas.microsoft.com/office/drawing/2014/main" id="{4C4D9777-3E74-4F2B-BC60-1C8BF76E6550}"/>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103" name="n_3aveValue有形固定資産減価償却率">
          <a:extLst>
            <a:ext uri="{FF2B5EF4-FFF2-40B4-BE49-F238E27FC236}">
              <a16:creationId xmlns:a16="http://schemas.microsoft.com/office/drawing/2014/main" id="{F3C2E578-828E-456B-AB33-C2CFD600FBE2}"/>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4" name="n_4aveValue有形固定資産減価償却率">
          <a:extLst>
            <a:ext uri="{FF2B5EF4-FFF2-40B4-BE49-F238E27FC236}">
              <a16:creationId xmlns:a16="http://schemas.microsoft.com/office/drawing/2014/main" id="{C033C936-5437-432C-9E7C-085F5FC7C9C4}"/>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5913</xdr:rowOff>
    </xdr:from>
    <xdr:ext cx="405111" cy="259045"/>
    <xdr:sp macro="" textlink="">
      <xdr:nvSpPr>
        <xdr:cNvPr id="105" name="n_1mainValue有形固定資産減価償却率">
          <a:extLst>
            <a:ext uri="{FF2B5EF4-FFF2-40B4-BE49-F238E27FC236}">
              <a16:creationId xmlns:a16="http://schemas.microsoft.com/office/drawing/2014/main" id="{3EB87A53-A609-4D38-89F0-9EE603D248A1}"/>
            </a:ext>
          </a:extLst>
        </xdr:cNvPr>
        <xdr:cNvSpPr txBox="1"/>
      </xdr:nvSpPr>
      <xdr:spPr>
        <a:xfrm>
          <a:off x="38360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165026</xdr:rowOff>
    </xdr:from>
    <xdr:ext cx="405111" cy="259045"/>
    <xdr:sp macro="" textlink="">
      <xdr:nvSpPr>
        <xdr:cNvPr id="106" name="n_2mainValue有形固定資産減価償却率">
          <a:extLst>
            <a:ext uri="{FF2B5EF4-FFF2-40B4-BE49-F238E27FC236}">
              <a16:creationId xmlns:a16="http://schemas.microsoft.com/office/drawing/2014/main" id="{65551CCC-EFF9-4861-8EF8-5BD79F8627E4}"/>
            </a:ext>
          </a:extLst>
        </xdr:cNvPr>
        <xdr:cNvSpPr txBox="1"/>
      </xdr:nvSpPr>
      <xdr:spPr>
        <a:xfrm>
          <a:off x="3086744" y="55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107" name="n_3mainValue有形固定資産減価償却率">
          <a:extLst>
            <a:ext uri="{FF2B5EF4-FFF2-40B4-BE49-F238E27FC236}">
              <a16:creationId xmlns:a16="http://schemas.microsoft.com/office/drawing/2014/main" id="{CEE546C2-6AA6-49F4-A007-982FE4C95DBF}"/>
            </a:ext>
          </a:extLst>
        </xdr:cNvPr>
        <xdr:cNvSpPr txBox="1"/>
      </xdr:nvSpPr>
      <xdr:spPr>
        <a:xfrm>
          <a:off x="2324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69413</xdr:rowOff>
    </xdr:from>
    <xdr:ext cx="405111" cy="259045"/>
    <xdr:sp macro="" textlink="">
      <xdr:nvSpPr>
        <xdr:cNvPr id="108" name="n_4mainValue有形固定資産減価償却率">
          <a:extLst>
            <a:ext uri="{FF2B5EF4-FFF2-40B4-BE49-F238E27FC236}">
              <a16:creationId xmlns:a16="http://schemas.microsoft.com/office/drawing/2014/main" id="{81AB1883-0BC6-4644-9273-527DF3E012D1}"/>
            </a:ext>
          </a:extLst>
        </xdr:cNvPr>
        <xdr:cNvSpPr txBox="1"/>
      </xdr:nvSpPr>
      <xdr:spPr>
        <a:xfrm>
          <a:off x="1562744"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AFA371C-E2AA-44D3-8155-91183ED3D56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4BB36E2-8585-4C9C-A9B7-8F2979E07BC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FA1F734-78D9-4597-AA1D-86858536030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75B20A3-890E-4AAB-8BDB-18C792C38E9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4976CD4-EB3E-4126-9718-4DDBE810F12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FFDDB42-197B-45C5-8B1F-B995354EEEC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E48A0EC-CAC9-4A53-BB23-5ABB8F57C38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7920957-0570-4A85-8290-3F192CEC4D7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25DF6E0-4C6C-4B7A-B271-8F2627B2D2F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C12086F-66CE-4E1E-A0F4-7A1AA76441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498CC04-C72E-47AF-B140-DAE87DA1ED6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924C7F3-B3AC-4874-82F9-CB854954C79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276F96E-9369-4EA4-BA93-38677B5D725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将来への負担を最低限とするために、地方債を極力借りない財政運営を行っており、繰上償還の実施や地方道路等整備事業債などの償還が進んでいることにより実質債務が減少し、前年度より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ポイント改善され、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今後は、公共施設の整備事業等が予定されていることから、地方債の発行については引き続き慎重に検討していく必要がある。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2D81B57-56F0-4F5E-A2EA-3A7AA46FFE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DBB7518-827B-48DB-8CFD-6E300D421E7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E2969C4-757F-4032-8349-63AD149716C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D4E10AE8-BE91-441C-8B8B-1EB4573565E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5C427752-4D5D-4828-AF72-3BE93F788B7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DB32962E-60EF-4E74-8F7F-7FD3B3DC7A7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E4D6E53B-C22C-439F-949F-7725F1F0E95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1EE12FA-6E93-4B8E-A8E9-16927398C82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8485064B-81CC-4808-A9F3-E3D2B823B31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9159D85E-9B8F-415B-8340-C45A333D172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915240BD-78D5-4802-AE72-3FF954482C3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4E9CDB48-D1F6-4DE6-88CA-A6A9BB0EBF4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D55D8F15-597F-49DD-91CE-1EA2C077F7A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D5A2D8A-26A0-49C2-ACFA-EDE6B3E9B8B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6" name="テキスト ボックス 135">
          <a:extLst>
            <a:ext uri="{FF2B5EF4-FFF2-40B4-BE49-F238E27FC236}">
              <a16:creationId xmlns:a16="http://schemas.microsoft.com/office/drawing/2014/main" id="{FA21A11F-E3C3-4DCE-A254-9528896CBED1}"/>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AE9B706-BB88-4AD9-AB81-15D032E83BA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a:extLst>
            <a:ext uri="{FF2B5EF4-FFF2-40B4-BE49-F238E27FC236}">
              <a16:creationId xmlns:a16="http://schemas.microsoft.com/office/drawing/2014/main" id="{CE7FD7FD-6A63-4EA0-A163-303A476F9A93}"/>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a:extLst>
            <a:ext uri="{FF2B5EF4-FFF2-40B4-BE49-F238E27FC236}">
              <a16:creationId xmlns:a16="http://schemas.microsoft.com/office/drawing/2014/main" id="{1CE23E5A-CD7A-4F48-8152-FF1FC3F75C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0" name="直線コネクタ 139">
          <a:extLst>
            <a:ext uri="{FF2B5EF4-FFF2-40B4-BE49-F238E27FC236}">
              <a16:creationId xmlns:a16="http://schemas.microsoft.com/office/drawing/2014/main" id="{7177803C-5FA8-400E-9259-23D521F25B46}"/>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1" name="債務償還比率最小値テキスト">
          <a:extLst>
            <a:ext uri="{FF2B5EF4-FFF2-40B4-BE49-F238E27FC236}">
              <a16:creationId xmlns:a16="http://schemas.microsoft.com/office/drawing/2014/main" id="{A07274CF-2118-4F92-BA01-C9A8AAFD12A6}"/>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2" name="直線コネクタ 141">
          <a:extLst>
            <a:ext uri="{FF2B5EF4-FFF2-40B4-BE49-F238E27FC236}">
              <a16:creationId xmlns:a16="http://schemas.microsoft.com/office/drawing/2014/main" id="{9AFE12F1-A372-4E28-88D2-A5E669F5C30C}"/>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3" name="債務償還比率最大値テキスト">
          <a:extLst>
            <a:ext uri="{FF2B5EF4-FFF2-40B4-BE49-F238E27FC236}">
              <a16:creationId xmlns:a16="http://schemas.microsoft.com/office/drawing/2014/main" id="{21064AD7-F758-4CAE-A44D-088D37FE2D57}"/>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4" name="直線コネクタ 143">
          <a:extLst>
            <a:ext uri="{FF2B5EF4-FFF2-40B4-BE49-F238E27FC236}">
              <a16:creationId xmlns:a16="http://schemas.microsoft.com/office/drawing/2014/main" id="{67F10FB0-3AF5-43DD-B4E8-EB6545C624F3}"/>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5" name="債務償還比率平均値テキスト">
          <a:extLst>
            <a:ext uri="{FF2B5EF4-FFF2-40B4-BE49-F238E27FC236}">
              <a16:creationId xmlns:a16="http://schemas.microsoft.com/office/drawing/2014/main" id="{16E0DC15-546A-42F9-997E-B6176F59D7B5}"/>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6" name="フローチャート: 判断 145">
          <a:extLst>
            <a:ext uri="{FF2B5EF4-FFF2-40B4-BE49-F238E27FC236}">
              <a16:creationId xmlns:a16="http://schemas.microsoft.com/office/drawing/2014/main" id="{5B034D77-2C33-4AEA-9294-B50B332C0078}"/>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7" name="フローチャート: 判断 146">
          <a:extLst>
            <a:ext uri="{FF2B5EF4-FFF2-40B4-BE49-F238E27FC236}">
              <a16:creationId xmlns:a16="http://schemas.microsoft.com/office/drawing/2014/main" id="{64A83B46-F484-4705-97A7-63A676C42E6E}"/>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8" name="フローチャート: 判断 147">
          <a:extLst>
            <a:ext uri="{FF2B5EF4-FFF2-40B4-BE49-F238E27FC236}">
              <a16:creationId xmlns:a16="http://schemas.microsoft.com/office/drawing/2014/main" id="{5ABBBE86-EF2F-4417-A2C8-9C9B0CD6DC86}"/>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9" name="フローチャート: 判断 148">
          <a:extLst>
            <a:ext uri="{FF2B5EF4-FFF2-40B4-BE49-F238E27FC236}">
              <a16:creationId xmlns:a16="http://schemas.microsoft.com/office/drawing/2014/main" id="{1C10687C-5213-4820-A0CF-BC912A8D5342}"/>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0" name="フローチャート: 判断 149">
          <a:extLst>
            <a:ext uri="{FF2B5EF4-FFF2-40B4-BE49-F238E27FC236}">
              <a16:creationId xmlns:a16="http://schemas.microsoft.com/office/drawing/2014/main" id="{A695D76F-79A2-4055-A20D-8EAC64FBEF1A}"/>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14E7016-7992-4285-B208-136BFFE9263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C509A41-685B-42D9-ACD7-FE5393D796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739F350-AF3D-4CD2-AD6C-3D3C200ADE8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6C077EF-3124-415A-AFFE-F378FD9F291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C30C9054-7481-41D7-B7B4-5FF9893AC29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152736</xdr:rowOff>
    </xdr:from>
    <xdr:to>
      <xdr:col>76</xdr:col>
      <xdr:colOff>73025</xdr:colOff>
      <xdr:row>27</xdr:row>
      <xdr:rowOff>82886</xdr:rowOff>
    </xdr:to>
    <xdr:sp macro="" textlink="">
      <xdr:nvSpPr>
        <xdr:cNvPr id="156" name="楕円 155">
          <a:extLst>
            <a:ext uri="{FF2B5EF4-FFF2-40B4-BE49-F238E27FC236}">
              <a16:creationId xmlns:a16="http://schemas.microsoft.com/office/drawing/2014/main" id="{E4855DBB-579D-46EF-9B63-AC4D20F7344D}"/>
            </a:ext>
          </a:extLst>
        </xdr:cNvPr>
        <xdr:cNvSpPr/>
      </xdr:nvSpPr>
      <xdr:spPr>
        <a:xfrm>
          <a:off x="14744700" y="538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4163</xdr:rowOff>
    </xdr:from>
    <xdr:ext cx="469744" cy="259045"/>
    <xdr:sp macro="" textlink="">
      <xdr:nvSpPr>
        <xdr:cNvPr id="157" name="債務償還比率該当値テキスト">
          <a:extLst>
            <a:ext uri="{FF2B5EF4-FFF2-40B4-BE49-F238E27FC236}">
              <a16:creationId xmlns:a16="http://schemas.microsoft.com/office/drawing/2014/main" id="{EB06B221-78A3-458A-88BE-62C33EE92F92}"/>
            </a:ext>
          </a:extLst>
        </xdr:cNvPr>
        <xdr:cNvSpPr txBox="1"/>
      </xdr:nvSpPr>
      <xdr:spPr>
        <a:xfrm>
          <a:off x="14846300" y="523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25237</xdr:rowOff>
    </xdr:from>
    <xdr:to>
      <xdr:col>72</xdr:col>
      <xdr:colOff>123825</xdr:colOff>
      <xdr:row>27</xdr:row>
      <xdr:rowOff>126837</xdr:rowOff>
    </xdr:to>
    <xdr:sp macro="" textlink="">
      <xdr:nvSpPr>
        <xdr:cNvPr id="158" name="楕円 157">
          <a:extLst>
            <a:ext uri="{FF2B5EF4-FFF2-40B4-BE49-F238E27FC236}">
              <a16:creationId xmlns:a16="http://schemas.microsoft.com/office/drawing/2014/main" id="{A7A9DF3D-D29C-4372-AF60-13E14D0592A7}"/>
            </a:ext>
          </a:extLst>
        </xdr:cNvPr>
        <xdr:cNvSpPr/>
      </xdr:nvSpPr>
      <xdr:spPr>
        <a:xfrm>
          <a:off x="14033500" y="542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32086</xdr:rowOff>
    </xdr:from>
    <xdr:to>
      <xdr:col>76</xdr:col>
      <xdr:colOff>22225</xdr:colOff>
      <xdr:row>27</xdr:row>
      <xdr:rowOff>76037</xdr:rowOff>
    </xdr:to>
    <xdr:cxnSp macro="">
      <xdr:nvCxnSpPr>
        <xdr:cNvPr id="159" name="直線コネクタ 158">
          <a:extLst>
            <a:ext uri="{FF2B5EF4-FFF2-40B4-BE49-F238E27FC236}">
              <a16:creationId xmlns:a16="http://schemas.microsoft.com/office/drawing/2014/main" id="{3442D4A4-27F0-4AD2-A72A-A982FA30E2F5}"/>
            </a:ext>
          </a:extLst>
        </xdr:cNvPr>
        <xdr:cNvCxnSpPr/>
      </xdr:nvCxnSpPr>
      <xdr:spPr>
        <a:xfrm flipV="1">
          <a:off x="14084300" y="5432761"/>
          <a:ext cx="711200" cy="4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88773</xdr:rowOff>
    </xdr:from>
    <xdr:to>
      <xdr:col>68</xdr:col>
      <xdr:colOff>123825</xdr:colOff>
      <xdr:row>28</xdr:row>
      <xdr:rowOff>18923</xdr:rowOff>
    </xdr:to>
    <xdr:sp macro="" textlink="">
      <xdr:nvSpPr>
        <xdr:cNvPr id="160" name="楕円 159">
          <a:extLst>
            <a:ext uri="{FF2B5EF4-FFF2-40B4-BE49-F238E27FC236}">
              <a16:creationId xmlns:a16="http://schemas.microsoft.com/office/drawing/2014/main" id="{0222D21C-62B8-4452-8441-47B03D75DD3D}"/>
            </a:ext>
          </a:extLst>
        </xdr:cNvPr>
        <xdr:cNvSpPr/>
      </xdr:nvSpPr>
      <xdr:spPr>
        <a:xfrm>
          <a:off x="13271500" y="54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76037</xdr:rowOff>
    </xdr:from>
    <xdr:to>
      <xdr:col>72</xdr:col>
      <xdr:colOff>73025</xdr:colOff>
      <xdr:row>27</xdr:row>
      <xdr:rowOff>139573</xdr:rowOff>
    </xdr:to>
    <xdr:cxnSp macro="">
      <xdr:nvCxnSpPr>
        <xdr:cNvPr id="161" name="直線コネクタ 160">
          <a:extLst>
            <a:ext uri="{FF2B5EF4-FFF2-40B4-BE49-F238E27FC236}">
              <a16:creationId xmlns:a16="http://schemas.microsoft.com/office/drawing/2014/main" id="{3EB8357E-AE26-42DD-9657-99F8FA031EC7}"/>
            </a:ext>
          </a:extLst>
        </xdr:cNvPr>
        <xdr:cNvCxnSpPr/>
      </xdr:nvCxnSpPr>
      <xdr:spPr>
        <a:xfrm flipV="1">
          <a:off x="13322300" y="5476712"/>
          <a:ext cx="762000" cy="6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98833</xdr:rowOff>
    </xdr:from>
    <xdr:to>
      <xdr:col>64</xdr:col>
      <xdr:colOff>123825</xdr:colOff>
      <xdr:row>29</xdr:row>
      <xdr:rowOff>28983</xdr:rowOff>
    </xdr:to>
    <xdr:sp macro="" textlink="">
      <xdr:nvSpPr>
        <xdr:cNvPr id="162" name="楕円 161">
          <a:extLst>
            <a:ext uri="{FF2B5EF4-FFF2-40B4-BE49-F238E27FC236}">
              <a16:creationId xmlns:a16="http://schemas.microsoft.com/office/drawing/2014/main" id="{5747F13E-5E9F-4AF6-BED2-15A2C2C1F318}"/>
            </a:ext>
          </a:extLst>
        </xdr:cNvPr>
        <xdr:cNvSpPr/>
      </xdr:nvSpPr>
      <xdr:spPr>
        <a:xfrm>
          <a:off x="12509500" y="56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139573</xdr:rowOff>
    </xdr:from>
    <xdr:to>
      <xdr:col>68</xdr:col>
      <xdr:colOff>73025</xdr:colOff>
      <xdr:row>28</xdr:row>
      <xdr:rowOff>149633</xdr:rowOff>
    </xdr:to>
    <xdr:cxnSp macro="">
      <xdr:nvCxnSpPr>
        <xdr:cNvPr id="163" name="直線コネクタ 162">
          <a:extLst>
            <a:ext uri="{FF2B5EF4-FFF2-40B4-BE49-F238E27FC236}">
              <a16:creationId xmlns:a16="http://schemas.microsoft.com/office/drawing/2014/main" id="{34134C75-FE07-4687-96FB-102A2C4E2BC0}"/>
            </a:ext>
          </a:extLst>
        </xdr:cNvPr>
        <xdr:cNvCxnSpPr/>
      </xdr:nvCxnSpPr>
      <xdr:spPr>
        <a:xfrm flipV="1">
          <a:off x="12560300" y="5540248"/>
          <a:ext cx="762000" cy="18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64" name="楕円 163">
          <a:extLst>
            <a:ext uri="{FF2B5EF4-FFF2-40B4-BE49-F238E27FC236}">
              <a16:creationId xmlns:a16="http://schemas.microsoft.com/office/drawing/2014/main" id="{38C49181-4752-497F-9D2A-0726A54BD313}"/>
            </a:ext>
          </a:extLst>
        </xdr:cNvPr>
        <xdr:cNvSpPr/>
      </xdr:nvSpPr>
      <xdr:spPr>
        <a:xfrm>
          <a:off x="11747500" y="577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149633</xdr:rowOff>
    </xdr:from>
    <xdr:to>
      <xdr:col>64</xdr:col>
      <xdr:colOff>73025</xdr:colOff>
      <xdr:row>29</xdr:row>
      <xdr:rowOff>86596</xdr:rowOff>
    </xdr:to>
    <xdr:cxnSp macro="">
      <xdr:nvCxnSpPr>
        <xdr:cNvPr id="165" name="直線コネクタ 164">
          <a:extLst>
            <a:ext uri="{FF2B5EF4-FFF2-40B4-BE49-F238E27FC236}">
              <a16:creationId xmlns:a16="http://schemas.microsoft.com/office/drawing/2014/main" id="{6DC2A0D3-3421-4F2D-9232-CEBB44136F2B}"/>
            </a:ext>
          </a:extLst>
        </xdr:cNvPr>
        <xdr:cNvCxnSpPr/>
      </xdr:nvCxnSpPr>
      <xdr:spPr>
        <a:xfrm flipV="1">
          <a:off x="11798300" y="5721758"/>
          <a:ext cx="762000" cy="10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6" name="n_1aveValue債務償還比率">
          <a:extLst>
            <a:ext uri="{FF2B5EF4-FFF2-40B4-BE49-F238E27FC236}">
              <a16:creationId xmlns:a16="http://schemas.microsoft.com/office/drawing/2014/main" id="{7374749A-3947-4D42-8031-E6C4781E3D64}"/>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7" name="n_2aveValue債務償還比率">
          <a:extLst>
            <a:ext uri="{FF2B5EF4-FFF2-40B4-BE49-F238E27FC236}">
              <a16:creationId xmlns:a16="http://schemas.microsoft.com/office/drawing/2014/main" id="{662F2900-69C6-4114-BC39-6B50BAEB22A0}"/>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8" name="n_3aveValue債務償還比率">
          <a:extLst>
            <a:ext uri="{FF2B5EF4-FFF2-40B4-BE49-F238E27FC236}">
              <a16:creationId xmlns:a16="http://schemas.microsoft.com/office/drawing/2014/main" id="{35205261-5C37-480B-95B5-F99830049FF7}"/>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9" name="n_4aveValue債務償還比率">
          <a:extLst>
            <a:ext uri="{FF2B5EF4-FFF2-40B4-BE49-F238E27FC236}">
              <a16:creationId xmlns:a16="http://schemas.microsoft.com/office/drawing/2014/main" id="{5FFE1DEB-6F6E-4C29-8D0C-E98EF6E1C969}"/>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143364</xdr:rowOff>
    </xdr:from>
    <xdr:ext cx="469744" cy="259045"/>
    <xdr:sp macro="" textlink="">
      <xdr:nvSpPr>
        <xdr:cNvPr id="170" name="n_1mainValue債務償還比率">
          <a:extLst>
            <a:ext uri="{FF2B5EF4-FFF2-40B4-BE49-F238E27FC236}">
              <a16:creationId xmlns:a16="http://schemas.microsoft.com/office/drawing/2014/main" id="{75C1E9B8-16E0-4292-A9CB-F3E8D59F245E}"/>
            </a:ext>
          </a:extLst>
        </xdr:cNvPr>
        <xdr:cNvSpPr txBox="1"/>
      </xdr:nvSpPr>
      <xdr:spPr>
        <a:xfrm>
          <a:off x="13836727" y="520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35450</xdr:rowOff>
    </xdr:from>
    <xdr:ext cx="469744" cy="259045"/>
    <xdr:sp macro="" textlink="">
      <xdr:nvSpPr>
        <xdr:cNvPr id="171" name="n_2mainValue債務償還比率">
          <a:extLst>
            <a:ext uri="{FF2B5EF4-FFF2-40B4-BE49-F238E27FC236}">
              <a16:creationId xmlns:a16="http://schemas.microsoft.com/office/drawing/2014/main" id="{F7C00ECB-E9A4-456C-927E-591101487855}"/>
            </a:ext>
          </a:extLst>
        </xdr:cNvPr>
        <xdr:cNvSpPr txBox="1"/>
      </xdr:nvSpPr>
      <xdr:spPr>
        <a:xfrm>
          <a:off x="13087427" y="526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45510</xdr:rowOff>
    </xdr:from>
    <xdr:ext cx="469744" cy="259045"/>
    <xdr:sp macro="" textlink="">
      <xdr:nvSpPr>
        <xdr:cNvPr id="172" name="n_3mainValue債務償還比率">
          <a:extLst>
            <a:ext uri="{FF2B5EF4-FFF2-40B4-BE49-F238E27FC236}">
              <a16:creationId xmlns:a16="http://schemas.microsoft.com/office/drawing/2014/main" id="{B2161FD3-9FEA-4731-B00B-F782A1214E2A}"/>
            </a:ext>
          </a:extLst>
        </xdr:cNvPr>
        <xdr:cNvSpPr txBox="1"/>
      </xdr:nvSpPr>
      <xdr:spPr>
        <a:xfrm>
          <a:off x="12325427" y="544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73" name="n_4mainValue債務償還比率">
          <a:extLst>
            <a:ext uri="{FF2B5EF4-FFF2-40B4-BE49-F238E27FC236}">
              <a16:creationId xmlns:a16="http://schemas.microsoft.com/office/drawing/2014/main" id="{45A4D82C-FF6A-41B3-8F54-135D14865D51}"/>
            </a:ext>
          </a:extLst>
        </xdr:cNvPr>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id="{43437993-C5F9-4ECC-BCAE-C1970CAFF34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id="{9BE659DE-6A20-4C90-AC83-F82399CDA4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id="{391842A6-DB2E-4D8D-8E0D-67C91FE175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id="{AC1FD05E-8E8E-4087-BAE2-E4096D85379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id="{BBD37850-AD24-4619-869E-7DD1D6EE7B5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id="{DE85F7C6-6760-4A53-BAE5-389E76BB868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BB09E7-4BCA-4DBF-9373-1708130AD7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454703-305B-482E-ADE5-A9C5EF0A73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7AE520-6B4D-4239-AB19-BB7D0F8A19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37F64D-5280-4030-81B5-255CDB2B66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DE8AA4-A0B1-4BF9-82D4-9790325BD2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9F91D8-5B9F-4B24-BFD2-DCF55F4FA4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272861-E8E3-4C98-8995-852D0DFE9E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A5E586-14D7-4720-9F18-71FC4E6F6C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289E9A-4534-47E8-B37B-63AE10C2AD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E80B6C-DD7D-45F6-A4AB-60E07E9709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32,728
32,169
54.62
15,448,773
14,546,668
814,417
8,293,943
9,130,869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2F13E5-77EB-46A6-AB04-7DB8524888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52961A-E84A-4E39-B065-70C9520EFE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553C16-165D-43E6-B3D3-6DAC4B5B1C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A9A5B5-D751-4E2C-AB77-332FF67B51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A5C8DD-8AF4-4402-A20B-30442ED596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32A6EB-F401-4D14-85DA-659CEA23D59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7B8E1D-7DC5-414C-A75A-7BA6034C47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717097-8BB4-4C86-9425-6CCDAD2C50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2F6B85-E1F5-4BAF-A998-BF8905A529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5050A5-7D37-4F89-8A67-2BA27071F6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02DC7E-9256-4E07-B83F-1DDCF03022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1CE3D9-8AC1-4D56-9F93-DC6B35E99B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FF47BB-00E3-4950-813D-83AC4B215D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E5B474-D116-479A-80C6-31EA5436417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A5C654-3ABA-4321-9598-A61B7E5AB2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E4A150-AD67-46ED-9D90-9C0002333A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C297EC-D2C1-41B5-BD95-CDA155CA43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BF037A-6216-4D8D-847C-D503462CB7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F243D2-1FA1-4BCC-A9E7-982C5214E2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1BC4A7-EA23-45A7-9E28-80D1B3C995B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CD0C34-3EFB-4EDA-AB6C-E1D2A5A499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DC38ED-F8CA-4219-AAC2-4512B44E75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892FC7-CDC6-4C31-81AC-331C527AD0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A5C245-68DC-4B54-A574-DEE70C667C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E119F9-AFB5-4AFC-9DB9-2A9557537D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7E6B9F-3BCE-4783-9818-3EFA48F5C0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DCF31F-CCF9-4B73-89C2-8ACD29ADBD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691C7E-8276-40EA-A4C4-CAE0600B53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5B5539-937B-4500-8772-002297B7C6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4A26FE-B631-427F-BE68-2D69BC3C4C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73318D-A4C6-4F69-A156-0F603CAA8C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D6C086-F42B-4BB9-A75C-9CFBD1B4E3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3FE0B1-8D76-4C38-88F7-EC1A972D77D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A468119-6627-4638-8F0E-ADF64F57CAC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EEAF52-4DC1-450D-BD64-9DBD662ADB2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7CD7A68-75B8-4C2F-8E79-93216C9DF1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5A36E46-D44F-4D0E-B9A0-3D730E7E8C3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543421D-0D8C-4161-A9B6-741FDA8A29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98AE9B8-0AF2-4B44-A614-A2E28B29AB7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578A87-9FAF-475C-8B8C-686BB042A40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D72E83-3A02-4610-9FF2-5B00805A495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93BB0B0-BE6E-4F2C-947F-1B27B903D49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7F4C24E-728A-4241-88B0-0E1E147B1F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2C0E981-3DB1-42FA-8687-D962F9DDB3D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3BF7EED-DA76-4096-A552-10EBE8428C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6A49D542-D712-4139-8558-3AC33EA65ED6}"/>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917A68C5-6BA5-4980-9E57-54DBEA61A8A3}"/>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84DE532D-AFBB-4C02-9CCE-2671DB527622}"/>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C14BC0D-970A-42A8-A6E6-4A95ECA0B81A}"/>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B06DB55-1712-4BD6-A7B9-8A23F95F27F5}"/>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34569F1C-6494-4C6F-9BF1-AB667333DCEF}"/>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24F08FF7-FF9D-4A4E-B6BC-8DAE9A6E3888}"/>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A52712E4-45EE-4BB0-A080-708AC6B4B4CE}"/>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B10C950C-74C4-4EC8-AA9D-CC3AC617785E}"/>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AAA923CF-9D69-4AE1-A2F5-FD2952346FAE}"/>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F4027C9D-2A2E-4766-AEC7-B3249A20DA3F}"/>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7C130C-10AE-497C-927C-B15E04F3FD4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CD683D-7D6D-4CB3-B6F9-C9CA8A7CCD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3C0BA4-BE87-454D-A673-A85F08404E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0B25A80-B85F-4A95-8348-0B25DD9DC70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0E98BD-6D33-4C16-946E-9F76C54F739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a:extLst>
            <a:ext uri="{FF2B5EF4-FFF2-40B4-BE49-F238E27FC236}">
              <a16:creationId xmlns:a16="http://schemas.microsoft.com/office/drawing/2014/main" id="{98A4E504-1845-4567-86D1-B2DE2D2D9E7A}"/>
            </a:ext>
          </a:extLst>
        </xdr:cNvPr>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652</xdr:rowOff>
    </xdr:from>
    <xdr:ext cx="405111" cy="259045"/>
    <xdr:sp macro="" textlink="">
      <xdr:nvSpPr>
        <xdr:cNvPr id="74" name="【道路】&#10;有形固定資産減価償却率該当値テキスト">
          <a:extLst>
            <a:ext uri="{FF2B5EF4-FFF2-40B4-BE49-F238E27FC236}">
              <a16:creationId xmlns:a16="http://schemas.microsoft.com/office/drawing/2014/main" id="{E7053D4E-B572-4823-9EE1-9E7D7D12DAE0}"/>
            </a:ext>
          </a:extLst>
        </xdr:cNvPr>
        <xdr:cNvSpPr txBox="1"/>
      </xdr:nvSpPr>
      <xdr:spPr>
        <a:xfrm>
          <a:off x="467360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a:extLst>
            <a:ext uri="{FF2B5EF4-FFF2-40B4-BE49-F238E27FC236}">
              <a16:creationId xmlns:a16="http://schemas.microsoft.com/office/drawing/2014/main" id="{A8AFD9EF-3EAB-4AF1-AC24-28F1BE60BFD9}"/>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F5A87824-CFFE-48FA-9060-2A0179E6BDAC}"/>
            </a:ext>
          </a:extLst>
        </xdr:cNvPr>
        <xdr:cNvCxnSpPr/>
      </xdr:nvCxnSpPr>
      <xdr:spPr>
        <a:xfrm>
          <a:off x="3797300" y="65112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7" name="楕円 76">
          <a:extLst>
            <a:ext uri="{FF2B5EF4-FFF2-40B4-BE49-F238E27FC236}">
              <a16:creationId xmlns:a16="http://schemas.microsoft.com/office/drawing/2014/main" id="{984983DB-10F9-45EA-9FCE-43B17488C06B}"/>
            </a:ext>
          </a:extLst>
        </xdr:cNvPr>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142875</xdr:rowOff>
    </xdr:from>
    <xdr:to>
      <xdr:col>19</xdr:col>
      <xdr:colOff>177800</xdr:colOff>
      <xdr:row>37</xdr:row>
      <xdr:rowOff>167640</xdr:rowOff>
    </xdr:to>
    <xdr:cxnSp macro="">
      <xdr:nvCxnSpPr>
        <xdr:cNvPr id="78" name="直線コネクタ 77">
          <a:extLst>
            <a:ext uri="{FF2B5EF4-FFF2-40B4-BE49-F238E27FC236}">
              <a16:creationId xmlns:a16="http://schemas.microsoft.com/office/drawing/2014/main" id="{72964E94-F6C1-4724-844B-7E1869A49151}"/>
            </a:ext>
          </a:extLst>
        </xdr:cNvPr>
        <xdr:cNvCxnSpPr/>
      </xdr:nvCxnSpPr>
      <xdr:spPr>
        <a:xfrm>
          <a:off x="2908300" y="64865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165100</xdr:rowOff>
    </xdr:to>
    <xdr:sp macro="" textlink="">
      <xdr:nvSpPr>
        <xdr:cNvPr id="79" name="楕円 78">
          <a:extLst>
            <a:ext uri="{FF2B5EF4-FFF2-40B4-BE49-F238E27FC236}">
              <a16:creationId xmlns:a16="http://schemas.microsoft.com/office/drawing/2014/main" id="{B8246EBD-A273-4D34-A649-3FCA390C509F}"/>
            </a:ext>
          </a:extLst>
        </xdr:cNvPr>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37</xdr:row>
      <xdr:rowOff>142875</xdr:rowOff>
    </xdr:to>
    <xdr:cxnSp macro="">
      <xdr:nvCxnSpPr>
        <xdr:cNvPr id="80" name="直線コネクタ 79">
          <a:extLst>
            <a:ext uri="{FF2B5EF4-FFF2-40B4-BE49-F238E27FC236}">
              <a16:creationId xmlns:a16="http://schemas.microsoft.com/office/drawing/2014/main" id="{C828655D-2763-4C0B-B0F8-A4EDF28413D5}"/>
            </a:ext>
          </a:extLst>
        </xdr:cNvPr>
        <xdr:cNvCxnSpPr/>
      </xdr:nvCxnSpPr>
      <xdr:spPr>
        <a:xfrm>
          <a:off x="2019300" y="6457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CFA652B4-5304-41A2-925C-BDAC28B83C73}"/>
            </a:ext>
          </a:extLst>
        </xdr:cNvPr>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114300</xdr:rowOff>
    </xdr:to>
    <xdr:cxnSp macro="">
      <xdr:nvCxnSpPr>
        <xdr:cNvPr id="82" name="直線コネクタ 81">
          <a:extLst>
            <a:ext uri="{FF2B5EF4-FFF2-40B4-BE49-F238E27FC236}">
              <a16:creationId xmlns:a16="http://schemas.microsoft.com/office/drawing/2014/main" id="{141FAB3A-794F-449D-88A6-176992391448}"/>
            </a:ext>
          </a:extLst>
        </xdr:cNvPr>
        <xdr:cNvCxnSpPr/>
      </xdr:nvCxnSpPr>
      <xdr:spPr>
        <a:xfrm>
          <a:off x="1130300" y="6429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34AEA9AE-9489-40E3-8266-EC0BF18941BA}"/>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8BEAB9FA-DFBF-474B-968B-DF4B4CA5B047}"/>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5A606014-DD03-46F9-9A46-30060113830D}"/>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85B5180E-6F9B-425D-88BC-273F20A5C0D4}"/>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7" name="n_1mainValue【道路】&#10;有形固定資産減価償却率">
          <a:extLst>
            <a:ext uri="{FF2B5EF4-FFF2-40B4-BE49-F238E27FC236}">
              <a16:creationId xmlns:a16="http://schemas.microsoft.com/office/drawing/2014/main" id="{59EFF513-2991-4BA9-BDF5-1A281DA4D725}"/>
            </a:ext>
          </a:extLst>
        </xdr:cNvPr>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38752</xdr:rowOff>
    </xdr:from>
    <xdr:ext cx="405111" cy="259045"/>
    <xdr:sp macro="" textlink="">
      <xdr:nvSpPr>
        <xdr:cNvPr id="88" name="n_2mainValue【道路】&#10;有形固定資産減価償却率">
          <a:extLst>
            <a:ext uri="{FF2B5EF4-FFF2-40B4-BE49-F238E27FC236}">
              <a16:creationId xmlns:a16="http://schemas.microsoft.com/office/drawing/2014/main" id="{5B56F64E-8897-4EC0-A82F-FEF372CBDD6E}"/>
            </a:ext>
          </a:extLst>
        </xdr:cNvPr>
        <xdr:cNvSpPr txBox="1"/>
      </xdr:nvSpPr>
      <xdr:spPr>
        <a:xfrm>
          <a:off x="2705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46245B18-058B-4C0E-A70B-053A9D072128}"/>
            </a:ext>
          </a:extLst>
        </xdr:cNvPr>
        <xdr:cNvSpPr txBox="1"/>
      </xdr:nvSpPr>
      <xdr:spPr>
        <a:xfrm>
          <a:off x="181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3FDB8FE2-5176-4BFD-97AC-12342EF1DFB4}"/>
            </a:ext>
          </a:extLst>
        </xdr:cNvPr>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DA9B3E9-0BAA-48A4-AD91-88F9A79EDD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CE4BF55-13F9-4DBE-BBDD-4CA456031A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DF6AF9A-4059-4863-96FB-CEF18AF1D7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DE0EDFD-2133-4667-A3D1-352508BD09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1A89802-0597-45CF-B0F4-135ACE8EB83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B2489A4-7EFB-4E18-A532-D820840E4F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B7049AD-7455-47FC-B484-82541C8897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E21D080-D1B1-42F1-A677-863E8E9880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B13A0C2-D28D-4AAB-B38C-0A41726893E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6BA7084-E15D-4CAB-A70D-89B23F01DA8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6D8892C-9F3D-45E6-8519-001AD0ACBE6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2B52302-4DBC-491C-A757-5667284C6F9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B96B382-1B41-4B5D-A561-91B934EA225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3DAD5AF7-3CDD-4D0D-BDCE-2C12A0CD12C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E8F7B45-2420-4717-B97A-49CDD7036D2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5CD4CD7-FEE8-47E4-B4D8-7BB76A4A9C4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0E40E00-99AE-47B2-98A4-62AC9FDDCF5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A88E5EB-523C-4B5C-BCF4-D1003873A4A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7741E923-605F-42AF-AA86-4429E21F315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7C74C241-99DB-4058-B4D3-09393503D11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0F5319B-A38D-488D-8767-6D9F96B2639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A5454C55-A4F1-48D0-9A14-ABA2034B748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E303D01-CC6C-4CD8-875A-928CAE6473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2A5D1C5C-F957-4700-B6C5-A6F1D40E73D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4DC8368-558B-44C5-BF25-71E3B184AA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8D667153-DAD9-4CC7-ADB6-EAA799475B76}"/>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E944AC0E-135E-486B-9328-CA739B7BAAD9}"/>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CC27987-094E-48BE-84C3-9F7133B7A955}"/>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CF864FD7-9E36-404E-9FB8-CACFDF76CAE3}"/>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3868007B-216A-4E03-A0BF-10BD93FB7714}"/>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B9C5E328-0D61-4686-81A7-5108D3B06E8A}"/>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1F23ACD4-3265-471B-B04A-B71B9479550C}"/>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2FA3983-2609-4006-9D23-8A44B5B7D4E2}"/>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9D7790D0-E647-49F5-947C-EBDCA14B25F2}"/>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F6A5E134-1326-4A01-84BD-C2EFF17DF84C}"/>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B1350BEE-D52B-4F8A-9137-44F730297E93}"/>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5A369C-392D-4812-AD0C-10F8B8A404B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FEABEFE-E5F4-47DF-A150-2ED6AB4908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722235-1E53-46AA-BA8B-1BE2CCEEE0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3FDA4E9-B97F-471B-A2F4-A460CEE8ED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4FE887A-A6E2-487A-9F0A-CD28B100BB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93849</xdr:rowOff>
    </xdr:from>
    <xdr:to>
      <xdr:col>55</xdr:col>
      <xdr:colOff>50800</xdr:colOff>
      <xdr:row>41</xdr:row>
      <xdr:rowOff>23999</xdr:rowOff>
    </xdr:to>
    <xdr:sp macro="" textlink="">
      <xdr:nvSpPr>
        <xdr:cNvPr id="132" name="楕円 131">
          <a:extLst>
            <a:ext uri="{FF2B5EF4-FFF2-40B4-BE49-F238E27FC236}">
              <a16:creationId xmlns:a16="http://schemas.microsoft.com/office/drawing/2014/main" id="{5947B154-B291-4000-B1BB-85AA38D5CF61}"/>
            </a:ext>
          </a:extLst>
        </xdr:cNvPr>
        <xdr:cNvSpPr/>
      </xdr:nvSpPr>
      <xdr:spPr>
        <a:xfrm>
          <a:off x="10426700" y="69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72276</xdr:rowOff>
    </xdr:from>
    <xdr:ext cx="469744" cy="259045"/>
    <xdr:sp macro="" textlink="">
      <xdr:nvSpPr>
        <xdr:cNvPr id="133" name="【道路】&#10;一人当たり延長該当値テキスト">
          <a:extLst>
            <a:ext uri="{FF2B5EF4-FFF2-40B4-BE49-F238E27FC236}">
              <a16:creationId xmlns:a16="http://schemas.microsoft.com/office/drawing/2014/main" id="{4A725B00-4480-4699-A358-A4CE6FAE5404}"/>
            </a:ext>
          </a:extLst>
        </xdr:cNvPr>
        <xdr:cNvSpPr txBox="1"/>
      </xdr:nvSpPr>
      <xdr:spPr>
        <a:xfrm>
          <a:off x="10515600" y="693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95580</xdr:rowOff>
    </xdr:from>
    <xdr:to>
      <xdr:col>50</xdr:col>
      <xdr:colOff>165100</xdr:colOff>
      <xdr:row>41</xdr:row>
      <xdr:rowOff>25730</xdr:rowOff>
    </xdr:to>
    <xdr:sp macro="" textlink="">
      <xdr:nvSpPr>
        <xdr:cNvPr id="134" name="楕円 133">
          <a:extLst>
            <a:ext uri="{FF2B5EF4-FFF2-40B4-BE49-F238E27FC236}">
              <a16:creationId xmlns:a16="http://schemas.microsoft.com/office/drawing/2014/main" id="{437303A5-601B-466E-8CD4-3D1621989825}"/>
            </a:ext>
          </a:extLst>
        </xdr:cNvPr>
        <xdr:cNvSpPr/>
      </xdr:nvSpPr>
      <xdr:spPr>
        <a:xfrm>
          <a:off x="9588500" y="69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144649</xdr:rowOff>
    </xdr:from>
    <xdr:to>
      <xdr:col>55</xdr:col>
      <xdr:colOff>0</xdr:colOff>
      <xdr:row>40</xdr:row>
      <xdr:rowOff>146380</xdr:rowOff>
    </xdr:to>
    <xdr:cxnSp macro="">
      <xdr:nvCxnSpPr>
        <xdr:cNvPr id="135" name="直線コネクタ 134">
          <a:extLst>
            <a:ext uri="{FF2B5EF4-FFF2-40B4-BE49-F238E27FC236}">
              <a16:creationId xmlns:a16="http://schemas.microsoft.com/office/drawing/2014/main" id="{9F4C0713-5FB1-4080-89C9-99A77629FCEE}"/>
            </a:ext>
          </a:extLst>
        </xdr:cNvPr>
        <xdr:cNvCxnSpPr/>
      </xdr:nvCxnSpPr>
      <xdr:spPr>
        <a:xfrm flipV="1">
          <a:off x="9639300" y="7002649"/>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97931</xdr:rowOff>
    </xdr:from>
    <xdr:to>
      <xdr:col>46</xdr:col>
      <xdr:colOff>38100</xdr:colOff>
      <xdr:row>41</xdr:row>
      <xdr:rowOff>28081</xdr:rowOff>
    </xdr:to>
    <xdr:sp macro="" textlink="">
      <xdr:nvSpPr>
        <xdr:cNvPr id="136" name="楕円 135">
          <a:extLst>
            <a:ext uri="{FF2B5EF4-FFF2-40B4-BE49-F238E27FC236}">
              <a16:creationId xmlns:a16="http://schemas.microsoft.com/office/drawing/2014/main" id="{2879FB92-B11B-4864-B858-D2D7BA4EDC4E}"/>
            </a:ext>
          </a:extLst>
        </xdr:cNvPr>
        <xdr:cNvSpPr/>
      </xdr:nvSpPr>
      <xdr:spPr>
        <a:xfrm>
          <a:off x="8699500" y="69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146380</xdr:rowOff>
    </xdr:from>
    <xdr:to>
      <xdr:col>50</xdr:col>
      <xdr:colOff>114300</xdr:colOff>
      <xdr:row>40</xdr:row>
      <xdr:rowOff>148731</xdr:rowOff>
    </xdr:to>
    <xdr:cxnSp macro="">
      <xdr:nvCxnSpPr>
        <xdr:cNvPr id="137" name="直線コネクタ 136">
          <a:extLst>
            <a:ext uri="{FF2B5EF4-FFF2-40B4-BE49-F238E27FC236}">
              <a16:creationId xmlns:a16="http://schemas.microsoft.com/office/drawing/2014/main" id="{23990EC4-2759-461C-88CB-BB5D80F9AB86}"/>
            </a:ext>
          </a:extLst>
        </xdr:cNvPr>
        <xdr:cNvCxnSpPr/>
      </xdr:nvCxnSpPr>
      <xdr:spPr>
        <a:xfrm flipV="1">
          <a:off x="8750300" y="7004380"/>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99401</xdr:rowOff>
    </xdr:from>
    <xdr:to>
      <xdr:col>41</xdr:col>
      <xdr:colOff>101600</xdr:colOff>
      <xdr:row>41</xdr:row>
      <xdr:rowOff>29551</xdr:rowOff>
    </xdr:to>
    <xdr:sp macro="" textlink="">
      <xdr:nvSpPr>
        <xdr:cNvPr id="138" name="楕円 137">
          <a:extLst>
            <a:ext uri="{FF2B5EF4-FFF2-40B4-BE49-F238E27FC236}">
              <a16:creationId xmlns:a16="http://schemas.microsoft.com/office/drawing/2014/main" id="{75B948C4-86EB-4012-AD53-ECCA7BDC9D00}"/>
            </a:ext>
          </a:extLst>
        </xdr:cNvPr>
        <xdr:cNvSpPr/>
      </xdr:nvSpPr>
      <xdr:spPr>
        <a:xfrm>
          <a:off x="7810500" y="69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148731</xdr:rowOff>
    </xdr:from>
    <xdr:to>
      <xdr:col>45</xdr:col>
      <xdr:colOff>177800</xdr:colOff>
      <xdr:row>40</xdr:row>
      <xdr:rowOff>150201</xdr:rowOff>
    </xdr:to>
    <xdr:cxnSp macro="">
      <xdr:nvCxnSpPr>
        <xdr:cNvPr id="139" name="直線コネクタ 138">
          <a:extLst>
            <a:ext uri="{FF2B5EF4-FFF2-40B4-BE49-F238E27FC236}">
              <a16:creationId xmlns:a16="http://schemas.microsoft.com/office/drawing/2014/main" id="{25749AF3-D1AC-4785-8E7D-26EB4C5D039C}"/>
            </a:ext>
          </a:extLst>
        </xdr:cNvPr>
        <xdr:cNvCxnSpPr/>
      </xdr:nvCxnSpPr>
      <xdr:spPr>
        <a:xfrm flipV="1">
          <a:off x="7861300" y="7006731"/>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101622</xdr:rowOff>
    </xdr:from>
    <xdr:to>
      <xdr:col>36</xdr:col>
      <xdr:colOff>165100</xdr:colOff>
      <xdr:row>41</xdr:row>
      <xdr:rowOff>31772</xdr:rowOff>
    </xdr:to>
    <xdr:sp macro="" textlink="">
      <xdr:nvSpPr>
        <xdr:cNvPr id="140" name="楕円 139">
          <a:extLst>
            <a:ext uri="{FF2B5EF4-FFF2-40B4-BE49-F238E27FC236}">
              <a16:creationId xmlns:a16="http://schemas.microsoft.com/office/drawing/2014/main" id="{7BEFD58D-7943-4AC1-ADBF-88E14EFCDA99}"/>
            </a:ext>
          </a:extLst>
        </xdr:cNvPr>
        <xdr:cNvSpPr/>
      </xdr:nvSpPr>
      <xdr:spPr>
        <a:xfrm>
          <a:off x="6921500" y="69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150201</xdr:rowOff>
    </xdr:from>
    <xdr:to>
      <xdr:col>41</xdr:col>
      <xdr:colOff>50800</xdr:colOff>
      <xdr:row>40</xdr:row>
      <xdr:rowOff>152422</xdr:rowOff>
    </xdr:to>
    <xdr:cxnSp macro="">
      <xdr:nvCxnSpPr>
        <xdr:cNvPr id="141" name="直線コネクタ 140">
          <a:extLst>
            <a:ext uri="{FF2B5EF4-FFF2-40B4-BE49-F238E27FC236}">
              <a16:creationId xmlns:a16="http://schemas.microsoft.com/office/drawing/2014/main" id="{32AEEB70-1ACD-4C70-92DE-82304B37E21B}"/>
            </a:ext>
          </a:extLst>
        </xdr:cNvPr>
        <xdr:cNvCxnSpPr/>
      </xdr:nvCxnSpPr>
      <xdr:spPr>
        <a:xfrm flipV="1">
          <a:off x="6972300" y="7008201"/>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E46E2C61-F826-4A76-9B3E-5F5682522BB7}"/>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5FDB2F05-E590-46F7-9102-7096C44ABF9A}"/>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9FC31AD3-D74B-4419-862C-FA039CC09F69}"/>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E282B423-06EF-42C3-84C8-9082FB8B1F63}"/>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16857</xdr:rowOff>
    </xdr:from>
    <xdr:ext cx="469744" cy="259045"/>
    <xdr:sp macro="" textlink="">
      <xdr:nvSpPr>
        <xdr:cNvPr id="146" name="n_1mainValue【道路】&#10;一人当たり延長">
          <a:extLst>
            <a:ext uri="{FF2B5EF4-FFF2-40B4-BE49-F238E27FC236}">
              <a16:creationId xmlns:a16="http://schemas.microsoft.com/office/drawing/2014/main" id="{7ADA5847-E7AA-4CD9-91B5-E38111C79995}"/>
            </a:ext>
          </a:extLst>
        </xdr:cNvPr>
        <xdr:cNvSpPr txBox="1"/>
      </xdr:nvSpPr>
      <xdr:spPr>
        <a:xfrm>
          <a:off x="9391727" y="70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19208</xdr:rowOff>
    </xdr:from>
    <xdr:ext cx="469744" cy="259045"/>
    <xdr:sp macro="" textlink="">
      <xdr:nvSpPr>
        <xdr:cNvPr id="147" name="n_2mainValue【道路】&#10;一人当たり延長">
          <a:extLst>
            <a:ext uri="{FF2B5EF4-FFF2-40B4-BE49-F238E27FC236}">
              <a16:creationId xmlns:a16="http://schemas.microsoft.com/office/drawing/2014/main" id="{8763B6EF-9FC2-4BE7-8AD2-C4A1396EA7F0}"/>
            </a:ext>
          </a:extLst>
        </xdr:cNvPr>
        <xdr:cNvSpPr txBox="1"/>
      </xdr:nvSpPr>
      <xdr:spPr>
        <a:xfrm>
          <a:off x="8515427" y="704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20678</xdr:rowOff>
    </xdr:from>
    <xdr:ext cx="469744" cy="259045"/>
    <xdr:sp macro="" textlink="">
      <xdr:nvSpPr>
        <xdr:cNvPr id="148" name="n_3mainValue【道路】&#10;一人当たり延長">
          <a:extLst>
            <a:ext uri="{FF2B5EF4-FFF2-40B4-BE49-F238E27FC236}">
              <a16:creationId xmlns:a16="http://schemas.microsoft.com/office/drawing/2014/main" id="{DB0313F8-F005-48B3-AA14-BB7FC251B0FB}"/>
            </a:ext>
          </a:extLst>
        </xdr:cNvPr>
        <xdr:cNvSpPr txBox="1"/>
      </xdr:nvSpPr>
      <xdr:spPr>
        <a:xfrm>
          <a:off x="7626427" y="705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22899</xdr:rowOff>
    </xdr:from>
    <xdr:ext cx="469744" cy="259045"/>
    <xdr:sp macro="" textlink="">
      <xdr:nvSpPr>
        <xdr:cNvPr id="149" name="n_4mainValue【道路】&#10;一人当たり延長">
          <a:extLst>
            <a:ext uri="{FF2B5EF4-FFF2-40B4-BE49-F238E27FC236}">
              <a16:creationId xmlns:a16="http://schemas.microsoft.com/office/drawing/2014/main" id="{CB3B9E76-DEB2-41C7-8188-D1A369C7A088}"/>
            </a:ext>
          </a:extLst>
        </xdr:cNvPr>
        <xdr:cNvSpPr txBox="1"/>
      </xdr:nvSpPr>
      <xdr:spPr>
        <a:xfrm>
          <a:off x="6737427" y="705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35C2D17-5089-4C2A-83E0-4DFFCC6562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289F175-ADE8-4163-B078-D33F363ED7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8157D69-A729-4189-B7CE-392F2AB431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6927BA2-9AC5-45CB-92F5-5D13317BF2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1263A5A-8BD6-4C54-A4A6-4AE511B1AB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A1F8918-86EA-4995-9842-C7D7CF1884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A19519D-859B-49C1-9D48-CBFDCB6AC2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A0614EE-4CA3-46EB-9A8A-F07CC3AD52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39AD9D4-B216-4DA9-ABD0-F8A81577A8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E03A95C-1902-4A84-8218-FBE13F97C3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46FF4E0-E59A-43C0-9B11-635AAF10B8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87D2C80-B216-474F-AA59-15DE6247B63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3F8606B-35E8-4C9A-9B13-3AFD2379D29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7658599-859D-4FA5-9679-318270E657C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377E238-B370-4FAA-B587-5630D6D01E7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EFCF51F-9C5E-4F19-B5DE-CB4B8F46AB7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4BC8DC2-96E5-4D8F-89D7-B52CC63E7E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92A5804-0F60-4818-96D9-7249102249F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CAB64950-009C-4BBE-802F-8D5222558C7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EB6FFB4B-AABF-4FB3-9A2C-E3665837A43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53F9613-CC2E-4576-91FC-726629BF459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45BBA58B-0169-4346-BF03-9235667776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42062EA7-9D7E-47AF-BBE0-8D238AE46CC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5085B78-1FA7-4BBC-A3FA-6B465F23A1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5C4B89C-176A-4EB3-9E32-BB2C9621BD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77840F48-2721-4A53-BCC2-34043C07A467}"/>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C1242CE-B5DB-4766-9C81-F6DA4F54431F}"/>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43CAAF1C-32DB-47F3-A312-B4854C4714BD}"/>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53C79CD0-C754-4F12-84C4-6646EB3AF384}"/>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777ADFBC-B6EE-4B04-9EBA-B6B9F23424A2}"/>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F956A42-6F10-45B4-9EBA-13DE9D4F484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9C561C3A-D3D0-464B-A5F1-A94CF7EDD54A}"/>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2A5C869-1D86-4D37-8B0C-5984CDABC176}"/>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4B040360-27A3-4984-BB96-8AF0A1A50B1E}"/>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5AFFCBB8-727B-4411-9ABC-614BA04314CC}"/>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B9C2D765-42B0-4D8A-9B08-11A932B033E8}"/>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F9D4FC9-6F76-4E96-8A4F-F3C4F1BCAD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009473-5165-4030-8EF6-B93AD0FC11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EE917DF-E3BE-4A41-B6B5-188B2BE3DC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0479C2C-6234-4B16-83F9-CFB103C2B3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AE892F8-1B59-4418-A429-B24CD915540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91" name="楕円 190">
          <a:extLst>
            <a:ext uri="{FF2B5EF4-FFF2-40B4-BE49-F238E27FC236}">
              <a16:creationId xmlns:a16="http://schemas.microsoft.com/office/drawing/2014/main" id="{7DAB5C63-FBD3-4AB1-AF55-F2543E1AC259}"/>
            </a:ext>
          </a:extLst>
        </xdr:cNvPr>
        <xdr:cNvSpPr/>
      </xdr:nvSpPr>
      <xdr:spPr>
        <a:xfrm>
          <a:off x="4584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135362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B393E7D-B030-404E-8DAB-9DBB5986D6E7}"/>
            </a:ext>
          </a:extLst>
        </xdr:cNvPr>
        <xdr:cNvSpPr txBox="1"/>
      </xdr:nvSpPr>
      <xdr:spPr>
        <a:xfrm>
          <a:off x="4673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3" name="楕円 192">
          <a:extLst>
            <a:ext uri="{FF2B5EF4-FFF2-40B4-BE49-F238E27FC236}">
              <a16:creationId xmlns:a16="http://schemas.microsoft.com/office/drawing/2014/main" id="{95B56D89-CD28-42E6-9D9A-103AC5C19E74}"/>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163285</xdr:rowOff>
    </xdr:to>
    <xdr:cxnSp macro="">
      <xdr:nvCxnSpPr>
        <xdr:cNvPr id="194" name="直線コネクタ 193">
          <a:extLst>
            <a:ext uri="{FF2B5EF4-FFF2-40B4-BE49-F238E27FC236}">
              <a16:creationId xmlns:a16="http://schemas.microsoft.com/office/drawing/2014/main" id="{29D6FE8C-6394-436D-A799-48B70F9B2F60}"/>
            </a:ext>
          </a:extLst>
        </xdr:cNvPr>
        <xdr:cNvCxnSpPr/>
      </xdr:nvCxnSpPr>
      <xdr:spPr>
        <a:xfrm>
          <a:off x="3797300" y="1042742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195" name="楕円 194">
          <a:extLst>
            <a:ext uri="{FF2B5EF4-FFF2-40B4-BE49-F238E27FC236}">
              <a16:creationId xmlns:a16="http://schemas.microsoft.com/office/drawing/2014/main" id="{0ED5AC78-A26D-430C-902B-4F3AE48A9181}"/>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140426</xdr:rowOff>
    </xdr:to>
    <xdr:cxnSp macro="">
      <xdr:nvCxnSpPr>
        <xdr:cNvPr id="196" name="直線コネクタ 195">
          <a:extLst>
            <a:ext uri="{FF2B5EF4-FFF2-40B4-BE49-F238E27FC236}">
              <a16:creationId xmlns:a16="http://schemas.microsoft.com/office/drawing/2014/main" id="{D85A9A66-6F36-40C5-BFD8-F80EDF2099D6}"/>
            </a:ext>
          </a:extLst>
        </xdr:cNvPr>
        <xdr:cNvCxnSpPr/>
      </xdr:nvCxnSpPr>
      <xdr:spPr>
        <a:xfrm>
          <a:off x="2908300" y="103980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7" name="楕円 196">
          <a:extLst>
            <a:ext uri="{FF2B5EF4-FFF2-40B4-BE49-F238E27FC236}">
              <a16:creationId xmlns:a16="http://schemas.microsoft.com/office/drawing/2014/main" id="{B196FE83-5541-4705-97BB-1416D2977F6B}"/>
            </a:ext>
          </a:extLst>
        </xdr:cNvPr>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111034</xdr:rowOff>
    </xdr:to>
    <xdr:cxnSp macro="">
      <xdr:nvCxnSpPr>
        <xdr:cNvPr id="198" name="直線コネクタ 197">
          <a:extLst>
            <a:ext uri="{FF2B5EF4-FFF2-40B4-BE49-F238E27FC236}">
              <a16:creationId xmlns:a16="http://schemas.microsoft.com/office/drawing/2014/main" id="{A8945CFB-5945-4DC6-8A7E-EB84FF1DAD8D}"/>
            </a:ext>
          </a:extLst>
        </xdr:cNvPr>
        <xdr:cNvCxnSpPr/>
      </xdr:nvCxnSpPr>
      <xdr:spPr>
        <a:xfrm>
          <a:off x="2019300" y="103719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14515</xdr:rowOff>
    </xdr:from>
    <xdr:to>
      <xdr:col>6</xdr:col>
      <xdr:colOff>38100</xdr:colOff>
      <xdr:row>60</xdr:row>
      <xdr:rowOff>116115</xdr:rowOff>
    </xdr:to>
    <xdr:sp macro="" textlink="">
      <xdr:nvSpPr>
        <xdr:cNvPr id="199" name="楕円 198">
          <a:extLst>
            <a:ext uri="{FF2B5EF4-FFF2-40B4-BE49-F238E27FC236}">
              <a16:creationId xmlns:a16="http://schemas.microsoft.com/office/drawing/2014/main" id="{A2CAA273-84DF-4038-9C2A-828DE6964D64}"/>
            </a:ext>
          </a:extLst>
        </xdr:cNvPr>
        <xdr:cNvSpPr/>
      </xdr:nvSpPr>
      <xdr:spPr>
        <a:xfrm>
          <a:off x="1079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65315</xdr:rowOff>
    </xdr:from>
    <xdr:to>
      <xdr:col>10</xdr:col>
      <xdr:colOff>114300</xdr:colOff>
      <xdr:row>60</xdr:row>
      <xdr:rowOff>84909</xdr:rowOff>
    </xdr:to>
    <xdr:cxnSp macro="">
      <xdr:nvCxnSpPr>
        <xdr:cNvPr id="200" name="直線コネクタ 199">
          <a:extLst>
            <a:ext uri="{FF2B5EF4-FFF2-40B4-BE49-F238E27FC236}">
              <a16:creationId xmlns:a16="http://schemas.microsoft.com/office/drawing/2014/main" id="{88EEA450-772D-4679-B629-AD43A5FA0169}"/>
            </a:ext>
          </a:extLst>
        </xdr:cNvPr>
        <xdr:cNvCxnSpPr/>
      </xdr:nvCxnSpPr>
      <xdr:spPr>
        <a:xfrm>
          <a:off x="1130300" y="103523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FAC7ED37-B469-4440-95E2-2BC57992CF48}"/>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ECA7199-6871-40CD-BF72-0FD7D3114A7C}"/>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237FDE8-E3DC-4251-B6C3-0DDFE7009ADA}"/>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C89A6E2-0645-4CDE-9078-2A388F4AD499}"/>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F4CE5CB2-10C0-4DC4-B059-768900FE899E}"/>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5BF6117B-1FC8-45C7-A1B9-D1C6E4791088}"/>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A85167F-97B7-470D-870A-B5CD02E65A85}"/>
            </a:ext>
          </a:extLst>
        </xdr:cNvPr>
        <xdr:cNvSpPr txBox="1"/>
      </xdr:nvSpPr>
      <xdr:spPr>
        <a:xfrm>
          <a:off x="1816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132642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25A42164-5ADB-438F-947B-6F4AA52FFA87}"/>
            </a:ext>
          </a:extLst>
        </xdr:cNvPr>
        <xdr:cNvSpPr txBox="1"/>
      </xdr:nvSpPr>
      <xdr:spPr>
        <a:xfrm>
          <a:off x="927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5A10EC9-E1F2-498F-9EBD-CE8F65C3FD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7ECEAD3-FEA8-441E-BDBA-295C71E104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95FECCA-1437-4C0C-A938-89B4089E0C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E1EC88E-40E9-49DC-9CD9-5AF21E6421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6C5DC0D-7531-4CA6-94DF-7E7FCAF5F4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022C236-56A0-4F26-BE52-65028C3C47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8A4CD93-49FE-4739-9F49-DA36CAC6ED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8E4A766-61A1-4F45-BD7A-0A6684D807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349FAFB-AFDE-4CE8-92CA-0BC08CB472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1472599-9573-4361-8427-9D3769F5FC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FCBF4532-B2C8-4C89-9121-9510EA6C4AD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B1F021C9-BC50-4C5D-ABE5-78C2CC67722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75A7A8B4-469C-4EDB-A828-9689645EDA6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7B0D0E3-AD9C-44F2-88E5-3D2C5F5C33E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B00AFCEA-B3E7-4696-9A06-B24275C08EF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619B9AE6-63E3-46F6-8933-4C410B47E8E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220AC9E7-1A2C-4B5E-9403-15D1C55A067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2B0D56B-71E9-4088-AA68-6EAA65EEE39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4BA993C-4B76-4DA3-A94A-45201E9FA51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61ED9D5D-634F-454B-8650-9C179296403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A485122-8063-4205-8C6C-157A4AA5950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398F2A6D-A4B5-4965-BECB-6B8E0338BF2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C44880BA-940B-4203-9DE1-933F697D64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C56D03C7-562A-44B9-B3F0-C26E781FBBB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EBDB9E0E-EF61-4CF9-B5A7-ACD31C36CD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F9C93177-609B-4ABF-9EF7-85D0DA48428A}"/>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BB557CB5-AA61-4D04-B90F-385328C7B3EB}"/>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D61EA246-D4CC-4140-B342-C271475DCCE8}"/>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77A923-E980-4875-8981-5F2DC29EF79F}"/>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20AD1453-2909-421E-8341-4C2581DF07A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E332BF95-47B9-4593-9BDF-4A1655639B9C}"/>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8082DA97-C152-4CC3-84F4-CB0AFCC40B51}"/>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FCD5F03D-4591-4BA0-8BF6-95BC4D3A2AD1}"/>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E3A8D2DD-904E-42EC-BBFF-ECFB28F5F6E8}"/>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E5B4BAAB-4D33-444D-9D31-6EA2E375E1EF}"/>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6302A4C1-CBD0-43DC-917D-8162EFDD0F1D}"/>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6BAB39F-AD8D-48ED-AD01-324C741858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64728AE-3B17-4B0B-85E7-1FF6A359FA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9FE1C14-64E9-421F-B29E-64E0F1B70A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E86B96A-0D17-4DA3-8076-2907AAACEB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359D2D75-3568-4CFC-B924-6BF3BC5B61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24551</xdr:rowOff>
    </xdr:from>
    <xdr:to>
      <xdr:col>55</xdr:col>
      <xdr:colOff>50800</xdr:colOff>
      <xdr:row>63</xdr:row>
      <xdr:rowOff>126151</xdr:rowOff>
    </xdr:to>
    <xdr:sp macro="" textlink="">
      <xdr:nvSpPr>
        <xdr:cNvPr id="250" name="楕円 249">
          <a:extLst>
            <a:ext uri="{FF2B5EF4-FFF2-40B4-BE49-F238E27FC236}">
              <a16:creationId xmlns:a16="http://schemas.microsoft.com/office/drawing/2014/main" id="{4D319DAC-B0D3-467E-9A19-D810828ADA76}"/>
            </a:ext>
          </a:extLst>
        </xdr:cNvPr>
        <xdr:cNvSpPr/>
      </xdr:nvSpPr>
      <xdr:spPr>
        <a:xfrm>
          <a:off x="10426700" y="108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2978</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E1D853A-B785-4F4C-B322-5E847AAB28C9}"/>
            </a:ext>
          </a:extLst>
        </xdr:cNvPr>
        <xdr:cNvSpPr txBox="1"/>
      </xdr:nvSpPr>
      <xdr:spPr>
        <a:xfrm>
          <a:off x="10515600" y="1080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26400</xdr:rowOff>
    </xdr:from>
    <xdr:to>
      <xdr:col>50</xdr:col>
      <xdr:colOff>165100</xdr:colOff>
      <xdr:row>63</xdr:row>
      <xdr:rowOff>128000</xdr:rowOff>
    </xdr:to>
    <xdr:sp macro="" textlink="">
      <xdr:nvSpPr>
        <xdr:cNvPr id="252" name="楕円 251">
          <a:extLst>
            <a:ext uri="{FF2B5EF4-FFF2-40B4-BE49-F238E27FC236}">
              <a16:creationId xmlns:a16="http://schemas.microsoft.com/office/drawing/2014/main" id="{74D4D355-38CB-49ED-AB38-8785178255BF}"/>
            </a:ext>
          </a:extLst>
        </xdr:cNvPr>
        <xdr:cNvSpPr/>
      </xdr:nvSpPr>
      <xdr:spPr>
        <a:xfrm>
          <a:off x="9588500" y="108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75351</xdr:rowOff>
    </xdr:from>
    <xdr:to>
      <xdr:col>55</xdr:col>
      <xdr:colOff>0</xdr:colOff>
      <xdr:row>63</xdr:row>
      <xdr:rowOff>77200</xdr:rowOff>
    </xdr:to>
    <xdr:cxnSp macro="">
      <xdr:nvCxnSpPr>
        <xdr:cNvPr id="253" name="直線コネクタ 252">
          <a:extLst>
            <a:ext uri="{FF2B5EF4-FFF2-40B4-BE49-F238E27FC236}">
              <a16:creationId xmlns:a16="http://schemas.microsoft.com/office/drawing/2014/main" id="{387815CF-DC99-4330-8727-FD568CB96375}"/>
            </a:ext>
          </a:extLst>
        </xdr:cNvPr>
        <xdr:cNvCxnSpPr/>
      </xdr:nvCxnSpPr>
      <xdr:spPr>
        <a:xfrm flipV="1">
          <a:off x="9639300" y="10876701"/>
          <a:ext cx="8382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27495</xdr:rowOff>
    </xdr:from>
    <xdr:to>
      <xdr:col>46</xdr:col>
      <xdr:colOff>38100</xdr:colOff>
      <xdr:row>63</xdr:row>
      <xdr:rowOff>129095</xdr:rowOff>
    </xdr:to>
    <xdr:sp macro="" textlink="">
      <xdr:nvSpPr>
        <xdr:cNvPr id="254" name="楕円 253">
          <a:extLst>
            <a:ext uri="{FF2B5EF4-FFF2-40B4-BE49-F238E27FC236}">
              <a16:creationId xmlns:a16="http://schemas.microsoft.com/office/drawing/2014/main" id="{514AF9E4-0409-47A4-BF36-DDC4EBABC6F4}"/>
            </a:ext>
          </a:extLst>
        </xdr:cNvPr>
        <xdr:cNvSpPr/>
      </xdr:nvSpPr>
      <xdr:spPr>
        <a:xfrm>
          <a:off x="8699500" y="108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77200</xdr:rowOff>
    </xdr:from>
    <xdr:to>
      <xdr:col>50</xdr:col>
      <xdr:colOff>114300</xdr:colOff>
      <xdr:row>63</xdr:row>
      <xdr:rowOff>78295</xdr:rowOff>
    </xdr:to>
    <xdr:cxnSp macro="">
      <xdr:nvCxnSpPr>
        <xdr:cNvPr id="255" name="直線コネクタ 254">
          <a:extLst>
            <a:ext uri="{FF2B5EF4-FFF2-40B4-BE49-F238E27FC236}">
              <a16:creationId xmlns:a16="http://schemas.microsoft.com/office/drawing/2014/main" id="{9FECF920-FD8D-45D2-ACE9-E0EDC45B260D}"/>
            </a:ext>
          </a:extLst>
        </xdr:cNvPr>
        <xdr:cNvCxnSpPr/>
      </xdr:nvCxnSpPr>
      <xdr:spPr>
        <a:xfrm flipV="1">
          <a:off x="8750300" y="10878550"/>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28000</xdr:rowOff>
    </xdr:from>
    <xdr:to>
      <xdr:col>41</xdr:col>
      <xdr:colOff>101600</xdr:colOff>
      <xdr:row>63</xdr:row>
      <xdr:rowOff>129600</xdr:rowOff>
    </xdr:to>
    <xdr:sp macro="" textlink="">
      <xdr:nvSpPr>
        <xdr:cNvPr id="256" name="楕円 255">
          <a:extLst>
            <a:ext uri="{FF2B5EF4-FFF2-40B4-BE49-F238E27FC236}">
              <a16:creationId xmlns:a16="http://schemas.microsoft.com/office/drawing/2014/main" id="{E90E8BB1-24AC-456B-A1DC-AFBF233E52D7}"/>
            </a:ext>
          </a:extLst>
        </xdr:cNvPr>
        <xdr:cNvSpPr/>
      </xdr:nvSpPr>
      <xdr:spPr>
        <a:xfrm>
          <a:off x="7810500" y="108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78295</xdr:rowOff>
    </xdr:from>
    <xdr:to>
      <xdr:col>45</xdr:col>
      <xdr:colOff>177800</xdr:colOff>
      <xdr:row>63</xdr:row>
      <xdr:rowOff>78800</xdr:rowOff>
    </xdr:to>
    <xdr:cxnSp macro="">
      <xdr:nvCxnSpPr>
        <xdr:cNvPr id="257" name="直線コネクタ 256">
          <a:extLst>
            <a:ext uri="{FF2B5EF4-FFF2-40B4-BE49-F238E27FC236}">
              <a16:creationId xmlns:a16="http://schemas.microsoft.com/office/drawing/2014/main" id="{C0A14484-7A97-4BD1-A9F1-A72A3610262B}"/>
            </a:ext>
          </a:extLst>
        </xdr:cNvPr>
        <xdr:cNvCxnSpPr/>
      </xdr:nvCxnSpPr>
      <xdr:spPr>
        <a:xfrm flipV="1">
          <a:off x="7861300" y="10879645"/>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31264</xdr:rowOff>
    </xdr:from>
    <xdr:to>
      <xdr:col>36</xdr:col>
      <xdr:colOff>165100</xdr:colOff>
      <xdr:row>63</xdr:row>
      <xdr:rowOff>132864</xdr:rowOff>
    </xdr:to>
    <xdr:sp macro="" textlink="">
      <xdr:nvSpPr>
        <xdr:cNvPr id="258" name="楕円 257">
          <a:extLst>
            <a:ext uri="{FF2B5EF4-FFF2-40B4-BE49-F238E27FC236}">
              <a16:creationId xmlns:a16="http://schemas.microsoft.com/office/drawing/2014/main" id="{D4D62DFB-323B-4F73-AA79-476E55276AFE}"/>
            </a:ext>
          </a:extLst>
        </xdr:cNvPr>
        <xdr:cNvSpPr/>
      </xdr:nvSpPr>
      <xdr:spPr>
        <a:xfrm>
          <a:off x="6921500" y="108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78800</xdr:rowOff>
    </xdr:from>
    <xdr:to>
      <xdr:col>41</xdr:col>
      <xdr:colOff>50800</xdr:colOff>
      <xdr:row>63</xdr:row>
      <xdr:rowOff>82064</xdr:rowOff>
    </xdr:to>
    <xdr:cxnSp macro="">
      <xdr:nvCxnSpPr>
        <xdr:cNvPr id="259" name="直線コネクタ 258">
          <a:extLst>
            <a:ext uri="{FF2B5EF4-FFF2-40B4-BE49-F238E27FC236}">
              <a16:creationId xmlns:a16="http://schemas.microsoft.com/office/drawing/2014/main" id="{24A8E81E-DBB4-4802-841A-3A0550020696}"/>
            </a:ext>
          </a:extLst>
        </xdr:cNvPr>
        <xdr:cNvCxnSpPr/>
      </xdr:nvCxnSpPr>
      <xdr:spPr>
        <a:xfrm flipV="1">
          <a:off x="6972300" y="10880150"/>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145439A0-A89F-4580-A90C-78AB35B8A669}"/>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9D31086C-7082-4F34-B70E-47A209C601DA}"/>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36AD9314-3FB7-411F-B60E-327F4F38E553}"/>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95F17169-4788-4164-B2DE-2ABA225DE9D9}"/>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119127</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A2A88102-EA53-404C-A529-8923655AB66C}"/>
            </a:ext>
          </a:extLst>
        </xdr:cNvPr>
        <xdr:cNvSpPr txBox="1"/>
      </xdr:nvSpPr>
      <xdr:spPr>
        <a:xfrm>
          <a:off x="9327095" y="1092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120222</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97A50AC7-5B0F-403F-9190-E0F77363B111}"/>
            </a:ext>
          </a:extLst>
        </xdr:cNvPr>
        <xdr:cNvSpPr txBox="1"/>
      </xdr:nvSpPr>
      <xdr:spPr>
        <a:xfrm>
          <a:off x="8450795" y="1092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120727</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51741C39-5FA5-41CB-803E-FF2D3B318747}"/>
            </a:ext>
          </a:extLst>
        </xdr:cNvPr>
        <xdr:cNvSpPr txBox="1"/>
      </xdr:nvSpPr>
      <xdr:spPr>
        <a:xfrm>
          <a:off x="7561795" y="1092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123991</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F4CB5DC0-C97D-46A3-9232-895E5F0CAA99}"/>
            </a:ext>
          </a:extLst>
        </xdr:cNvPr>
        <xdr:cNvSpPr txBox="1"/>
      </xdr:nvSpPr>
      <xdr:spPr>
        <a:xfrm>
          <a:off x="6672795" y="109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53BFB170-5442-4A93-B203-37C6EEC11A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528A85DC-DCB8-4081-8144-3C2F7B0D78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AE217A39-7AA3-4BD6-9F94-F56EFD0CBE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310A42D-BEA0-4CA2-B387-378138E196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47587E40-95AB-42E2-B627-88F00A07DD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D535388-248C-4CA6-BF70-43BC355B3A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52451B0F-2DF7-426A-A7D3-6659300EA9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869EF06B-A904-433E-BE8D-FCD143D5E2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FE227633-9395-493C-92A6-4E13E3E02A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AD9469EF-6C54-4195-B75B-A6E018F19C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98454865-834E-4693-B546-AE6FFEBAC66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18AAAAC-B57C-4E19-B069-7E1CE237E20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02FCDB4-0D43-4145-8AB3-CE6AD1A5233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F6CD6522-6B37-4D97-B3BD-B11213F559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AD2979E4-25ED-4649-A260-DBDE46F84E8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D0A2F128-B107-492A-BC76-E85F3D379C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7DEDCBF7-3C29-480A-9816-6B5D8191C05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EBD00854-7CE3-475E-A73F-9C3B2FDC72C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E88179F3-A1D9-44E2-A55F-C76B539464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D5485A16-E820-43D5-840E-AF8DD33E379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150C8442-E8F1-4FB4-BAEE-E76A3C8B806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B853332D-CE0B-4F89-92C2-84D6FC82B1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721440B3-F14E-419C-AE04-B751496DC1B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28113398-EF3E-49E3-B225-B261EB22ED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7262D0E6-D4D3-4C6E-A769-87FA53595EC3}"/>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679F4922-CB4D-4BDB-9BDE-6472BDACB496}"/>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4F6C7C9C-9D5D-4CAF-BACC-CD3B76195654}"/>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1C953B5-9DF9-401E-B74A-B39F0C065879}"/>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F47ADF57-18A4-4C66-B0D4-E0364663D1AD}"/>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94B3C7CB-C17C-4E09-B914-7AF8C35EADBD}"/>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19DA4420-DE6A-4401-BE12-4339D3BCF54E}"/>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5BDB8D83-80D9-4CCA-94CC-F23769ED1034}"/>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E42C0DA-8005-4B72-B034-6297678CD172}"/>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3CB82F8E-0D02-4063-9176-2FBDB68B560F}"/>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91D50E68-2118-4639-8FF2-28734F6F4664}"/>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4AD2644-2577-44C6-B6E1-E3D6CC5F56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40F95A7-CD39-46EF-B74D-C5ADB404DD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F5D50B3-F358-4DF1-A7FF-0B44524709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ED94BB5-801C-4185-BD35-486D58FE05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FDCA9D7-DC0D-45EF-95CB-2237A0FD20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308" name="楕円 307">
          <a:extLst>
            <a:ext uri="{FF2B5EF4-FFF2-40B4-BE49-F238E27FC236}">
              <a16:creationId xmlns:a16="http://schemas.microsoft.com/office/drawing/2014/main" id="{A4273827-5CF9-4F5E-9C38-88D375C1E6D7}"/>
            </a:ext>
          </a:extLst>
        </xdr:cNvPr>
        <xdr:cNvSpPr/>
      </xdr:nvSpPr>
      <xdr:spPr>
        <a:xfrm>
          <a:off x="4584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164482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85A9EE5D-000A-45C2-83EF-B02E65134A44}"/>
            </a:ext>
          </a:extLst>
        </xdr:cNvPr>
        <xdr:cNvSpPr txBox="1"/>
      </xdr:nvSpPr>
      <xdr:spPr>
        <a:xfrm>
          <a:off x="4673600"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310" name="楕円 309">
          <a:extLst>
            <a:ext uri="{FF2B5EF4-FFF2-40B4-BE49-F238E27FC236}">
              <a16:creationId xmlns:a16="http://schemas.microsoft.com/office/drawing/2014/main" id="{48641B77-E4C5-453D-8D3A-E6302225AC3B}"/>
            </a:ext>
          </a:extLst>
        </xdr:cNvPr>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82</xdr:row>
      <xdr:rowOff>20955</xdr:rowOff>
    </xdr:to>
    <xdr:cxnSp macro="">
      <xdr:nvCxnSpPr>
        <xdr:cNvPr id="311" name="直線コネクタ 310">
          <a:extLst>
            <a:ext uri="{FF2B5EF4-FFF2-40B4-BE49-F238E27FC236}">
              <a16:creationId xmlns:a16="http://schemas.microsoft.com/office/drawing/2014/main" id="{C46D8402-8D21-4D1D-844C-F99758ADE026}"/>
            </a:ext>
          </a:extLst>
        </xdr:cNvPr>
        <xdr:cNvCxnSpPr/>
      </xdr:nvCxnSpPr>
      <xdr:spPr>
        <a:xfrm>
          <a:off x="3797300" y="140379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312" name="楕円 311">
          <a:extLst>
            <a:ext uri="{FF2B5EF4-FFF2-40B4-BE49-F238E27FC236}">
              <a16:creationId xmlns:a16="http://schemas.microsoft.com/office/drawing/2014/main" id="{B39E6A38-FE5E-4A03-B7B9-3410651E4132}"/>
            </a:ext>
          </a:extLst>
        </xdr:cNvPr>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81</xdr:row>
      <xdr:rowOff>150495</xdr:rowOff>
    </xdr:to>
    <xdr:cxnSp macro="">
      <xdr:nvCxnSpPr>
        <xdr:cNvPr id="313" name="直線コネクタ 312">
          <a:extLst>
            <a:ext uri="{FF2B5EF4-FFF2-40B4-BE49-F238E27FC236}">
              <a16:creationId xmlns:a16="http://schemas.microsoft.com/office/drawing/2014/main" id="{BBF5EBC3-EEA7-402B-9A88-105BBEDBE0A1}"/>
            </a:ext>
          </a:extLst>
        </xdr:cNvPr>
        <xdr:cNvCxnSpPr/>
      </xdr:nvCxnSpPr>
      <xdr:spPr>
        <a:xfrm>
          <a:off x="2908300" y="1399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17780</xdr:rowOff>
    </xdr:from>
    <xdr:to>
      <xdr:col>10</xdr:col>
      <xdr:colOff>165100</xdr:colOff>
      <xdr:row>81</xdr:row>
      <xdr:rowOff>119380</xdr:rowOff>
    </xdr:to>
    <xdr:sp macro="" textlink="">
      <xdr:nvSpPr>
        <xdr:cNvPr id="314" name="楕円 313">
          <a:extLst>
            <a:ext uri="{FF2B5EF4-FFF2-40B4-BE49-F238E27FC236}">
              <a16:creationId xmlns:a16="http://schemas.microsoft.com/office/drawing/2014/main" id="{7C424D17-235C-4368-8909-090110D90613}"/>
            </a:ext>
          </a:extLst>
        </xdr:cNvPr>
        <xdr:cNvSpPr/>
      </xdr:nvSpPr>
      <xdr:spPr>
        <a:xfrm>
          <a:off x="1968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68580</xdr:rowOff>
    </xdr:from>
    <xdr:to>
      <xdr:col>15</xdr:col>
      <xdr:colOff>50800</xdr:colOff>
      <xdr:row>81</xdr:row>
      <xdr:rowOff>110489</xdr:rowOff>
    </xdr:to>
    <xdr:cxnSp macro="">
      <xdr:nvCxnSpPr>
        <xdr:cNvPr id="315" name="直線コネクタ 314">
          <a:extLst>
            <a:ext uri="{FF2B5EF4-FFF2-40B4-BE49-F238E27FC236}">
              <a16:creationId xmlns:a16="http://schemas.microsoft.com/office/drawing/2014/main" id="{C6D1862E-5486-4D2C-A9EC-14E8E7DDCE5A}"/>
            </a:ext>
          </a:extLst>
        </xdr:cNvPr>
        <xdr:cNvCxnSpPr/>
      </xdr:nvCxnSpPr>
      <xdr:spPr>
        <a:xfrm>
          <a:off x="2019300" y="13956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151130</xdr:rowOff>
    </xdr:from>
    <xdr:to>
      <xdr:col>6</xdr:col>
      <xdr:colOff>38100</xdr:colOff>
      <xdr:row>81</xdr:row>
      <xdr:rowOff>81280</xdr:rowOff>
    </xdr:to>
    <xdr:sp macro="" textlink="">
      <xdr:nvSpPr>
        <xdr:cNvPr id="316" name="楕円 315">
          <a:extLst>
            <a:ext uri="{FF2B5EF4-FFF2-40B4-BE49-F238E27FC236}">
              <a16:creationId xmlns:a16="http://schemas.microsoft.com/office/drawing/2014/main" id="{17698F07-021E-4F7F-9A95-9330077A1216}"/>
            </a:ext>
          </a:extLst>
        </xdr:cNvPr>
        <xdr:cNvSpPr/>
      </xdr:nvSpPr>
      <xdr:spPr>
        <a:xfrm>
          <a:off x="1079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30480</xdr:rowOff>
    </xdr:from>
    <xdr:to>
      <xdr:col>10</xdr:col>
      <xdr:colOff>114300</xdr:colOff>
      <xdr:row>81</xdr:row>
      <xdr:rowOff>68580</xdr:rowOff>
    </xdr:to>
    <xdr:cxnSp macro="">
      <xdr:nvCxnSpPr>
        <xdr:cNvPr id="317" name="直線コネクタ 316">
          <a:extLst>
            <a:ext uri="{FF2B5EF4-FFF2-40B4-BE49-F238E27FC236}">
              <a16:creationId xmlns:a16="http://schemas.microsoft.com/office/drawing/2014/main" id="{9FE72272-790E-4574-9A38-01BDE31C7AA1}"/>
            </a:ext>
          </a:extLst>
        </xdr:cNvPr>
        <xdr:cNvCxnSpPr/>
      </xdr:nvCxnSpPr>
      <xdr:spPr>
        <a:xfrm>
          <a:off x="1130300" y="13917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423B6DA6-19AE-49CC-B178-2CEDA74AF326}"/>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6FE2DB52-98D2-4B65-9805-77E9A52EFB89}"/>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5329A12D-AFA4-4F57-B30B-33094572445E}"/>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4436AA3C-B01F-4880-B42B-10F1BABFDAC9}"/>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46372</xdr:rowOff>
    </xdr:from>
    <xdr:ext cx="405111" cy="259045"/>
    <xdr:sp macro="" textlink="">
      <xdr:nvSpPr>
        <xdr:cNvPr id="322" name="n_1mainValue【公営住宅】&#10;有形固定資産減価償却率">
          <a:extLst>
            <a:ext uri="{FF2B5EF4-FFF2-40B4-BE49-F238E27FC236}">
              <a16:creationId xmlns:a16="http://schemas.microsoft.com/office/drawing/2014/main" id="{BBB4E27A-20C4-42C7-8D6C-425239236E07}"/>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323" name="n_2mainValue【公営住宅】&#10;有形固定資産減価償却率">
          <a:extLst>
            <a:ext uri="{FF2B5EF4-FFF2-40B4-BE49-F238E27FC236}">
              <a16:creationId xmlns:a16="http://schemas.microsoft.com/office/drawing/2014/main" id="{F59A1C7C-9233-40EF-AF60-E23C2DC146E5}"/>
            </a:ext>
          </a:extLst>
        </xdr:cNvPr>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135907</xdr:rowOff>
    </xdr:from>
    <xdr:ext cx="405111" cy="259045"/>
    <xdr:sp macro="" textlink="">
      <xdr:nvSpPr>
        <xdr:cNvPr id="324" name="n_3mainValue【公営住宅】&#10;有形固定資産減価償却率">
          <a:extLst>
            <a:ext uri="{FF2B5EF4-FFF2-40B4-BE49-F238E27FC236}">
              <a16:creationId xmlns:a16="http://schemas.microsoft.com/office/drawing/2014/main" id="{94927A85-44C1-4AAF-AD86-B6C906020FC3}"/>
            </a:ext>
          </a:extLst>
        </xdr:cNvPr>
        <xdr:cNvSpPr txBox="1"/>
      </xdr:nvSpPr>
      <xdr:spPr>
        <a:xfrm>
          <a:off x="1816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97807</xdr:rowOff>
    </xdr:from>
    <xdr:ext cx="405111" cy="259045"/>
    <xdr:sp macro="" textlink="">
      <xdr:nvSpPr>
        <xdr:cNvPr id="325" name="n_4mainValue【公営住宅】&#10;有形固定資産減価償却率">
          <a:extLst>
            <a:ext uri="{FF2B5EF4-FFF2-40B4-BE49-F238E27FC236}">
              <a16:creationId xmlns:a16="http://schemas.microsoft.com/office/drawing/2014/main" id="{58627629-6E71-42E9-9ECC-4D339501FA63}"/>
            </a:ext>
          </a:extLst>
        </xdr:cNvPr>
        <xdr:cNvSpPr txBox="1"/>
      </xdr:nvSpPr>
      <xdr:spPr>
        <a:xfrm>
          <a:off x="927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1F66122B-FF52-41CD-9EAD-E26F258D7D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B5B8F4A-7F9D-4272-B0E8-8A24038695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6B7F42D7-44C7-4594-B179-0230D46E8E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DA81E44-3639-4E28-97B9-47C45068AF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DDA22F5-4C3E-45DA-89A3-C01BB951A6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CBA726AE-70D2-4832-BF4A-666DB31F92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F5ECE479-C69A-434C-A886-584616C6BA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D418CD4C-7B32-4623-8A61-159255438F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6980A048-BBB0-4DC4-88E5-C26E03734E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5CF8B246-432F-4BFF-8C2C-664B75821C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BA0B6080-DAEB-4CA4-B89E-7DA0812D88F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4674C36-FDE5-43CB-8573-2875892983D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25942DF8-F848-431F-8AC6-767C11A1181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108F6F6E-4A3C-4CB9-853E-4B43F84CAD2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4504EF53-B876-4C78-AB34-E40D53A1D06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85EED04A-FB6C-4071-8ABB-197099DBCF4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618A714A-3799-4F18-9E82-E92D13E89A6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C7CCD3AC-C319-4978-B3BA-502F20F19BA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E47E57D1-C8DC-4F88-8DF3-E2A778014BB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8C3559DC-67DB-4EF9-AF1F-1BC5027D73F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E6FD606-044E-4F9E-92DA-26B103DA72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C828FA2-2D08-4D66-8124-110D09A3DB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5893691-26F0-40EA-90BD-7D5BC828D8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F92BE11E-C047-4358-8CF5-2E8CF56B3F65}"/>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9A87E904-1196-445A-8265-8FA3271C8E07}"/>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25295EBE-AF51-41C5-84D5-FF0B3A481AE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208090DA-351B-4F6C-8577-C94390119F2B}"/>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969B9AF5-AA02-4F36-BA4E-F2AB6E0C4C53}"/>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53B1333A-0219-4CE7-862D-27F3AF9BD4F3}"/>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24856702-6DFC-4232-9BF1-85A7C72FBE0F}"/>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7DC7F705-5F51-4AA3-A025-F92D40A7DA96}"/>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E54F992B-DED2-40F2-9D8A-D5086B6F0668}"/>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4BC4B895-DD15-4A29-A39C-03BF218A8722}"/>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FA908F11-0912-4FB4-8315-13DADDA7E1ED}"/>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FBD40C5-FCAE-4554-83E0-9D3D749A3D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4E94D41-0CBB-4E67-8EA1-2A8D80DB34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4CFC597-BE8B-4751-897C-F59633F7C9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27163EC-1F6F-4484-B1DD-3E233B1106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9723404-2A6D-4554-9ECB-6D04E69310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65" name="楕円 364">
          <a:extLst>
            <a:ext uri="{FF2B5EF4-FFF2-40B4-BE49-F238E27FC236}">
              <a16:creationId xmlns:a16="http://schemas.microsoft.com/office/drawing/2014/main" id="{C31CBEE2-832A-4913-8C76-049075DFE2F5}"/>
            </a:ext>
          </a:extLst>
        </xdr:cNvPr>
        <xdr:cNvSpPr/>
      </xdr:nvSpPr>
      <xdr:spPr>
        <a:xfrm>
          <a:off x="10426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116857</xdr:rowOff>
    </xdr:from>
    <xdr:ext cx="469744" cy="259045"/>
    <xdr:sp macro="" textlink="">
      <xdr:nvSpPr>
        <xdr:cNvPr id="366" name="【公営住宅】&#10;一人当たり面積該当値テキスト">
          <a:extLst>
            <a:ext uri="{FF2B5EF4-FFF2-40B4-BE49-F238E27FC236}">
              <a16:creationId xmlns:a16="http://schemas.microsoft.com/office/drawing/2014/main" id="{48A43544-4D26-4C3A-B5F1-418658CA74E6}"/>
            </a:ext>
          </a:extLst>
        </xdr:cNvPr>
        <xdr:cNvSpPr txBox="1"/>
      </xdr:nvSpPr>
      <xdr:spPr>
        <a:xfrm>
          <a:off x="10515600"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95504</xdr:rowOff>
    </xdr:from>
    <xdr:to>
      <xdr:col>50</xdr:col>
      <xdr:colOff>165100</xdr:colOff>
      <xdr:row>85</xdr:row>
      <xdr:rowOff>25654</xdr:rowOff>
    </xdr:to>
    <xdr:sp macro="" textlink="">
      <xdr:nvSpPr>
        <xdr:cNvPr id="367" name="楕円 366">
          <a:extLst>
            <a:ext uri="{FF2B5EF4-FFF2-40B4-BE49-F238E27FC236}">
              <a16:creationId xmlns:a16="http://schemas.microsoft.com/office/drawing/2014/main" id="{EC980D64-00D0-484B-AD4E-5782CD8613A3}"/>
            </a:ext>
          </a:extLst>
        </xdr:cNvPr>
        <xdr:cNvSpPr/>
      </xdr:nvSpPr>
      <xdr:spPr>
        <a:xfrm>
          <a:off x="9588500" y="144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144780</xdr:rowOff>
    </xdr:from>
    <xdr:to>
      <xdr:col>55</xdr:col>
      <xdr:colOff>0</xdr:colOff>
      <xdr:row>84</xdr:row>
      <xdr:rowOff>146304</xdr:rowOff>
    </xdr:to>
    <xdr:cxnSp macro="">
      <xdr:nvCxnSpPr>
        <xdr:cNvPr id="368" name="直線コネクタ 367">
          <a:extLst>
            <a:ext uri="{FF2B5EF4-FFF2-40B4-BE49-F238E27FC236}">
              <a16:creationId xmlns:a16="http://schemas.microsoft.com/office/drawing/2014/main" id="{1D526F92-09FF-43AB-92CC-70EEA8F0D476}"/>
            </a:ext>
          </a:extLst>
        </xdr:cNvPr>
        <xdr:cNvCxnSpPr/>
      </xdr:nvCxnSpPr>
      <xdr:spPr>
        <a:xfrm flipV="1">
          <a:off x="9639300" y="145465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97028</xdr:rowOff>
    </xdr:from>
    <xdr:to>
      <xdr:col>46</xdr:col>
      <xdr:colOff>38100</xdr:colOff>
      <xdr:row>85</xdr:row>
      <xdr:rowOff>27178</xdr:rowOff>
    </xdr:to>
    <xdr:sp macro="" textlink="">
      <xdr:nvSpPr>
        <xdr:cNvPr id="369" name="楕円 368">
          <a:extLst>
            <a:ext uri="{FF2B5EF4-FFF2-40B4-BE49-F238E27FC236}">
              <a16:creationId xmlns:a16="http://schemas.microsoft.com/office/drawing/2014/main" id="{850B0ED3-4630-4921-A83A-18ACD9F39671}"/>
            </a:ext>
          </a:extLst>
        </xdr:cNvPr>
        <xdr:cNvSpPr/>
      </xdr:nvSpPr>
      <xdr:spPr>
        <a:xfrm>
          <a:off x="8699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146304</xdr:rowOff>
    </xdr:from>
    <xdr:to>
      <xdr:col>50</xdr:col>
      <xdr:colOff>114300</xdr:colOff>
      <xdr:row>84</xdr:row>
      <xdr:rowOff>147828</xdr:rowOff>
    </xdr:to>
    <xdr:cxnSp macro="">
      <xdr:nvCxnSpPr>
        <xdr:cNvPr id="370" name="直線コネクタ 369">
          <a:extLst>
            <a:ext uri="{FF2B5EF4-FFF2-40B4-BE49-F238E27FC236}">
              <a16:creationId xmlns:a16="http://schemas.microsoft.com/office/drawing/2014/main" id="{367D1707-1490-4FF5-8FFE-8F35371C446F}"/>
            </a:ext>
          </a:extLst>
        </xdr:cNvPr>
        <xdr:cNvCxnSpPr/>
      </xdr:nvCxnSpPr>
      <xdr:spPr>
        <a:xfrm flipV="1">
          <a:off x="8750300" y="145481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97410</xdr:rowOff>
    </xdr:from>
    <xdr:to>
      <xdr:col>41</xdr:col>
      <xdr:colOff>101600</xdr:colOff>
      <xdr:row>85</xdr:row>
      <xdr:rowOff>27560</xdr:rowOff>
    </xdr:to>
    <xdr:sp macro="" textlink="">
      <xdr:nvSpPr>
        <xdr:cNvPr id="371" name="楕円 370">
          <a:extLst>
            <a:ext uri="{FF2B5EF4-FFF2-40B4-BE49-F238E27FC236}">
              <a16:creationId xmlns:a16="http://schemas.microsoft.com/office/drawing/2014/main" id="{6620F558-2D8C-4A62-B156-8E5C8B254D07}"/>
            </a:ext>
          </a:extLst>
        </xdr:cNvPr>
        <xdr:cNvSpPr/>
      </xdr:nvSpPr>
      <xdr:spPr>
        <a:xfrm>
          <a:off x="7810500" y="1449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147828</xdr:rowOff>
    </xdr:from>
    <xdr:to>
      <xdr:col>45</xdr:col>
      <xdr:colOff>177800</xdr:colOff>
      <xdr:row>84</xdr:row>
      <xdr:rowOff>148210</xdr:rowOff>
    </xdr:to>
    <xdr:cxnSp macro="">
      <xdr:nvCxnSpPr>
        <xdr:cNvPr id="372" name="直線コネクタ 371">
          <a:extLst>
            <a:ext uri="{FF2B5EF4-FFF2-40B4-BE49-F238E27FC236}">
              <a16:creationId xmlns:a16="http://schemas.microsoft.com/office/drawing/2014/main" id="{E9419902-98A0-4707-B362-8CADC778B099}"/>
            </a:ext>
          </a:extLst>
        </xdr:cNvPr>
        <xdr:cNvCxnSpPr/>
      </xdr:nvCxnSpPr>
      <xdr:spPr>
        <a:xfrm flipV="1">
          <a:off x="7861300" y="1454962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77597</xdr:rowOff>
    </xdr:from>
    <xdr:to>
      <xdr:col>36</xdr:col>
      <xdr:colOff>165100</xdr:colOff>
      <xdr:row>85</xdr:row>
      <xdr:rowOff>7747</xdr:rowOff>
    </xdr:to>
    <xdr:sp macro="" textlink="">
      <xdr:nvSpPr>
        <xdr:cNvPr id="373" name="楕円 372">
          <a:extLst>
            <a:ext uri="{FF2B5EF4-FFF2-40B4-BE49-F238E27FC236}">
              <a16:creationId xmlns:a16="http://schemas.microsoft.com/office/drawing/2014/main" id="{BE5E1802-0F8F-4FD5-8FA8-3D164E52D34E}"/>
            </a:ext>
          </a:extLst>
        </xdr:cNvPr>
        <xdr:cNvSpPr/>
      </xdr:nvSpPr>
      <xdr:spPr>
        <a:xfrm>
          <a:off x="6921500" y="144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128397</xdr:rowOff>
    </xdr:from>
    <xdr:to>
      <xdr:col>41</xdr:col>
      <xdr:colOff>50800</xdr:colOff>
      <xdr:row>84</xdr:row>
      <xdr:rowOff>148210</xdr:rowOff>
    </xdr:to>
    <xdr:cxnSp macro="">
      <xdr:nvCxnSpPr>
        <xdr:cNvPr id="374" name="直線コネクタ 373">
          <a:extLst>
            <a:ext uri="{FF2B5EF4-FFF2-40B4-BE49-F238E27FC236}">
              <a16:creationId xmlns:a16="http://schemas.microsoft.com/office/drawing/2014/main" id="{EFA69AC5-DF1B-4891-8689-9D48C2B74C63}"/>
            </a:ext>
          </a:extLst>
        </xdr:cNvPr>
        <xdr:cNvCxnSpPr/>
      </xdr:nvCxnSpPr>
      <xdr:spPr>
        <a:xfrm>
          <a:off x="6972300" y="14530197"/>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5728DEA6-82E8-4140-9114-EFF122DB7EAB}"/>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C48A8E9C-F862-4A26-9676-0D55BE09CBF5}"/>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7741ADAB-CB0F-4640-8D41-A89194F0BC11}"/>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DBA675E4-EDA7-4FB0-A0D7-108D97E019B5}"/>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42181</xdr:rowOff>
    </xdr:from>
    <xdr:ext cx="469744" cy="259045"/>
    <xdr:sp macro="" textlink="">
      <xdr:nvSpPr>
        <xdr:cNvPr id="379" name="n_1mainValue【公営住宅】&#10;一人当たり面積">
          <a:extLst>
            <a:ext uri="{FF2B5EF4-FFF2-40B4-BE49-F238E27FC236}">
              <a16:creationId xmlns:a16="http://schemas.microsoft.com/office/drawing/2014/main" id="{5764B138-BE3F-4211-A4DE-4869496AC42D}"/>
            </a:ext>
          </a:extLst>
        </xdr:cNvPr>
        <xdr:cNvSpPr txBox="1"/>
      </xdr:nvSpPr>
      <xdr:spPr>
        <a:xfrm>
          <a:off x="9391727" y="1427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43705</xdr:rowOff>
    </xdr:from>
    <xdr:ext cx="469744" cy="259045"/>
    <xdr:sp macro="" textlink="">
      <xdr:nvSpPr>
        <xdr:cNvPr id="380" name="n_2mainValue【公営住宅】&#10;一人当たり面積">
          <a:extLst>
            <a:ext uri="{FF2B5EF4-FFF2-40B4-BE49-F238E27FC236}">
              <a16:creationId xmlns:a16="http://schemas.microsoft.com/office/drawing/2014/main" id="{7FA87638-8906-4FDB-AF52-D35C7B47F79F}"/>
            </a:ext>
          </a:extLst>
        </xdr:cNvPr>
        <xdr:cNvSpPr txBox="1"/>
      </xdr:nvSpPr>
      <xdr:spPr>
        <a:xfrm>
          <a:off x="8515427"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44087</xdr:rowOff>
    </xdr:from>
    <xdr:ext cx="469744" cy="259045"/>
    <xdr:sp macro="" textlink="">
      <xdr:nvSpPr>
        <xdr:cNvPr id="381" name="n_3mainValue【公営住宅】&#10;一人当たり面積">
          <a:extLst>
            <a:ext uri="{FF2B5EF4-FFF2-40B4-BE49-F238E27FC236}">
              <a16:creationId xmlns:a16="http://schemas.microsoft.com/office/drawing/2014/main" id="{E4892E06-74AA-4FD9-8DE1-31DD7ED54392}"/>
            </a:ext>
          </a:extLst>
        </xdr:cNvPr>
        <xdr:cNvSpPr txBox="1"/>
      </xdr:nvSpPr>
      <xdr:spPr>
        <a:xfrm>
          <a:off x="7626427" y="1427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24274</xdr:rowOff>
    </xdr:from>
    <xdr:ext cx="469744" cy="259045"/>
    <xdr:sp macro="" textlink="">
      <xdr:nvSpPr>
        <xdr:cNvPr id="382" name="n_4mainValue【公営住宅】&#10;一人当たり面積">
          <a:extLst>
            <a:ext uri="{FF2B5EF4-FFF2-40B4-BE49-F238E27FC236}">
              <a16:creationId xmlns:a16="http://schemas.microsoft.com/office/drawing/2014/main" id="{D89E470A-8874-48CD-B047-EBF8FBED0173}"/>
            </a:ext>
          </a:extLst>
        </xdr:cNvPr>
        <xdr:cNvSpPr txBox="1"/>
      </xdr:nvSpPr>
      <xdr:spPr>
        <a:xfrm>
          <a:off x="6737427" y="1425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EAB956B-F330-42C9-A6D4-BAA93C702E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A9A4C2A8-8D6D-45BE-A49F-580DA2958F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C38DD83-87F0-4701-8878-D79A6C43CF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C7237F8-70B8-43A6-BC40-E3B8243F5F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271A2FC-F449-48B1-9389-8F553AF03B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5F12AFE9-BDD1-4D7E-BAE6-DBD7755E00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4290A86E-22B9-48A3-B472-22FB1F48C0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599D3B6-80C4-48C9-8550-3B55641BE0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2434333-8096-4FA8-A3B6-45C7DE7227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83CB516-A158-415C-91A2-C7DEF2E7ED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541F14B1-CFB8-4788-B813-CA2C5572D4F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37943502-7039-4DBC-B0EE-0851853489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A359CB6B-9B3C-435F-879B-936AEF41B8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414D1B9F-89B6-4ED5-9828-55BCF1DFCF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108F107-12FD-45E8-B600-A4F7E95468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5D6A7DBF-9E7C-46DD-9688-EC6D3D265AA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99976A3-FBEE-452A-ABA1-E0EAF0248B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EA57F512-A42C-4437-BA20-99B9ECC8B4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31F88038-1D06-4D9A-A4DD-C063222871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1B720872-4A0F-4AE0-A1DE-409692C98D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0FB484F-27F3-4EFE-BDC5-6B9D5017B6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4DCA4A4D-49A9-4E7E-8D3A-7B0BEFC5FF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33F07A45-D593-456D-8E06-FE460C297D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FE73934-4254-4EE7-9E8D-FA91A9ECE4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3E5DDC8-591B-45FF-9A3A-F122EB55E2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CCE10F84-B2F2-463B-8B47-242612F978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6299750-378E-4323-BE51-B1CA08BC23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E3EAC0BC-D638-4906-8D5B-90178DB2380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1780077A-9C52-4435-BF82-A97F10BC257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8831AAE9-7FE8-4314-9A48-6DBFA7DD0EE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BD4FB2C2-7A52-4336-BF9B-73F127271F7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C1B8DDC1-B7EA-486F-B37E-B02741A5D11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AC95FB71-B50C-4103-8F6C-C674BFD465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1EB4EE89-A8C1-400C-9667-D65C04E9890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2B479CD3-C894-48FB-96DB-80BF794C5D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3ABF53BC-158A-4366-AB8E-C5BF2234ED6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5862591F-D836-442B-B3A5-ACC7E99CD3E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94D11BE-08B5-4D36-98DE-52A727BFC1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8D699742-A0E6-43F5-8284-E89C1C1305B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DD079A33-0665-4F67-9868-AEF251BF2E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31521B-4272-4619-9FE7-DDEC9FCCDAAF}"/>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B883678A-37D2-4D1F-ABD3-5EC8A3060A3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91B714BB-93F6-4246-9109-13CEE6DC9DB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C6A9D1F8-8BD7-42D2-BE82-D49EECD688F2}"/>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6DF2034E-024C-4782-9ABD-FF6ED4E7FEAD}"/>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7F2F38FB-1E9E-439B-BB66-A5723E03A571}"/>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A79778E9-242C-42BA-BFEF-B8914E7F88C7}"/>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8FD78267-6918-47F8-817B-D1415F16FAE2}"/>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EDA19C9B-C184-4753-BCDC-4591C76BA728}"/>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D6FB6858-284E-4B48-95C9-74A035B0F748}"/>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B8EDF2D8-5412-4D84-9A3C-D9EBE89A9613}"/>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1556B6D-0BDE-442F-864B-30BB76FA1E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3E0FF47-FF3B-4CAA-8551-3085EA4505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0223AA4-798D-49B5-B043-139315B17C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27B86C4-EE01-4626-898D-E834F4DC49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67700D4F-6FA8-4508-89DF-B52A6AF80E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130175</xdr:rowOff>
    </xdr:from>
    <xdr:to>
      <xdr:col>85</xdr:col>
      <xdr:colOff>177800</xdr:colOff>
      <xdr:row>42</xdr:row>
      <xdr:rowOff>60325</xdr:rowOff>
    </xdr:to>
    <xdr:sp macro="" textlink="">
      <xdr:nvSpPr>
        <xdr:cNvPr id="439" name="楕円 438">
          <a:extLst>
            <a:ext uri="{FF2B5EF4-FFF2-40B4-BE49-F238E27FC236}">
              <a16:creationId xmlns:a16="http://schemas.microsoft.com/office/drawing/2014/main" id="{F91F2118-22D9-4F47-82BF-BA554DC46DBD}"/>
            </a:ext>
          </a:extLst>
        </xdr:cNvPr>
        <xdr:cNvSpPr/>
      </xdr:nvSpPr>
      <xdr:spPr>
        <a:xfrm>
          <a:off x="162687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45102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29D2EFB7-F93B-4F96-88D2-AD6C67C73FE6}"/>
            </a:ext>
          </a:extLst>
        </xdr:cNvPr>
        <xdr:cNvSpPr txBox="1"/>
      </xdr:nvSpPr>
      <xdr:spPr>
        <a:xfrm>
          <a:off x="16357600" y="707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118745</xdr:rowOff>
    </xdr:from>
    <xdr:to>
      <xdr:col>81</xdr:col>
      <xdr:colOff>101600</xdr:colOff>
      <xdr:row>42</xdr:row>
      <xdr:rowOff>48895</xdr:rowOff>
    </xdr:to>
    <xdr:sp macro="" textlink="">
      <xdr:nvSpPr>
        <xdr:cNvPr id="441" name="楕円 440">
          <a:extLst>
            <a:ext uri="{FF2B5EF4-FFF2-40B4-BE49-F238E27FC236}">
              <a16:creationId xmlns:a16="http://schemas.microsoft.com/office/drawing/2014/main" id="{BB36FEA0-532C-432C-A24B-A42A2F991CB9}"/>
            </a:ext>
          </a:extLst>
        </xdr:cNvPr>
        <xdr:cNvSpPr/>
      </xdr:nvSpPr>
      <xdr:spPr>
        <a:xfrm>
          <a:off x="15430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169545</xdr:rowOff>
    </xdr:from>
    <xdr:to>
      <xdr:col>85</xdr:col>
      <xdr:colOff>127000</xdr:colOff>
      <xdr:row>42</xdr:row>
      <xdr:rowOff>9525</xdr:rowOff>
    </xdr:to>
    <xdr:cxnSp macro="">
      <xdr:nvCxnSpPr>
        <xdr:cNvPr id="442" name="直線コネクタ 441">
          <a:extLst>
            <a:ext uri="{FF2B5EF4-FFF2-40B4-BE49-F238E27FC236}">
              <a16:creationId xmlns:a16="http://schemas.microsoft.com/office/drawing/2014/main" id="{AC57175B-716A-4262-9DC2-B7F0F60B17D3}"/>
            </a:ext>
          </a:extLst>
        </xdr:cNvPr>
        <xdr:cNvCxnSpPr/>
      </xdr:nvCxnSpPr>
      <xdr:spPr>
        <a:xfrm>
          <a:off x="15481300" y="71989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107315</xdr:rowOff>
    </xdr:from>
    <xdr:to>
      <xdr:col>76</xdr:col>
      <xdr:colOff>165100</xdr:colOff>
      <xdr:row>42</xdr:row>
      <xdr:rowOff>37465</xdr:rowOff>
    </xdr:to>
    <xdr:sp macro="" textlink="">
      <xdr:nvSpPr>
        <xdr:cNvPr id="443" name="楕円 442">
          <a:extLst>
            <a:ext uri="{FF2B5EF4-FFF2-40B4-BE49-F238E27FC236}">
              <a16:creationId xmlns:a16="http://schemas.microsoft.com/office/drawing/2014/main" id="{8855BF31-D226-4A35-955E-BF3DA1DB55B9}"/>
            </a:ext>
          </a:extLst>
        </xdr:cNvPr>
        <xdr:cNvSpPr/>
      </xdr:nvSpPr>
      <xdr:spPr>
        <a:xfrm>
          <a:off x="14541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158115</xdr:rowOff>
    </xdr:from>
    <xdr:to>
      <xdr:col>81</xdr:col>
      <xdr:colOff>50800</xdr:colOff>
      <xdr:row>41</xdr:row>
      <xdr:rowOff>169545</xdr:rowOff>
    </xdr:to>
    <xdr:cxnSp macro="">
      <xdr:nvCxnSpPr>
        <xdr:cNvPr id="444" name="直線コネクタ 443">
          <a:extLst>
            <a:ext uri="{FF2B5EF4-FFF2-40B4-BE49-F238E27FC236}">
              <a16:creationId xmlns:a16="http://schemas.microsoft.com/office/drawing/2014/main" id="{F7AFDE23-0E58-4C04-9927-0372C957C917}"/>
            </a:ext>
          </a:extLst>
        </xdr:cNvPr>
        <xdr:cNvCxnSpPr/>
      </xdr:nvCxnSpPr>
      <xdr:spPr>
        <a:xfrm>
          <a:off x="14592300" y="71875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92075</xdr:rowOff>
    </xdr:from>
    <xdr:to>
      <xdr:col>72</xdr:col>
      <xdr:colOff>38100</xdr:colOff>
      <xdr:row>42</xdr:row>
      <xdr:rowOff>22225</xdr:rowOff>
    </xdr:to>
    <xdr:sp macro="" textlink="">
      <xdr:nvSpPr>
        <xdr:cNvPr id="445" name="楕円 444">
          <a:extLst>
            <a:ext uri="{FF2B5EF4-FFF2-40B4-BE49-F238E27FC236}">
              <a16:creationId xmlns:a16="http://schemas.microsoft.com/office/drawing/2014/main" id="{061E3641-629D-489C-A973-D32318573FA2}"/>
            </a:ext>
          </a:extLst>
        </xdr:cNvPr>
        <xdr:cNvSpPr/>
      </xdr:nvSpPr>
      <xdr:spPr>
        <a:xfrm>
          <a:off x="13652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142875</xdr:rowOff>
    </xdr:from>
    <xdr:to>
      <xdr:col>76</xdr:col>
      <xdr:colOff>114300</xdr:colOff>
      <xdr:row>41</xdr:row>
      <xdr:rowOff>158115</xdr:rowOff>
    </xdr:to>
    <xdr:cxnSp macro="">
      <xdr:nvCxnSpPr>
        <xdr:cNvPr id="446" name="直線コネクタ 445">
          <a:extLst>
            <a:ext uri="{FF2B5EF4-FFF2-40B4-BE49-F238E27FC236}">
              <a16:creationId xmlns:a16="http://schemas.microsoft.com/office/drawing/2014/main" id="{DCB0CF59-A5CE-4CC5-9AE0-ED9F7EEF40D1}"/>
            </a:ext>
          </a:extLst>
        </xdr:cNvPr>
        <xdr:cNvCxnSpPr/>
      </xdr:nvCxnSpPr>
      <xdr:spPr>
        <a:xfrm>
          <a:off x="13703300" y="71723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46355</xdr:rowOff>
    </xdr:from>
    <xdr:to>
      <xdr:col>67</xdr:col>
      <xdr:colOff>101600</xdr:colOff>
      <xdr:row>41</xdr:row>
      <xdr:rowOff>147955</xdr:rowOff>
    </xdr:to>
    <xdr:sp macro="" textlink="">
      <xdr:nvSpPr>
        <xdr:cNvPr id="447" name="楕円 446">
          <a:extLst>
            <a:ext uri="{FF2B5EF4-FFF2-40B4-BE49-F238E27FC236}">
              <a16:creationId xmlns:a16="http://schemas.microsoft.com/office/drawing/2014/main" id="{BC5CA7CD-F9CC-44EF-8785-AF7E3FFECB11}"/>
            </a:ext>
          </a:extLst>
        </xdr:cNvPr>
        <xdr:cNvSpPr/>
      </xdr:nvSpPr>
      <xdr:spPr>
        <a:xfrm>
          <a:off x="12763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97155</xdr:rowOff>
    </xdr:from>
    <xdr:to>
      <xdr:col>71</xdr:col>
      <xdr:colOff>177800</xdr:colOff>
      <xdr:row>41</xdr:row>
      <xdr:rowOff>142875</xdr:rowOff>
    </xdr:to>
    <xdr:cxnSp macro="">
      <xdr:nvCxnSpPr>
        <xdr:cNvPr id="448" name="直線コネクタ 447">
          <a:extLst>
            <a:ext uri="{FF2B5EF4-FFF2-40B4-BE49-F238E27FC236}">
              <a16:creationId xmlns:a16="http://schemas.microsoft.com/office/drawing/2014/main" id="{C242C46E-B9C0-4174-BDDE-4AEEE0785909}"/>
            </a:ext>
          </a:extLst>
        </xdr:cNvPr>
        <xdr:cNvCxnSpPr/>
      </xdr:nvCxnSpPr>
      <xdr:spPr>
        <a:xfrm>
          <a:off x="12814300" y="7126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920ED27-76BF-46B7-835E-8AE271AC68BC}"/>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DBAEB15C-52AB-4AA1-993F-0F9A453F05C1}"/>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92FB06BA-641C-4F8F-81F3-F2F897E3753B}"/>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36F19590-A13D-4A6E-BD66-684B4204AFDB}"/>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40022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71EBC0F6-5671-497A-8E70-C683309F5ACE}"/>
            </a:ext>
          </a:extLst>
        </xdr:cNvPr>
        <xdr:cNvSpPr txBox="1"/>
      </xdr:nvSpPr>
      <xdr:spPr>
        <a:xfrm>
          <a:off x="152660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28592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475D64C3-C9E0-480E-8BC5-3AA8279A4F59}"/>
            </a:ext>
          </a:extLst>
        </xdr:cNvPr>
        <xdr:cNvSpPr txBox="1"/>
      </xdr:nvSpPr>
      <xdr:spPr>
        <a:xfrm>
          <a:off x="14389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13352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A9415C14-0B9F-4D8B-A0B9-413F4819413C}"/>
            </a:ext>
          </a:extLst>
        </xdr:cNvPr>
        <xdr:cNvSpPr txBox="1"/>
      </xdr:nvSpPr>
      <xdr:spPr>
        <a:xfrm>
          <a:off x="13500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139082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F8F23396-B2C7-4108-9E3E-B23C3C4FB24A}"/>
            </a:ext>
          </a:extLst>
        </xdr:cNvPr>
        <xdr:cNvSpPr txBox="1"/>
      </xdr:nvSpPr>
      <xdr:spPr>
        <a:xfrm>
          <a:off x="12611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EFD4ADEB-7814-4E87-A05A-B9DBC79B74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CF5B01C5-83F4-4C7A-BE3F-70AC0D5859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D7EA0640-E5C0-436F-AD46-73BE7E8523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E21076C0-FD4A-4CEA-9FB4-46AA740151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5DD5861A-0924-49C9-81AC-911EF9047F7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6A3A924F-93E6-492F-97D1-4C26DDF31D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1EFD860A-E7C0-47AC-8E2B-92CFD2AE8B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9F43F818-BD93-4DF0-B5F3-34F2D7697C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92A45843-9002-41A8-AD51-9FB21C6212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991555F5-4F17-4110-93FB-FBB994625A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746C12DC-6C88-47F8-84B6-1CF70EBC36F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C8F20D2C-5F42-4A37-A0E6-B089476624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F393B8-C363-4A41-B2C9-2E601996FB3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33174235-B8AC-4597-9763-279DB95D84D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86D884AC-25B5-45E9-9EF8-2D00E9CF99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2157BDDA-1E0E-4F9B-85F3-D3D07BBFF7A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9AC0F831-CCC9-4E88-877B-0CF5D4E219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2DADB388-6CBC-492B-9D2D-A55FC5CE240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63D5DC73-D7DE-4C99-B582-83FA455517B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7C992807-462C-4AAA-AD48-77272A6011E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5FBD04D6-552A-49A9-8354-F827AD1E2A6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EE146D26-477F-41B9-8009-C745682F35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B946C1B-9CE7-47EC-BE56-C3CF407287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8E61D321-5E4A-401C-9FEB-7263BF7F0FFC}"/>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38DB866C-CC39-4449-B871-68F80C24E778}"/>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230B5D2E-2BCB-43DC-B96D-D481C113D6EE}"/>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55A34DA-B004-494B-8C6B-F7980294AEDA}"/>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465CE13C-F051-4468-9DB5-2EC0E10039C8}"/>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B81A714A-EE41-4C09-879E-6987E213BF71}"/>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6239FD3F-EC04-4B8C-BEB8-0D5ACBF1B7B7}"/>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BF8F7AF2-9B27-4AA0-85A2-B85A2D460FDE}"/>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A9339B83-25B6-41CC-A521-16DC3A496CA2}"/>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E008934D-0D05-42AF-8F59-50BAACC91A0D}"/>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545DB7DB-3EC2-41EC-BBB9-49F0A20852E9}"/>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FCA7B18-F11A-40F2-A8F3-DF4486647E7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E7ABFDB-B81F-4407-B35F-06D926A5E2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30FE85C-5886-4B04-9C29-E7B648983C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BC2A204-EE6D-4BA4-976D-EDA072295EC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FA88621-7B33-4CBC-A69D-DA32A90711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74930</xdr:rowOff>
    </xdr:from>
    <xdr:to>
      <xdr:col>116</xdr:col>
      <xdr:colOff>114300</xdr:colOff>
      <xdr:row>42</xdr:row>
      <xdr:rowOff>5080</xdr:rowOff>
    </xdr:to>
    <xdr:sp macro="" textlink="">
      <xdr:nvSpPr>
        <xdr:cNvPr id="496" name="楕円 495">
          <a:extLst>
            <a:ext uri="{FF2B5EF4-FFF2-40B4-BE49-F238E27FC236}">
              <a16:creationId xmlns:a16="http://schemas.microsoft.com/office/drawing/2014/main" id="{3788F4BF-B4FC-429B-97A7-378070439578}"/>
            </a:ext>
          </a:extLst>
        </xdr:cNvPr>
        <xdr:cNvSpPr/>
      </xdr:nvSpPr>
      <xdr:spPr>
        <a:xfrm>
          <a:off x="22110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161307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4E07943C-5E48-4DFF-BAA6-D17DCA07ABA7}"/>
            </a:ext>
          </a:extLst>
        </xdr:cNvPr>
        <xdr:cNvSpPr txBox="1"/>
      </xdr:nvSpPr>
      <xdr:spPr>
        <a:xfrm>
          <a:off x="22199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498" name="楕円 497">
          <a:extLst>
            <a:ext uri="{FF2B5EF4-FFF2-40B4-BE49-F238E27FC236}">
              <a16:creationId xmlns:a16="http://schemas.microsoft.com/office/drawing/2014/main" id="{26D60F0C-9E92-4E2C-8572-882394EDEAE3}"/>
            </a:ext>
          </a:extLst>
        </xdr:cNvPr>
        <xdr:cNvSpPr/>
      </xdr:nvSpPr>
      <xdr:spPr>
        <a:xfrm>
          <a:off x="2127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125730</xdr:rowOff>
    </xdr:from>
    <xdr:to>
      <xdr:col>116</xdr:col>
      <xdr:colOff>63500</xdr:colOff>
      <xdr:row>41</xdr:row>
      <xdr:rowOff>125730</xdr:rowOff>
    </xdr:to>
    <xdr:cxnSp macro="">
      <xdr:nvCxnSpPr>
        <xdr:cNvPr id="499" name="直線コネクタ 498">
          <a:extLst>
            <a:ext uri="{FF2B5EF4-FFF2-40B4-BE49-F238E27FC236}">
              <a16:creationId xmlns:a16="http://schemas.microsoft.com/office/drawing/2014/main" id="{5F8FD8B5-391A-46FA-802E-922CB33CC489}"/>
            </a:ext>
          </a:extLst>
        </xdr:cNvPr>
        <xdr:cNvCxnSpPr/>
      </xdr:nvCxnSpPr>
      <xdr:spPr>
        <a:xfrm>
          <a:off x="21323300" y="715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500" name="楕円 499">
          <a:extLst>
            <a:ext uri="{FF2B5EF4-FFF2-40B4-BE49-F238E27FC236}">
              <a16:creationId xmlns:a16="http://schemas.microsoft.com/office/drawing/2014/main" id="{A0F251C8-4EA5-4006-98AE-4FAEBE469699}"/>
            </a:ext>
          </a:extLst>
        </xdr:cNvPr>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125730</xdr:rowOff>
    </xdr:to>
    <xdr:cxnSp macro="">
      <xdr:nvCxnSpPr>
        <xdr:cNvPr id="501" name="直線コネクタ 500">
          <a:extLst>
            <a:ext uri="{FF2B5EF4-FFF2-40B4-BE49-F238E27FC236}">
              <a16:creationId xmlns:a16="http://schemas.microsoft.com/office/drawing/2014/main" id="{BB238D94-9F61-4247-9052-C4716535E02A}"/>
            </a:ext>
          </a:extLst>
        </xdr:cNvPr>
        <xdr:cNvCxnSpPr/>
      </xdr:nvCxnSpPr>
      <xdr:spPr>
        <a:xfrm>
          <a:off x="20434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74930</xdr:rowOff>
    </xdr:from>
    <xdr:to>
      <xdr:col>102</xdr:col>
      <xdr:colOff>165100</xdr:colOff>
      <xdr:row>42</xdr:row>
      <xdr:rowOff>5080</xdr:rowOff>
    </xdr:to>
    <xdr:sp macro="" textlink="">
      <xdr:nvSpPr>
        <xdr:cNvPr id="502" name="楕円 501">
          <a:extLst>
            <a:ext uri="{FF2B5EF4-FFF2-40B4-BE49-F238E27FC236}">
              <a16:creationId xmlns:a16="http://schemas.microsoft.com/office/drawing/2014/main" id="{BF607F6F-CB69-4215-9CA3-14D9765CAEEC}"/>
            </a:ext>
          </a:extLst>
        </xdr:cNvPr>
        <xdr:cNvSpPr/>
      </xdr:nvSpPr>
      <xdr:spPr>
        <a:xfrm>
          <a:off x="19494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125730</xdr:rowOff>
    </xdr:from>
    <xdr:to>
      <xdr:col>107</xdr:col>
      <xdr:colOff>50800</xdr:colOff>
      <xdr:row>41</xdr:row>
      <xdr:rowOff>125730</xdr:rowOff>
    </xdr:to>
    <xdr:cxnSp macro="">
      <xdr:nvCxnSpPr>
        <xdr:cNvPr id="503" name="直線コネクタ 502">
          <a:extLst>
            <a:ext uri="{FF2B5EF4-FFF2-40B4-BE49-F238E27FC236}">
              <a16:creationId xmlns:a16="http://schemas.microsoft.com/office/drawing/2014/main" id="{F9663E2C-7CC5-41EA-BCBF-CE9C32AD0D8E}"/>
            </a:ext>
          </a:extLst>
        </xdr:cNvPr>
        <xdr:cNvCxnSpPr/>
      </xdr:nvCxnSpPr>
      <xdr:spPr>
        <a:xfrm>
          <a:off x="19545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76835</xdr:rowOff>
    </xdr:from>
    <xdr:to>
      <xdr:col>98</xdr:col>
      <xdr:colOff>38100</xdr:colOff>
      <xdr:row>42</xdr:row>
      <xdr:rowOff>6985</xdr:rowOff>
    </xdr:to>
    <xdr:sp macro="" textlink="">
      <xdr:nvSpPr>
        <xdr:cNvPr id="504" name="楕円 503">
          <a:extLst>
            <a:ext uri="{FF2B5EF4-FFF2-40B4-BE49-F238E27FC236}">
              <a16:creationId xmlns:a16="http://schemas.microsoft.com/office/drawing/2014/main" id="{88166E85-ED54-430A-9825-EB9171EC5073}"/>
            </a:ext>
          </a:extLst>
        </xdr:cNvPr>
        <xdr:cNvSpPr/>
      </xdr:nvSpPr>
      <xdr:spPr>
        <a:xfrm>
          <a:off x="18605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125730</xdr:rowOff>
    </xdr:from>
    <xdr:to>
      <xdr:col>102</xdr:col>
      <xdr:colOff>114300</xdr:colOff>
      <xdr:row>41</xdr:row>
      <xdr:rowOff>127635</xdr:rowOff>
    </xdr:to>
    <xdr:cxnSp macro="">
      <xdr:nvCxnSpPr>
        <xdr:cNvPr id="505" name="直線コネクタ 504">
          <a:extLst>
            <a:ext uri="{FF2B5EF4-FFF2-40B4-BE49-F238E27FC236}">
              <a16:creationId xmlns:a16="http://schemas.microsoft.com/office/drawing/2014/main" id="{BE3F9220-C59D-4F4E-8444-2CE35E5F6FD8}"/>
            </a:ext>
          </a:extLst>
        </xdr:cNvPr>
        <xdr:cNvCxnSpPr/>
      </xdr:nvCxnSpPr>
      <xdr:spPr>
        <a:xfrm flipV="1">
          <a:off x="18656300" y="71551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F2DAA5FA-9996-4C81-A120-88CA8455B653}"/>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92186BC9-F83E-47A0-AEFB-8DCA7D9E59AF}"/>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6271D26C-EBE8-4B10-8E84-E1BC867259B9}"/>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2661D8D9-C2DD-4C59-AEAC-BD7476404B8E}"/>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167657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5F26FC5E-7458-40BD-998A-1F4427E902DE}"/>
            </a:ext>
          </a:extLst>
        </xdr:cNvPr>
        <xdr:cNvSpPr txBox="1"/>
      </xdr:nvSpPr>
      <xdr:spPr>
        <a:xfrm>
          <a:off x="21075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5BCDF77D-0528-404A-8956-ADA140087C64}"/>
            </a:ext>
          </a:extLst>
        </xdr:cNvPr>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167657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6E6A059B-2C50-44A2-98D8-6FFE7E2F9912}"/>
            </a:ext>
          </a:extLst>
        </xdr:cNvPr>
        <xdr:cNvSpPr txBox="1"/>
      </xdr:nvSpPr>
      <xdr:spPr>
        <a:xfrm>
          <a:off x="19310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169562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36D112A6-65B4-4735-8AAE-4DB86A8122B5}"/>
            </a:ext>
          </a:extLst>
        </xdr:cNvPr>
        <xdr:cNvSpPr txBox="1"/>
      </xdr:nvSpPr>
      <xdr:spPr>
        <a:xfrm>
          <a:off x="18421427"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808F9FF8-0750-460C-85D1-3B10A7AC774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6D4EADE1-CA0E-4875-9DB1-2674A4A86F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DB5E44C1-C7EF-4872-BC8C-0AE9B1595E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1225DF68-B62E-4A53-91EC-93ED47A238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7DB735F-3418-489B-97F0-0E6554FA8F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6E2B8EDD-39E9-456F-8147-A2D7835F43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DD0733DF-47EE-4A2F-B08F-7BDE3BDCF1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D1034514-A980-4CC4-9C29-1E1DCCD92C7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44C52ECB-908B-425C-9DD4-333BEE30755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73F49B51-810E-48CB-AEE8-60DEDB660A1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92DD8FC2-8857-4FC6-B52E-66475D508E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C98571F9-52A2-434E-B0D0-6AF317061AB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A6F1379C-ED53-4DB0-8A2D-FDB48A56161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65F6CAB-56AA-4B93-BD8A-7BADCFB606C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64BABBF6-EEB8-49FC-BB87-525A3F54E89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297C0304-63D7-4EF6-8A3F-7650204821C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DDCDC6CE-9FA5-44F5-94D4-A216C97D1A2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24FD0AF4-3CB2-4485-ADE6-4329BEA97B5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D07DAE99-A14F-4C2A-A5E0-8C6ECF91204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B986A263-DF94-4190-8D8E-D1119543B89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78DD59E7-B81D-4711-984F-E69D3A3C520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DD6144C1-7B62-402B-AA6D-D97560AD7E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3C2E42AF-4ABF-4EF0-83A4-48B871455F8F}"/>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50A8988-B452-4172-9AEC-5D5006EB33C8}"/>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1777F503-BF18-46CE-BA02-FD90E5AF98A3}"/>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C052E250-563F-4C50-954E-F225477C6858}"/>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6FB80C5B-EAAB-4E5D-BCFE-51D9ECDB11E1}"/>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D1A26C0-0372-4EEA-B93B-690ACDF6DBC4}"/>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CDC6753C-227C-4634-B6AC-080210394703}"/>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9B3532C6-6EC6-4AB4-B63E-B4A7A9FF1EAA}"/>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E4A399CF-9A7E-4DC0-8E0F-D6EE55654EDA}"/>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56331575-49F1-45E1-BA56-83F411A6CDF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3412215E-7329-4637-ACDA-1DF68D214D6E}"/>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59D8239-D171-4592-8BB7-8187A10800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CD1E466-C051-4DB3-BFA8-87CEA8604A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E0009C4-9037-437B-9087-6A4B9AE51C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6236BAD-A180-4B47-85DC-22E13102899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35F9D02-D67F-4D03-AF8C-8D9C24230F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33782</xdr:rowOff>
    </xdr:from>
    <xdr:to>
      <xdr:col>85</xdr:col>
      <xdr:colOff>177800</xdr:colOff>
      <xdr:row>58</xdr:row>
      <xdr:rowOff>135382</xdr:rowOff>
    </xdr:to>
    <xdr:sp macro="" textlink="">
      <xdr:nvSpPr>
        <xdr:cNvPr id="552" name="楕円 551">
          <a:extLst>
            <a:ext uri="{FF2B5EF4-FFF2-40B4-BE49-F238E27FC236}">
              <a16:creationId xmlns:a16="http://schemas.microsoft.com/office/drawing/2014/main" id="{36B2E077-BCB5-4140-A9CF-28DF3148E693}"/>
            </a:ext>
          </a:extLst>
        </xdr:cNvPr>
        <xdr:cNvSpPr/>
      </xdr:nvSpPr>
      <xdr:spPr>
        <a:xfrm>
          <a:off x="162687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56659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A14A4988-3C8E-437A-ACD3-2E0D96A638AD}"/>
            </a:ext>
          </a:extLst>
        </xdr:cNvPr>
        <xdr:cNvSpPr txBox="1"/>
      </xdr:nvSpPr>
      <xdr:spPr>
        <a:xfrm>
          <a:off x="16357600" y="982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157226</xdr:rowOff>
    </xdr:from>
    <xdr:to>
      <xdr:col>81</xdr:col>
      <xdr:colOff>101600</xdr:colOff>
      <xdr:row>58</xdr:row>
      <xdr:rowOff>87376</xdr:rowOff>
    </xdr:to>
    <xdr:sp macro="" textlink="">
      <xdr:nvSpPr>
        <xdr:cNvPr id="554" name="楕円 553">
          <a:extLst>
            <a:ext uri="{FF2B5EF4-FFF2-40B4-BE49-F238E27FC236}">
              <a16:creationId xmlns:a16="http://schemas.microsoft.com/office/drawing/2014/main" id="{0C9DDCB6-0ABC-4714-A39C-2057A85D0FFE}"/>
            </a:ext>
          </a:extLst>
        </xdr:cNvPr>
        <xdr:cNvSpPr/>
      </xdr:nvSpPr>
      <xdr:spPr>
        <a:xfrm>
          <a:off x="15430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36576</xdr:rowOff>
    </xdr:from>
    <xdr:to>
      <xdr:col>85</xdr:col>
      <xdr:colOff>127000</xdr:colOff>
      <xdr:row>58</xdr:row>
      <xdr:rowOff>84582</xdr:rowOff>
    </xdr:to>
    <xdr:cxnSp macro="">
      <xdr:nvCxnSpPr>
        <xdr:cNvPr id="555" name="直線コネクタ 554">
          <a:extLst>
            <a:ext uri="{FF2B5EF4-FFF2-40B4-BE49-F238E27FC236}">
              <a16:creationId xmlns:a16="http://schemas.microsoft.com/office/drawing/2014/main" id="{11332B49-1AD8-4D50-96AC-107632E997EE}"/>
            </a:ext>
          </a:extLst>
        </xdr:cNvPr>
        <xdr:cNvCxnSpPr/>
      </xdr:nvCxnSpPr>
      <xdr:spPr>
        <a:xfrm>
          <a:off x="15481300" y="99806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111506</xdr:rowOff>
    </xdr:from>
    <xdr:to>
      <xdr:col>76</xdr:col>
      <xdr:colOff>165100</xdr:colOff>
      <xdr:row>58</xdr:row>
      <xdr:rowOff>41656</xdr:rowOff>
    </xdr:to>
    <xdr:sp macro="" textlink="">
      <xdr:nvSpPr>
        <xdr:cNvPr id="556" name="楕円 555">
          <a:extLst>
            <a:ext uri="{FF2B5EF4-FFF2-40B4-BE49-F238E27FC236}">
              <a16:creationId xmlns:a16="http://schemas.microsoft.com/office/drawing/2014/main" id="{0F433DF5-EE08-4A92-A534-998F3DAFA946}"/>
            </a:ext>
          </a:extLst>
        </xdr:cNvPr>
        <xdr:cNvSpPr/>
      </xdr:nvSpPr>
      <xdr:spPr>
        <a:xfrm>
          <a:off x="14541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162306</xdr:rowOff>
    </xdr:from>
    <xdr:to>
      <xdr:col>81</xdr:col>
      <xdr:colOff>50800</xdr:colOff>
      <xdr:row>58</xdr:row>
      <xdr:rowOff>36576</xdr:rowOff>
    </xdr:to>
    <xdr:cxnSp macro="">
      <xdr:nvCxnSpPr>
        <xdr:cNvPr id="557" name="直線コネクタ 556">
          <a:extLst>
            <a:ext uri="{FF2B5EF4-FFF2-40B4-BE49-F238E27FC236}">
              <a16:creationId xmlns:a16="http://schemas.microsoft.com/office/drawing/2014/main" id="{F14E4EDE-2D85-4C4C-9C81-7B162F4EAA9F}"/>
            </a:ext>
          </a:extLst>
        </xdr:cNvPr>
        <xdr:cNvCxnSpPr/>
      </xdr:nvCxnSpPr>
      <xdr:spPr>
        <a:xfrm>
          <a:off x="14592300" y="9934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70358</xdr:rowOff>
    </xdr:from>
    <xdr:to>
      <xdr:col>72</xdr:col>
      <xdr:colOff>38100</xdr:colOff>
      <xdr:row>58</xdr:row>
      <xdr:rowOff>508</xdr:rowOff>
    </xdr:to>
    <xdr:sp macro="" textlink="">
      <xdr:nvSpPr>
        <xdr:cNvPr id="558" name="楕円 557">
          <a:extLst>
            <a:ext uri="{FF2B5EF4-FFF2-40B4-BE49-F238E27FC236}">
              <a16:creationId xmlns:a16="http://schemas.microsoft.com/office/drawing/2014/main" id="{7DB498FB-012A-4947-AD52-B629F0434B45}"/>
            </a:ext>
          </a:extLst>
        </xdr:cNvPr>
        <xdr:cNvSpPr/>
      </xdr:nvSpPr>
      <xdr:spPr>
        <a:xfrm>
          <a:off x="13652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121158</xdr:rowOff>
    </xdr:from>
    <xdr:to>
      <xdr:col>76</xdr:col>
      <xdr:colOff>114300</xdr:colOff>
      <xdr:row>57</xdr:row>
      <xdr:rowOff>162306</xdr:rowOff>
    </xdr:to>
    <xdr:cxnSp macro="">
      <xdr:nvCxnSpPr>
        <xdr:cNvPr id="559" name="直線コネクタ 558">
          <a:extLst>
            <a:ext uri="{FF2B5EF4-FFF2-40B4-BE49-F238E27FC236}">
              <a16:creationId xmlns:a16="http://schemas.microsoft.com/office/drawing/2014/main" id="{7E2226DD-44CF-4724-B81F-751E95436207}"/>
            </a:ext>
          </a:extLst>
        </xdr:cNvPr>
        <xdr:cNvCxnSpPr/>
      </xdr:nvCxnSpPr>
      <xdr:spPr>
        <a:xfrm>
          <a:off x="13703300" y="9893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24638</xdr:rowOff>
    </xdr:from>
    <xdr:to>
      <xdr:col>67</xdr:col>
      <xdr:colOff>101600</xdr:colOff>
      <xdr:row>57</xdr:row>
      <xdr:rowOff>126238</xdr:rowOff>
    </xdr:to>
    <xdr:sp macro="" textlink="">
      <xdr:nvSpPr>
        <xdr:cNvPr id="560" name="楕円 559">
          <a:extLst>
            <a:ext uri="{FF2B5EF4-FFF2-40B4-BE49-F238E27FC236}">
              <a16:creationId xmlns:a16="http://schemas.microsoft.com/office/drawing/2014/main" id="{3662C258-AFE5-46C9-9822-7EB30308949E}"/>
            </a:ext>
          </a:extLst>
        </xdr:cNvPr>
        <xdr:cNvSpPr/>
      </xdr:nvSpPr>
      <xdr:spPr>
        <a:xfrm>
          <a:off x="12763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75438</xdr:rowOff>
    </xdr:from>
    <xdr:to>
      <xdr:col>71</xdr:col>
      <xdr:colOff>177800</xdr:colOff>
      <xdr:row>57</xdr:row>
      <xdr:rowOff>121158</xdr:rowOff>
    </xdr:to>
    <xdr:cxnSp macro="">
      <xdr:nvCxnSpPr>
        <xdr:cNvPr id="561" name="直線コネクタ 560">
          <a:extLst>
            <a:ext uri="{FF2B5EF4-FFF2-40B4-BE49-F238E27FC236}">
              <a16:creationId xmlns:a16="http://schemas.microsoft.com/office/drawing/2014/main" id="{989C7FEF-9AEC-462E-90CF-20A765DE14B4}"/>
            </a:ext>
          </a:extLst>
        </xdr:cNvPr>
        <xdr:cNvCxnSpPr/>
      </xdr:nvCxnSpPr>
      <xdr:spPr>
        <a:xfrm>
          <a:off x="12814300" y="984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1361A938-D807-4A70-A0E2-381B0B353AEB}"/>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74BF85E5-E846-4C52-B952-11921D696164}"/>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930AB295-EDA6-45E2-8A85-B328E6BE27A8}"/>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3156687A-EC54-4375-810F-E6084EF2B4E3}"/>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103903</xdr:rowOff>
    </xdr:from>
    <xdr:ext cx="405111" cy="259045"/>
    <xdr:sp macro="" textlink="">
      <xdr:nvSpPr>
        <xdr:cNvPr id="566" name="n_1mainValue【学校施設】&#10;有形固定資産減価償却率">
          <a:extLst>
            <a:ext uri="{FF2B5EF4-FFF2-40B4-BE49-F238E27FC236}">
              <a16:creationId xmlns:a16="http://schemas.microsoft.com/office/drawing/2014/main" id="{41164FBB-7979-4695-B7EA-64BBCE4C9772}"/>
            </a:ext>
          </a:extLst>
        </xdr:cNvPr>
        <xdr:cNvSpPr txBox="1"/>
      </xdr:nvSpPr>
      <xdr:spPr>
        <a:xfrm>
          <a:off x="152660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58183</xdr:rowOff>
    </xdr:from>
    <xdr:ext cx="405111" cy="259045"/>
    <xdr:sp macro="" textlink="">
      <xdr:nvSpPr>
        <xdr:cNvPr id="567" name="n_2mainValue【学校施設】&#10;有形固定資産減価償却率">
          <a:extLst>
            <a:ext uri="{FF2B5EF4-FFF2-40B4-BE49-F238E27FC236}">
              <a16:creationId xmlns:a16="http://schemas.microsoft.com/office/drawing/2014/main" id="{7E5F9AF7-0CB5-40C4-B44F-0A154C7B2D16}"/>
            </a:ext>
          </a:extLst>
        </xdr:cNvPr>
        <xdr:cNvSpPr txBox="1"/>
      </xdr:nvSpPr>
      <xdr:spPr>
        <a:xfrm>
          <a:off x="143897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17035</xdr:rowOff>
    </xdr:from>
    <xdr:ext cx="405111" cy="259045"/>
    <xdr:sp macro="" textlink="">
      <xdr:nvSpPr>
        <xdr:cNvPr id="568" name="n_3mainValue【学校施設】&#10;有形固定資産減価償却率">
          <a:extLst>
            <a:ext uri="{FF2B5EF4-FFF2-40B4-BE49-F238E27FC236}">
              <a16:creationId xmlns:a16="http://schemas.microsoft.com/office/drawing/2014/main" id="{EF0F59BA-EF1D-46FC-ACF0-5194D2829BC4}"/>
            </a:ext>
          </a:extLst>
        </xdr:cNvPr>
        <xdr:cNvSpPr txBox="1"/>
      </xdr:nvSpPr>
      <xdr:spPr>
        <a:xfrm>
          <a:off x="13500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142765</xdr:rowOff>
    </xdr:from>
    <xdr:ext cx="405111" cy="259045"/>
    <xdr:sp macro="" textlink="">
      <xdr:nvSpPr>
        <xdr:cNvPr id="569" name="n_4mainValue【学校施設】&#10;有形固定資産減価償却率">
          <a:extLst>
            <a:ext uri="{FF2B5EF4-FFF2-40B4-BE49-F238E27FC236}">
              <a16:creationId xmlns:a16="http://schemas.microsoft.com/office/drawing/2014/main" id="{25B8D1EA-4687-4B47-8145-336EBDBE2991}"/>
            </a:ext>
          </a:extLst>
        </xdr:cNvPr>
        <xdr:cNvSpPr txBox="1"/>
      </xdr:nvSpPr>
      <xdr:spPr>
        <a:xfrm>
          <a:off x="12611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CED38F50-22BA-46E8-AA3B-EB32E3D2D2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DB05D31E-A9A2-4F8C-99C4-6032D8594E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CE59CA99-3D03-45D1-B630-3B5051F03D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435A41D4-A6A5-4A8F-AD95-4F3D1A6689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64A8E7F-2FE0-4F98-85DF-54A48A2764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7CE9AF8-0AC8-4529-8127-7CECA063462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C9C7300-B071-4527-8D0C-848F71813B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FC77A5D-400D-4EFD-8154-AF91F2F6163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35413CFB-9460-4F16-9AEE-168A6C1CD06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6DB41B41-2F3D-4CF8-98E2-17A37480AD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2F35D780-727E-435B-BA08-BEC9018290E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444F7749-B3CA-491E-9E35-46C2A46C997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822F59EF-3C45-4B65-8973-ED93112A1F0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BA92EF14-E4E2-48C7-BF95-3EB61FB2D5B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7E78FC13-6E7A-4F9D-A47F-D88A138E2CE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AE0FEC3E-08D3-49D8-9F2B-B29BF0133D5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BC64CDB2-AF4D-47C6-AE6A-A3F4C243C5E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41C3D8F8-A87B-4328-8043-B7D6A950B38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252B5E66-CBE6-403A-AB70-72823170D4D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66DC506-156A-4426-AFFC-39DDE30ADF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D29C67E2-5A0C-44B9-AB41-4E7600723D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95FDE385-2099-4E7D-B672-E13F62B28B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FA5CA44F-F93B-4910-A817-95A3016FF59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8FA77BC0-854C-4280-92BA-EA61B565C448}"/>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95AF4BEF-9EF7-4F14-A565-197B26C08A28}"/>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72B5DF5D-E822-41B9-ACF3-B15783EAB9E2}"/>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990CBF58-B024-4E53-9023-A2702C4328E9}"/>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494B7971-3BCD-4B18-8DE5-B2F69F19C1F6}"/>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AD95E0DA-8EC6-4BFC-8D88-6D03ECC3D31B}"/>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9887FF8-E8D8-4095-8018-5031903CD70E}"/>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895BA55B-478C-4BBE-A897-C979C87B8CD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E5733D07-AF15-4C86-B3B4-1FD64EB81CD7}"/>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3AB5CFBC-8E0D-40D6-8C4E-584552BD0DAE}"/>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4D821E6-D905-4DDD-B02C-5FD77925B6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01DB081-4597-4A13-89F3-DA062FD9971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19F3095-6131-49AC-88D3-F881A5784B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0E73DD4-BA1C-4963-B7D9-E92F1EDBB8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6008AB8-DD93-4DD4-B042-8BEC9B12E2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608" name="楕円 607">
          <a:extLst>
            <a:ext uri="{FF2B5EF4-FFF2-40B4-BE49-F238E27FC236}">
              <a16:creationId xmlns:a16="http://schemas.microsoft.com/office/drawing/2014/main" id="{532B9C04-0F9C-4826-8B41-8FB02794A06D}"/>
            </a:ext>
          </a:extLst>
        </xdr:cNvPr>
        <xdr:cNvSpPr/>
      </xdr:nvSpPr>
      <xdr:spPr>
        <a:xfrm>
          <a:off x="22110700" y="1049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12666</xdr:rowOff>
    </xdr:from>
    <xdr:ext cx="469744" cy="259045"/>
    <xdr:sp macro="" textlink="">
      <xdr:nvSpPr>
        <xdr:cNvPr id="609" name="【学校施設】&#10;一人当たり面積該当値テキスト">
          <a:extLst>
            <a:ext uri="{FF2B5EF4-FFF2-40B4-BE49-F238E27FC236}">
              <a16:creationId xmlns:a16="http://schemas.microsoft.com/office/drawing/2014/main" id="{E54E69E6-F586-4DCC-93EA-26F6409C9CC8}"/>
            </a:ext>
          </a:extLst>
        </xdr:cNvPr>
        <xdr:cNvSpPr txBox="1"/>
      </xdr:nvSpPr>
      <xdr:spPr>
        <a:xfrm>
          <a:off x="22199600" y="1047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38354</xdr:rowOff>
    </xdr:from>
    <xdr:to>
      <xdr:col>112</xdr:col>
      <xdr:colOff>38100</xdr:colOff>
      <xdr:row>61</xdr:row>
      <xdr:rowOff>139954</xdr:rowOff>
    </xdr:to>
    <xdr:sp macro="" textlink="">
      <xdr:nvSpPr>
        <xdr:cNvPr id="610" name="楕円 609">
          <a:extLst>
            <a:ext uri="{FF2B5EF4-FFF2-40B4-BE49-F238E27FC236}">
              <a16:creationId xmlns:a16="http://schemas.microsoft.com/office/drawing/2014/main" id="{34CA5C9C-934B-482B-9847-943FDD18D55F}"/>
            </a:ext>
          </a:extLst>
        </xdr:cNvPr>
        <xdr:cNvSpPr/>
      </xdr:nvSpPr>
      <xdr:spPr>
        <a:xfrm>
          <a:off x="2127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85039</xdr:rowOff>
    </xdr:from>
    <xdr:to>
      <xdr:col>116</xdr:col>
      <xdr:colOff>63500</xdr:colOff>
      <xdr:row>61</xdr:row>
      <xdr:rowOff>89154</xdr:rowOff>
    </xdr:to>
    <xdr:cxnSp macro="">
      <xdr:nvCxnSpPr>
        <xdr:cNvPr id="611" name="直線コネクタ 610">
          <a:extLst>
            <a:ext uri="{FF2B5EF4-FFF2-40B4-BE49-F238E27FC236}">
              <a16:creationId xmlns:a16="http://schemas.microsoft.com/office/drawing/2014/main" id="{69BC446F-6E90-464E-BD52-08FF919DC1A8}"/>
            </a:ext>
          </a:extLst>
        </xdr:cNvPr>
        <xdr:cNvCxnSpPr/>
      </xdr:nvCxnSpPr>
      <xdr:spPr>
        <a:xfrm flipV="1">
          <a:off x="21323300" y="1054348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42469</xdr:rowOff>
    </xdr:from>
    <xdr:to>
      <xdr:col>107</xdr:col>
      <xdr:colOff>101600</xdr:colOff>
      <xdr:row>61</xdr:row>
      <xdr:rowOff>144069</xdr:rowOff>
    </xdr:to>
    <xdr:sp macro="" textlink="">
      <xdr:nvSpPr>
        <xdr:cNvPr id="612" name="楕円 611">
          <a:extLst>
            <a:ext uri="{FF2B5EF4-FFF2-40B4-BE49-F238E27FC236}">
              <a16:creationId xmlns:a16="http://schemas.microsoft.com/office/drawing/2014/main" id="{543F4241-6139-4B3A-9CBA-E1F7A2B5A298}"/>
            </a:ext>
          </a:extLst>
        </xdr:cNvPr>
        <xdr:cNvSpPr/>
      </xdr:nvSpPr>
      <xdr:spPr>
        <a:xfrm>
          <a:off x="20383500" y="105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89154</xdr:rowOff>
    </xdr:from>
    <xdr:to>
      <xdr:col>111</xdr:col>
      <xdr:colOff>177800</xdr:colOff>
      <xdr:row>61</xdr:row>
      <xdr:rowOff>93269</xdr:rowOff>
    </xdr:to>
    <xdr:cxnSp macro="">
      <xdr:nvCxnSpPr>
        <xdr:cNvPr id="613" name="直線コネクタ 612">
          <a:extLst>
            <a:ext uri="{FF2B5EF4-FFF2-40B4-BE49-F238E27FC236}">
              <a16:creationId xmlns:a16="http://schemas.microsoft.com/office/drawing/2014/main" id="{163A890D-E45C-4AF9-9B25-63DBE087B7B8}"/>
            </a:ext>
          </a:extLst>
        </xdr:cNvPr>
        <xdr:cNvCxnSpPr/>
      </xdr:nvCxnSpPr>
      <xdr:spPr>
        <a:xfrm flipV="1">
          <a:off x="20434300" y="1054760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44297</xdr:rowOff>
    </xdr:from>
    <xdr:to>
      <xdr:col>102</xdr:col>
      <xdr:colOff>165100</xdr:colOff>
      <xdr:row>61</xdr:row>
      <xdr:rowOff>145897</xdr:rowOff>
    </xdr:to>
    <xdr:sp macro="" textlink="">
      <xdr:nvSpPr>
        <xdr:cNvPr id="614" name="楕円 613">
          <a:extLst>
            <a:ext uri="{FF2B5EF4-FFF2-40B4-BE49-F238E27FC236}">
              <a16:creationId xmlns:a16="http://schemas.microsoft.com/office/drawing/2014/main" id="{B94DF66C-7D05-44A1-8BC7-C0725E644D25}"/>
            </a:ext>
          </a:extLst>
        </xdr:cNvPr>
        <xdr:cNvSpPr/>
      </xdr:nvSpPr>
      <xdr:spPr>
        <a:xfrm>
          <a:off x="19494500" y="10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93269</xdr:rowOff>
    </xdr:from>
    <xdr:to>
      <xdr:col>107</xdr:col>
      <xdr:colOff>50800</xdr:colOff>
      <xdr:row>61</xdr:row>
      <xdr:rowOff>95097</xdr:rowOff>
    </xdr:to>
    <xdr:cxnSp macro="">
      <xdr:nvCxnSpPr>
        <xdr:cNvPr id="615" name="直線コネクタ 614">
          <a:extLst>
            <a:ext uri="{FF2B5EF4-FFF2-40B4-BE49-F238E27FC236}">
              <a16:creationId xmlns:a16="http://schemas.microsoft.com/office/drawing/2014/main" id="{413BA46B-F954-4250-A891-766311AE7F44}"/>
            </a:ext>
          </a:extLst>
        </xdr:cNvPr>
        <xdr:cNvCxnSpPr/>
      </xdr:nvCxnSpPr>
      <xdr:spPr>
        <a:xfrm flipV="1">
          <a:off x="19545300" y="105517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50241</xdr:rowOff>
    </xdr:from>
    <xdr:to>
      <xdr:col>98</xdr:col>
      <xdr:colOff>38100</xdr:colOff>
      <xdr:row>61</xdr:row>
      <xdr:rowOff>151841</xdr:rowOff>
    </xdr:to>
    <xdr:sp macro="" textlink="">
      <xdr:nvSpPr>
        <xdr:cNvPr id="616" name="楕円 615">
          <a:extLst>
            <a:ext uri="{FF2B5EF4-FFF2-40B4-BE49-F238E27FC236}">
              <a16:creationId xmlns:a16="http://schemas.microsoft.com/office/drawing/2014/main" id="{D29E23D8-38EE-47BB-BCF1-16A34DC9FA78}"/>
            </a:ext>
          </a:extLst>
        </xdr:cNvPr>
        <xdr:cNvSpPr/>
      </xdr:nvSpPr>
      <xdr:spPr>
        <a:xfrm>
          <a:off x="186055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95097</xdr:rowOff>
    </xdr:from>
    <xdr:to>
      <xdr:col>102</xdr:col>
      <xdr:colOff>114300</xdr:colOff>
      <xdr:row>61</xdr:row>
      <xdr:rowOff>101041</xdr:rowOff>
    </xdr:to>
    <xdr:cxnSp macro="">
      <xdr:nvCxnSpPr>
        <xdr:cNvPr id="617" name="直線コネクタ 616">
          <a:extLst>
            <a:ext uri="{FF2B5EF4-FFF2-40B4-BE49-F238E27FC236}">
              <a16:creationId xmlns:a16="http://schemas.microsoft.com/office/drawing/2014/main" id="{B5DC0DBE-34A9-4265-9E29-97F2B0BC67B6}"/>
            </a:ext>
          </a:extLst>
        </xdr:cNvPr>
        <xdr:cNvCxnSpPr/>
      </xdr:nvCxnSpPr>
      <xdr:spPr>
        <a:xfrm flipV="1">
          <a:off x="18656300" y="1055354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C607F5D2-A1B5-4A6B-BBAA-AC12708427D7}"/>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6808A86D-4511-4B77-92BA-F619AD1A4DA2}"/>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4FF10F9F-E1EA-40F7-B5AD-DD0136A8A93C}"/>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A50623D3-D2F2-4FA6-AA60-F14EF1A0AF85}"/>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131081</xdr:rowOff>
    </xdr:from>
    <xdr:ext cx="469744" cy="259045"/>
    <xdr:sp macro="" textlink="">
      <xdr:nvSpPr>
        <xdr:cNvPr id="622" name="n_1mainValue【学校施設】&#10;一人当たり面積">
          <a:extLst>
            <a:ext uri="{FF2B5EF4-FFF2-40B4-BE49-F238E27FC236}">
              <a16:creationId xmlns:a16="http://schemas.microsoft.com/office/drawing/2014/main" id="{CDC85186-8CAB-4A92-A290-68E3067E6B16}"/>
            </a:ext>
          </a:extLst>
        </xdr:cNvPr>
        <xdr:cNvSpPr txBox="1"/>
      </xdr:nvSpPr>
      <xdr:spPr>
        <a:xfrm>
          <a:off x="210757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135196</xdr:rowOff>
    </xdr:from>
    <xdr:ext cx="469744" cy="259045"/>
    <xdr:sp macro="" textlink="">
      <xdr:nvSpPr>
        <xdr:cNvPr id="623" name="n_2mainValue【学校施設】&#10;一人当たり面積">
          <a:extLst>
            <a:ext uri="{FF2B5EF4-FFF2-40B4-BE49-F238E27FC236}">
              <a16:creationId xmlns:a16="http://schemas.microsoft.com/office/drawing/2014/main" id="{92A855B7-6F35-41CC-91FD-DAEC34DA82FB}"/>
            </a:ext>
          </a:extLst>
        </xdr:cNvPr>
        <xdr:cNvSpPr txBox="1"/>
      </xdr:nvSpPr>
      <xdr:spPr>
        <a:xfrm>
          <a:off x="20199427" y="1059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137024</xdr:rowOff>
    </xdr:from>
    <xdr:ext cx="469744" cy="259045"/>
    <xdr:sp macro="" textlink="">
      <xdr:nvSpPr>
        <xdr:cNvPr id="624" name="n_3mainValue【学校施設】&#10;一人当たり面積">
          <a:extLst>
            <a:ext uri="{FF2B5EF4-FFF2-40B4-BE49-F238E27FC236}">
              <a16:creationId xmlns:a16="http://schemas.microsoft.com/office/drawing/2014/main" id="{64664C0C-EBE8-47B9-B3AC-E7568E6E153E}"/>
            </a:ext>
          </a:extLst>
        </xdr:cNvPr>
        <xdr:cNvSpPr txBox="1"/>
      </xdr:nvSpPr>
      <xdr:spPr>
        <a:xfrm>
          <a:off x="19310427" y="1059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142968</xdr:rowOff>
    </xdr:from>
    <xdr:ext cx="469744" cy="259045"/>
    <xdr:sp macro="" textlink="">
      <xdr:nvSpPr>
        <xdr:cNvPr id="625" name="n_4mainValue【学校施設】&#10;一人当たり面積">
          <a:extLst>
            <a:ext uri="{FF2B5EF4-FFF2-40B4-BE49-F238E27FC236}">
              <a16:creationId xmlns:a16="http://schemas.microsoft.com/office/drawing/2014/main" id="{B5E78052-4E6B-4FA4-800A-DFCF0500B97B}"/>
            </a:ext>
          </a:extLst>
        </xdr:cNvPr>
        <xdr:cNvSpPr txBox="1"/>
      </xdr:nvSpPr>
      <xdr:spPr>
        <a:xfrm>
          <a:off x="18421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EA8F4C90-BFC3-4498-8E3A-E63A6768E3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CF93EDC9-4FB8-4DA8-9236-88A7554837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39FA110D-C173-4C1D-BFE9-C656EDD8949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6A662DB8-44AE-4BA5-8A1E-01DAC73776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CA0EE736-3079-4E4F-BAB0-48248941DA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312DFC9-3178-4555-9FAA-5559E5C826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D0893BB4-CF36-4812-9D11-C84A42D2A1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F8B395CE-2C13-4F44-B4C8-BF4EE8C8C1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9FD9C495-E8EB-4945-84A9-EBF554BA1F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DF46CBC2-8E0F-4729-AA67-C050E91606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F9824344-D91E-4E4F-A24B-4F70E6B069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F37AF9C0-389A-4E3C-9D70-083AD5CF9E3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466F0C81-ED41-4C9A-95A6-B8F01E079D7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28D22F53-4B66-4EAB-8387-4517AF7E78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FC4AAFF-B75B-4BA4-BD48-817287019BA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80D2C661-1962-4A3A-91DA-A87BB8CD787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499414AF-4BBF-4244-B8F6-869057461B7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ABEA88F3-C524-4724-B814-398CBE76920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8BCB942C-5F81-48F3-8E91-1771C8FB4FA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9C536833-B92C-4425-9C3A-69007823A85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7D6FF1AD-AE3C-411E-878C-BD8EAA8A2B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27D09FA7-CE3A-4C32-9170-B05DD6208E1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E30AA9ED-F3EC-4F69-AA3A-72B58952ADF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2EB3C2BC-D03C-40DE-9EC1-B49C618744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CC80F080-7F22-4BE4-A64B-3D6CE723ED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720D9B63-4AA1-4DD3-97B5-A50510C5B58A}"/>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A35E6E29-29C5-42AE-920E-AC827429ECD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7E46DCF1-264A-4CBE-9397-9B4A904898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84DCFEA8-A7F9-4530-BB32-B3C385067AC2}"/>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76B9ACBB-A359-4E57-8096-B8B41C5B4BFB}"/>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6AF7DC68-658D-4787-BFE1-DEEBD0FB3D71}"/>
            </a:ext>
          </a:extLst>
        </xdr:cNvPr>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13F414FE-6E7D-41B2-BD4F-014676653AD1}"/>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317F6945-A152-4390-9619-6581A619E1BC}"/>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81621DF4-AE36-4EC7-8252-41366ADEBD04}"/>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FC09DA59-0211-4E59-B83E-6AF351B35625}"/>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2FE7844A-6784-4DD5-8C12-54328EF16555}"/>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E6A80FD-E09E-4942-8315-CDD9FC50EE2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835E8D4-0965-4089-9724-02DCC237FD9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FEE35CF-440E-482E-AC91-901C24E18F7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1A1E82F-1FDE-4520-AD55-0D0B098C7E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2CFB822-5101-4BB0-9011-E6133B0AAE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114663</xdr:rowOff>
    </xdr:from>
    <xdr:to>
      <xdr:col>85</xdr:col>
      <xdr:colOff>177800</xdr:colOff>
      <xdr:row>81</xdr:row>
      <xdr:rowOff>44813</xdr:rowOff>
    </xdr:to>
    <xdr:sp macro="" textlink="">
      <xdr:nvSpPr>
        <xdr:cNvPr id="667" name="楕円 666">
          <a:extLst>
            <a:ext uri="{FF2B5EF4-FFF2-40B4-BE49-F238E27FC236}">
              <a16:creationId xmlns:a16="http://schemas.microsoft.com/office/drawing/2014/main" id="{ED3CB9B4-694C-468F-BC43-ED84C24AF04B}"/>
            </a:ext>
          </a:extLst>
        </xdr:cNvPr>
        <xdr:cNvSpPr/>
      </xdr:nvSpPr>
      <xdr:spPr>
        <a:xfrm>
          <a:off x="162687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137540</xdr:rowOff>
    </xdr:from>
    <xdr:ext cx="405111" cy="259045"/>
    <xdr:sp macro="" textlink="">
      <xdr:nvSpPr>
        <xdr:cNvPr id="668" name="【児童館】&#10;有形固定資産減価償却率該当値テキスト">
          <a:extLst>
            <a:ext uri="{FF2B5EF4-FFF2-40B4-BE49-F238E27FC236}">
              <a16:creationId xmlns:a16="http://schemas.microsoft.com/office/drawing/2014/main" id="{398796CF-B113-4219-B1E9-F2A8660D7B53}"/>
            </a:ext>
          </a:extLst>
        </xdr:cNvPr>
        <xdr:cNvSpPr txBox="1"/>
      </xdr:nvSpPr>
      <xdr:spPr>
        <a:xfrm>
          <a:off x="16357600" y="1368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41184</xdr:rowOff>
    </xdr:from>
    <xdr:to>
      <xdr:col>81</xdr:col>
      <xdr:colOff>101600</xdr:colOff>
      <xdr:row>80</xdr:row>
      <xdr:rowOff>142784</xdr:rowOff>
    </xdr:to>
    <xdr:sp macro="" textlink="">
      <xdr:nvSpPr>
        <xdr:cNvPr id="669" name="楕円 668">
          <a:extLst>
            <a:ext uri="{FF2B5EF4-FFF2-40B4-BE49-F238E27FC236}">
              <a16:creationId xmlns:a16="http://schemas.microsoft.com/office/drawing/2014/main" id="{E3B836B6-1A79-405B-9CFD-EDE5B062A335}"/>
            </a:ext>
          </a:extLst>
        </xdr:cNvPr>
        <xdr:cNvSpPr/>
      </xdr:nvSpPr>
      <xdr:spPr>
        <a:xfrm>
          <a:off x="15430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91984</xdr:rowOff>
    </xdr:from>
    <xdr:to>
      <xdr:col>85</xdr:col>
      <xdr:colOff>127000</xdr:colOff>
      <xdr:row>80</xdr:row>
      <xdr:rowOff>165463</xdr:rowOff>
    </xdr:to>
    <xdr:cxnSp macro="">
      <xdr:nvCxnSpPr>
        <xdr:cNvPr id="670" name="直線コネクタ 669">
          <a:extLst>
            <a:ext uri="{FF2B5EF4-FFF2-40B4-BE49-F238E27FC236}">
              <a16:creationId xmlns:a16="http://schemas.microsoft.com/office/drawing/2014/main" id="{7A597A57-BAF1-4435-9C37-06A42A735E60}"/>
            </a:ext>
          </a:extLst>
        </xdr:cNvPr>
        <xdr:cNvCxnSpPr/>
      </xdr:nvCxnSpPr>
      <xdr:spPr>
        <a:xfrm>
          <a:off x="15481300" y="1380798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137523</xdr:rowOff>
    </xdr:from>
    <xdr:to>
      <xdr:col>76</xdr:col>
      <xdr:colOff>165100</xdr:colOff>
      <xdr:row>80</xdr:row>
      <xdr:rowOff>67673</xdr:rowOff>
    </xdr:to>
    <xdr:sp macro="" textlink="">
      <xdr:nvSpPr>
        <xdr:cNvPr id="671" name="楕円 670">
          <a:extLst>
            <a:ext uri="{FF2B5EF4-FFF2-40B4-BE49-F238E27FC236}">
              <a16:creationId xmlns:a16="http://schemas.microsoft.com/office/drawing/2014/main" id="{DC39F55E-5FFE-45C9-B6AB-1DA64DF9DE51}"/>
            </a:ext>
          </a:extLst>
        </xdr:cNvPr>
        <xdr:cNvSpPr/>
      </xdr:nvSpPr>
      <xdr:spPr>
        <a:xfrm>
          <a:off x="14541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16873</xdr:rowOff>
    </xdr:from>
    <xdr:to>
      <xdr:col>81</xdr:col>
      <xdr:colOff>50800</xdr:colOff>
      <xdr:row>80</xdr:row>
      <xdr:rowOff>91984</xdr:rowOff>
    </xdr:to>
    <xdr:cxnSp macro="">
      <xdr:nvCxnSpPr>
        <xdr:cNvPr id="672" name="直線コネクタ 671">
          <a:extLst>
            <a:ext uri="{FF2B5EF4-FFF2-40B4-BE49-F238E27FC236}">
              <a16:creationId xmlns:a16="http://schemas.microsoft.com/office/drawing/2014/main" id="{924C6A39-DAB3-4591-A698-6B4D0ED5BE68}"/>
            </a:ext>
          </a:extLst>
        </xdr:cNvPr>
        <xdr:cNvCxnSpPr/>
      </xdr:nvCxnSpPr>
      <xdr:spPr>
        <a:xfrm>
          <a:off x="14592300" y="1373287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64044</xdr:rowOff>
    </xdr:from>
    <xdr:to>
      <xdr:col>72</xdr:col>
      <xdr:colOff>38100</xdr:colOff>
      <xdr:row>79</xdr:row>
      <xdr:rowOff>165644</xdr:rowOff>
    </xdr:to>
    <xdr:sp macro="" textlink="">
      <xdr:nvSpPr>
        <xdr:cNvPr id="673" name="楕円 672">
          <a:extLst>
            <a:ext uri="{FF2B5EF4-FFF2-40B4-BE49-F238E27FC236}">
              <a16:creationId xmlns:a16="http://schemas.microsoft.com/office/drawing/2014/main" id="{7B5C5356-CA39-4D03-BE47-F1480AF6ED97}"/>
            </a:ext>
          </a:extLst>
        </xdr:cNvPr>
        <xdr:cNvSpPr/>
      </xdr:nvSpPr>
      <xdr:spPr>
        <a:xfrm>
          <a:off x="13652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114844</xdr:rowOff>
    </xdr:from>
    <xdr:to>
      <xdr:col>76</xdr:col>
      <xdr:colOff>114300</xdr:colOff>
      <xdr:row>80</xdr:row>
      <xdr:rowOff>16873</xdr:rowOff>
    </xdr:to>
    <xdr:cxnSp macro="">
      <xdr:nvCxnSpPr>
        <xdr:cNvPr id="674" name="直線コネクタ 673">
          <a:extLst>
            <a:ext uri="{FF2B5EF4-FFF2-40B4-BE49-F238E27FC236}">
              <a16:creationId xmlns:a16="http://schemas.microsoft.com/office/drawing/2014/main" id="{CC04151B-CE89-4FC5-A00B-9D6F4A4F90D7}"/>
            </a:ext>
          </a:extLst>
        </xdr:cNvPr>
        <xdr:cNvCxnSpPr/>
      </xdr:nvCxnSpPr>
      <xdr:spPr>
        <a:xfrm>
          <a:off x="13703300" y="1365939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162016</xdr:rowOff>
    </xdr:from>
    <xdr:to>
      <xdr:col>67</xdr:col>
      <xdr:colOff>101600</xdr:colOff>
      <xdr:row>79</xdr:row>
      <xdr:rowOff>92166</xdr:rowOff>
    </xdr:to>
    <xdr:sp macro="" textlink="">
      <xdr:nvSpPr>
        <xdr:cNvPr id="675" name="楕円 674">
          <a:extLst>
            <a:ext uri="{FF2B5EF4-FFF2-40B4-BE49-F238E27FC236}">
              <a16:creationId xmlns:a16="http://schemas.microsoft.com/office/drawing/2014/main" id="{A9B5C188-8A23-4821-BF3D-A69985646C5F}"/>
            </a:ext>
          </a:extLst>
        </xdr:cNvPr>
        <xdr:cNvSpPr/>
      </xdr:nvSpPr>
      <xdr:spPr>
        <a:xfrm>
          <a:off x="12763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41366</xdr:rowOff>
    </xdr:from>
    <xdr:to>
      <xdr:col>71</xdr:col>
      <xdr:colOff>177800</xdr:colOff>
      <xdr:row>79</xdr:row>
      <xdr:rowOff>114844</xdr:rowOff>
    </xdr:to>
    <xdr:cxnSp macro="">
      <xdr:nvCxnSpPr>
        <xdr:cNvPr id="676" name="直線コネクタ 675">
          <a:extLst>
            <a:ext uri="{FF2B5EF4-FFF2-40B4-BE49-F238E27FC236}">
              <a16:creationId xmlns:a16="http://schemas.microsoft.com/office/drawing/2014/main" id="{AE0E3F2E-9F85-41F3-A18F-4FB122ACF771}"/>
            </a:ext>
          </a:extLst>
        </xdr:cNvPr>
        <xdr:cNvCxnSpPr/>
      </xdr:nvCxnSpPr>
      <xdr:spPr>
        <a:xfrm>
          <a:off x="12814300" y="1358591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a:extLst>
            <a:ext uri="{FF2B5EF4-FFF2-40B4-BE49-F238E27FC236}">
              <a16:creationId xmlns:a16="http://schemas.microsoft.com/office/drawing/2014/main" id="{AF141865-201F-4647-AC14-1878B6E84F20}"/>
            </a:ext>
          </a:extLst>
        </xdr:cNvPr>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a:extLst>
            <a:ext uri="{FF2B5EF4-FFF2-40B4-BE49-F238E27FC236}">
              <a16:creationId xmlns:a16="http://schemas.microsoft.com/office/drawing/2014/main" id="{01422393-7619-44CA-A2EB-5A8417DD3DA4}"/>
            </a:ext>
          </a:extLst>
        </xdr:cNvPr>
        <xdr:cNvSpPr txBox="1"/>
      </xdr:nvSpPr>
      <xdr:spPr>
        <a:xfrm>
          <a:off x="14389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a:extLst>
            <a:ext uri="{FF2B5EF4-FFF2-40B4-BE49-F238E27FC236}">
              <a16:creationId xmlns:a16="http://schemas.microsoft.com/office/drawing/2014/main" id="{15605C1A-D631-4C3A-986C-185A8FB3678C}"/>
            </a:ext>
          </a:extLst>
        </xdr:cNvPr>
        <xdr:cNvSpPr txBox="1"/>
      </xdr:nvSpPr>
      <xdr:spPr>
        <a:xfrm>
          <a:off x="13500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A345E424-C555-4243-9660-AF254EBF5A35}"/>
            </a:ext>
          </a:extLst>
        </xdr:cNvPr>
        <xdr:cNvSpPr txBox="1"/>
      </xdr:nvSpPr>
      <xdr:spPr>
        <a:xfrm>
          <a:off x="12611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159311</xdr:rowOff>
    </xdr:from>
    <xdr:ext cx="405111" cy="259045"/>
    <xdr:sp macro="" textlink="">
      <xdr:nvSpPr>
        <xdr:cNvPr id="681" name="n_1mainValue【児童館】&#10;有形固定資産減価償却率">
          <a:extLst>
            <a:ext uri="{FF2B5EF4-FFF2-40B4-BE49-F238E27FC236}">
              <a16:creationId xmlns:a16="http://schemas.microsoft.com/office/drawing/2014/main" id="{A383C597-ACC6-44F3-8BF3-279B3FA03918}"/>
            </a:ext>
          </a:extLst>
        </xdr:cNvPr>
        <xdr:cNvSpPr txBox="1"/>
      </xdr:nvSpPr>
      <xdr:spPr>
        <a:xfrm>
          <a:off x="152660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84200</xdr:rowOff>
    </xdr:from>
    <xdr:ext cx="405111" cy="259045"/>
    <xdr:sp macro="" textlink="">
      <xdr:nvSpPr>
        <xdr:cNvPr id="682" name="n_2mainValue【児童館】&#10;有形固定資産減価償却率">
          <a:extLst>
            <a:ext uri="{FF2B5EF4-FFF2-40B4-BE49-F238E27FC236}">
              <a16:creationId xmlns:a16="http://schemas.microsoft.com/office/drawing/2014/main" id="{04CDB736-4A05-4A6E-91D0-E1F9E52DDB10}"/>
            </a:ext>
          </a:extLst>
        </xdr:cNvPr>
        <xdr:cNvSpPr txBox="1"/>
      </xdr:nvSpPr>
      <xdr:spPr>
        <a:xfrm>
          <a:off x="143897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10721</xdr:rowOff>
    </xdr:from>
    <xdr:ext cx="405111" cy="259045"/>
    <xdr:sp macro="" textlink="">
      <xdr:nvSpPr>
        <xdr:cNvPr id="683" name="n_3mainValue【児童館】&#10;有形固定資産減価償却率">
          <a:extLst>
            <a:ext uri="{FF2B5EF4-FFF2-40B4-BE49-F238E27FC236}">
              <a16:creationId xmlns:a16="http://schemas.microsoft.com/office/drawing/2014/main" id="{E3E49582-88B5-49CA-9229-220C24412009}"/>
            </a:ext>
          </a:extLst>
        </xdr:cNvPr>
        <xdr:cNvSpPr txBox="1"/>
      </xdr:nvSpPr>
      <xdr:spPr>
        <a:xfrm>
          <a:off x="135007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108693</xdr:rowOff>
    </xdr:from>
    <xdr:ext cx="405111" cy="259045"/>
    <xdr:sp macro="" textlink="">
      <xdr:nvSpPr>
        <xdr:cNvPr id="684" name="n_4mainValue【児童館】&#10;有形固定資産減価償却率">
          <a:extLst>
            <a:ext uri="{FF2B5EF4-FFF2-40B4-BE49-F238E27FC236}">
              <a16:creationId xmlns:a16="http://schemas.microsoft.com/office/drawing/2014/main" id="{E3D71319-2E03-4C1D-B1FB-3C075758ACCE}"/>
            </a:ext>
          </a:extLst>
        </xdr:cNvPr>
        <xdr:cNvSpPr txBox="1"/>
      </xdr:nvSpPr>
      <xdr:spPr>
        <a:xfrm>
          <a:off x="126117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C2420F71-8D03-4EF3-960B-D7966E42C3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6CC668D2-5777-42DC-9DDE-A88BF9B958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9D77BD6-ECD4-4D68-BB1A-975323A2CC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CD84F23B-2964-4258-908F-D853AACB25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A6D4AFE1-7D85-4F93-AA3E-3C660A63B0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1C5A8726-CCAA-46E7-8E37-9BC42EE590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97607077-F703-428B-A04D-0BBD37E205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67956D77-31DD-4D18-A201-47EB97B3E6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02C6B11-BA85-4072-9418-945B34AC577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E1425FF1-A43F-4FD4-BDD0-59E26ACFB9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6B14CD46-860C-44B3-8F6A-CC8689CD4DA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B1915C44-2235-4059-8817-E679B3F8A1C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B740D048-0E85-4019-A306-C11809B19E1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13950E6C-ED01-4228-90E6-8D1A9AFB1D6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2ACD4305-4692-45BD-8B7B-571F332AF6B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C04637C-8B37-45EE-8A97-3B3A205608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AFF2817F-EAC6-4D66-84A3-6C77B220411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AC0BCF47-DBAE-419E-8272-A12C281EE9B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308A217B-345C-441A-AEAA-937C1FAF63E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95B8D620-3B74-4BFA-8881-E55BD4B471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4EFE302D-22FA-49C1-BAA9-C71268F17B3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95A10E36-30D5-478C-B596-876197FD8456}"/>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3ABD9FC5-789E-44D1-A970-E0FEDD812496}"/>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06DD25DA-3BDB-4F15-AEEB-4EBFD5441895}"/>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BB2AA69E-E7AA-4CC9-904E-16BEA80B67B2}"/>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8385D52A-2462-4398-99B9-201CD344B5A7}"/>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02B92AC6-85F2-4419-88BD-345E541436F2}"/>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D8E52D8F-5D30-461A-97C8-932D24898947}"/>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7BBAD608-D944-42CC-B5EE-1D79FF82CB1E}"/>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AE37C68F-5D5E-4BB6-8001-3040629CE954}"/>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76DD380C-0BCF-48A2-BE6A-BE00BD473996}"/>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07DDAB5F-7E33-45A5-9840-FA5230AA6A2C}"/>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D9F04E6-CB38-4352-8366-A5820DFE53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9A002C5-AEBA-4418-9457-CC26DDE893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69D1C92-6145-4598-8735-D39D7F8D709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2E69349-27F9-4666-BEB4-FC564C9E96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AA7FA3F-7D0D-45A7-9440-B7CB3DBE50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2" name="楕円 721">
          <a:extLst>
            <a:ext uri="{FF2B5EF4-FFF2-40B4-BE49-F238E27FC236}">
              <a16:creationId xmlns:a16="http://schemas.microsoft.com/office/drawing/2014/main" id="{654583FE-2036-41CE-A1B3-C6E94EDABC79}"/>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144034</xdr:rowOff>
    </xdr:from>
    <xdr:ext cx="469744" cy="259045"/>
    <xdr:sp macro="" textlink="">
      <xdr:nvSpPr>
        <xdr:cNvPr id="723" name="【児童館】&#10;一人当たり面積該当値テキスト">
          <a:extLst>
            <a:ext uri="{FF2B5EF4-FFF2-40B4-BE49-F238E27FC236}">
              <a16:creationId xmlns:a16="http://schemas.microsoft.com/office/drawing/2014/main" id="{B325CBD6-13F4-4E55-8026-F20D66A15C5A}"/>
            </a:ext>
          </a:extLst>
        </xdr:cNvPr>
        <xdr:cNvSpPr txBox="1"/>
      </xdr:nvSpPr>
      <xdr:spPr>
        <a:xfrm>
          <a:off x="22199600" y="1454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4" name="楕円 723">
          <a:extLst>
            <a:ext uri="{FF2B5EF4-FFF2-40B4-BE49-F238E27FC236}">
              <a16:creationId xmlns:a16="http://schemas.microsoft.com/office/drawing/2014/main" id="{8C784E70-B5F3-4A4D-92A3-667442E41A2A}"/>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5" name="直線コネクタ 724">
          <a:extLst>
            <a:ext uri="{FF2B5EF4-FFF2-40B4-BE49-F238E27FC236}">
              <a16:creationId xmlns:a16="http://schemas.microsoft.com/office/drawing/2014/main" id="{4CD1CE3E-6D29-44A9-98D0-B6FBA8489864}"/>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26163</xdr:rowOff>
    </xdr:from>
    <xdr:to>
      <xdr:col>107</xdr:col>
      <xdr:colOff>101600</xdr:colOff>
      <xdr:row>85</xdr:row>
      <xdr:rowOff>127763</xdr:rowOff>
    </xdr:to>
    <xdr:sp macro="" textlink="">
      <xdr:nvSpPr>
        <xdr:cNvPr id="726" name="楕円 725">
          <a:extLst>
            <a:ext uri="{FF2B5EF4-FFF2-40B4-BE49-F238E27FC236}">
              <a16:creationId xmlns:a16="http://schemas.microsoft.com/office/drawing/2014/main" id="{ED4B318F-2B87-49DD-8FB1-67FD5A8724E9}"/>
            </a:ext>
          </a:extLst>
        </xdr:cNvPr>
        <xdr:cNvSpPr/>
      </xdr:nvSpPr>
      <xdr:spPr>
        <a:xfrm>
          <a:off x="20383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76963</xdr:rowOff>
    </xdr:to>
    <xdr:cxnSp macro="">
      <xdr:nvCxnSpPr>
        <xdr:cNvPr id="727" name="直線コネクタ 726">
          <a:extLst>
            <a:ext uri="{FF2B5EF4-FFF2-40B4-BE49-F238E27FC236}">
              <a16:creationId xmlns:a16="http://schemas.microsoft.com/office/drawing/2014/main" id="{2CD7F8B9-D3C7-4F65-8143-4785253D06D3}"/>
            </a:ext>
          </a:extLst>
        </xdr:cNvPr>
        <xdr:cNvCxnSpPr/>
      </xdr:nvCxnSpPr>
      <xdr:spPr>
        <a:xfrm flipV="1">
          <a:off x="20434300" y="14645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728" name="楕円 727">
          <a:extLst>
            <a:ext uri="{FF2B5EF4-FFF2-40B4-BE49-F238E27FC236}">
              <a16:creationId xmlns:a16="http://schemas.microsoft.com/office/drawing/2014/main" id="{DFA48DD7-8E07-431F-9141-56A5919EC503}"/>
            </a:ext>
          </a:extLst>
        </xdr:cNvPr>
        <xdr:cNvSpPr/>
      </xdr:nvSpPr>
      <xdr:spPr>
        <a:xfrm>
          <a:off x="19494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76963</xdr:rowOff>
    </xdr:from>
    <xdr:to>
      <xdr:col>107</xdr:col>
      <xdr:colOff>50800</xdr:colOff>
      <xdr:row>85</xdr:row>
      <xdr:rowOff>76963</xdr:rowOff>
    </xdr:to>
    <xdr:cxnSp macro="">
      <xdr:nvCxnSpPr>
        <xdr:cNvPr id="729" name="直線コネクタ 728">
          <a:extLst>
            <a:ext uri="{FF2B5EF4-FFF2-40B4-BE49-F238E27FC236}">
              <a16:creationId xmlns:a16="http://schemas.microsoft.com/office/drawing/2014/main" id="{16042120-C7F2-4927-893E-A2E48CAB5570}"/>
            </a:ext>
          </a:extLst>
        </xdr:cNvPr>
        <xdr:cNvCxnSpPr/>
      </xdr:nvCxnSpPr>
      <xdr:spPr>
        <a:xfrm>
          <a:off x="19545300" y="1465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730" name="楕円 729">
          <a:extLst>
            <a:ext uri="{FF2B5EF4-FFF2-40B4-BE49-F238E27FC236}">
              <a16:creationId xmlns:a16="http://schemas.microsoft.com/office/drawing/2014/main" id="{21C9FB30-81B9-4758-A0F6-FD246BC1A67B}"/>
            </a:ext>
          </a:extLst>
        </xdr:cNvPr>
        <xdr:cNvSpPr/>
      </xdr:nvSpPr>
      <xdr:spPr>
        <a:xfrm>
          <a:off x="18605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76963</xdr:rowOff>
    </xdr:to>
    <xdr:cxnSp macro="">
      <xdr:nvCxnSpPr>
        <xdr:cNvPr id="731" name="直線コネクタ 730">
          <a:extLst>
            <a:ext uri="{FF2B5EF4-FFF2-40B4-BE49-F238E27FC236}">
              <a16:creationId xmlns:a16="http://schemas.microsoft.com/office/drawing/2014/main" id="{5ED91E52-D25C-415D-9AC1-FE757E0674FF}"/>
            </a:ext>
          </a:extLst>
        </xdr:cNvPr>
        <xdr:cNvCxnSpPr/>
      </xdr:nvCxnSpPr>
      <xdr:spPr>
        <a:xfrm>
          <a:off x="18656300" y="1465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BC20825E-330A-4570-8245-E3CF1465AD9A}"/>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953B863C-27FF-47E0-8C44-314B34F98EB7}"/>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2CC9FD89-2FE3-4429-A2C1-49DAAB19BF72}"/>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7A392EAE-C868-46A5-BD6F-EDAA787B3383}"/>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6" name="n_1mainValue【児童館】&#10;一人当たり面積">
          <a:extLst>
            <a:ext uri="{FF2B5EF4-FFF2-40B4-BE49-F238E27FC236}">
              <a16:creationId xmlns:a16="http://schemas.microsoft.com/office/drawing/2014/main" id="{8C251DA4-AE3D-4333-A011-F7EB70D34AB8}"/>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118890</xdr:rowOff>
    </xdr:from>
    <xdr:ext cx="469744" cy="259045"/>
    <xdr:sp macro="" textlink="">
      <xdr:nvSpPr>
        <xdr:cNvPr id="737" name="n_2mainValue【児童館】&#10;一人当たり面積">
          <a:extLst>
            <a:ext uri="{FF2B5EF4-FFF2-40B4-BE49-F238E27FC236}">
              <a16:creationId xmlns:a16="http://schemas.microsoft.com/office/drawing/2014/main" id="{C494B420-A475-4764-A20D-FEC560C340F4}"/>
            </a:ext>
          </a:extLst>
        </xdr:cNvPr>
        <xdr:cNvSpPr txBox="1"/>
      </xdr:nvSpPr>
      <xdr:spPr>
        <a:xfrm>
          <a:off x="20199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738" name="n_3mainValue【児童館】&#10;一人当たり面積">
          <a:extLst>
            <a:ext uri="{FF2B5EF4-FFF2-40B4-BE49-F238E27FC236}">
              <a16:creationId xmlns:a16="http://schemas.microsoft.com/office/drawing/2014/main" id="{40339DA0-7840-4841-8A29-C7BAA6468CDD}"/>
            </a:ext>
          </a:extLst>
        </xdr:cNvPr>
        <xdr:cNvSpPr txBox="1"/>
      </xdr:nvSpPr>
      <xdr:spPr>
        <a:xfrm>
          <a:off x="19310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739" name="n_4mainValue【児童館】&#10;一人当たり面積">
          <a:extLst>
            <a:ext uri="{FF2B5EF4-FFF2-40B4-BE49-F238E27FC236}">
              <a16:creationId xmlns:a16="http://schemas.microsoft.com/office/drawing/2014/main" id="{5A38BB61-EA76-4A4E-80BF-D8AE23B2FED3}"/>
            </a:ext>
          </a:extLst>
        </xdr:cNvPr>
        <xdr:cNvSpPr txBox="1"/>
      </xdr:nvSpPr>
      <xdr:spPr>
        <a:xfrm>
          <a:off x="18421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76BF91F-ED10-4A15-86A2-2603A76912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5325F9C-4546-4B2F-8BB3-D6B57A1A96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A75659A-23ED-492E-9452-19D11366D2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6F6D43A-EA05-4E08-BBF5-93D8B4718F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65186AF-603E-481F-AA55-C7BA15831D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1D1B126-0268-4194-84A0-3E79B825183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37A0111-52F8-4B59-8A03-479EBB9F08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218CF66-221C-482D-AB19-0D2298FFFD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D2702D1-753D-4835-BF6B-17214E29C5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6DE5E38-1BF0-4ECF-84BE-5002F19445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269CE9D-2299-46DB-BB88-C08588C3AA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773925F-AD0B-4436-A6CB-C2E89FEFF2F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E76FEA47-6000-44BF-9BD6-BE51A648C38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524EEB8-30C8-4B91-8829-FB4AD6A1B74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AE55BAA2-76E3-4CC8-AB26-0F5AA9E7C7E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E82427C1-2D6D-432A-978D-497B9247851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55218815-C244-42C8-BF04-86412840322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45B447F9-4CE1-4192-BD21-F3F96556431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4ABBF6E7-9C54-4BCC-ADAA-CF844E411E2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BEA70FCE-A184-43AE-9BF4-D4E2B740404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F3B0D9C7-64AD-444C-BD39-0B8AC2B495D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7566A719-5164-4AEE-8BA3-CA0621DCE8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E61D2BEA-5715-4B4B-8928-57D768E7446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3B2BC6A6-0BB1-4B90-9D14-E852B5E943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89FB7DC0-2024-41AC-95FA-E58D0D96D33C}"/>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74D5D317-025C-45B4-930C-C55F2A7FB01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17E91EC2-3BA3-4FDE-8396-12FF76EC400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21514C4F-2BD1-4473-97D3-0FE60A56B2DE}"/>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15133B67-0364-40A8-B3E0-E9424D02C0CE}"/>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5A74D07B-0018-4FEA-B99C-7583AA06D87B}"/>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9A98E52A-635C-4536-8658-25052E444869}"/>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17B92714-5CAF-4E21-B75C-25106DC87996}"/>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9E3D8080-293F-4976-82C5-C69699FADA9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EACD2925-91B3-42CB-97B9-4FC2DE010722}"/>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CAF28C32-AAA3-448A-B538-555EF8ACF1D3}"/>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4AC626F-7804-4E41-A7BE-990852B5B2A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F7DC737-55C6-4E30-930E-09D575E65F8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2631797-76D8-4198-A56C-3C698AE14B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6DF88BA-7C4A-4A51-8D2D-4A2C5EE091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49B9C01-D217-4A6C-A01E-B71C8D43D5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780" name="楕円 779">
          <a:extLst>
            <a:ext uri="{FF2B5EF4-FFF2-40B4-BE49-F238E27FC236}">
              <a16:creationId xmlns:a16="http://schemas.microsoft.com/office/drawing/2014/main" id="{726820DD-5E3A-48C6-9C5D-F27E264E7260}"/>
            </a:ext>
          </a:extLst>
        </xdr:cNvPr>
        <xdr:cNvSpPr/>
      </xdr:nvSpPr>
      <xdr:spPr>
        <a:xfrm>
          <a:off x="16268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88282</xdr:rowOff>
    </xdr:from>
    <xdr:ext cx="405111" cy="259045"/>
    <xdr:sp macro="" textlink="">
      <xdr:nvSpPr>
        <xdr:cNvPr id="781" name="【公民館】&#10;有形固定資産減価償却率該当値テキスト">
          <a:extLst>
            <a:ext uri="{FF2B5EF4-FFF2-40B4-BE49-F238E27FC236}">
              <a16:creationId xmlns:a16="http://schemas.microsoft.com/office/drawing/2014/main" id="{3AC12F19-C859-4EDB-A32C-38606C8C806F}"/>
            </a:ext>
          </a:extLst>
        </xdr:cNvPr>
        <xdr:cNvSpPr txBox="1"/>
      </xdr:nvSpPr>
      <xdr:spPr>
        <a:xfrm>
          <a:off x="16357600" y="1791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782" name="楕円 781">
          <a:extLst>
            <a:ext uri="{FF2B5EF4-FFF2-40B4-BE49-F238E27FC236}">
              <a16:creationId xmlns:a16="http://schemas.microsoft.com/office/drawing/2014/main" id="{3DBA300F-577C-43FC-B215-6105C16108C4}"/>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116205</xdr:rowOff>
    </xdr:to>
    <xdr:cxnSp macro="">
      <xdr:nvCxnSpPr>
        <xdr:cNvPr id="783" name="直線コネクタ 782">
          <a:extLst>
            <a:ext uri="{FF2B5EF4-FFF2-40B4-BE49-F238E27FC236}">
              <a16:creationId xmlns:a16="http://schemas.microsoft.com/office/drawing/2014/main" id="{03E8B740-D231-4694-9DDE-4E8E5B8D8AC1}"/>
            </a:ext>
          </a:extLst>
        </xdr:cNvPr>
        <xdr:cNvCxnSpPr/>
      </xdr:nvCxnSpPr>
      <xdr:spPr>
        <a:xfrm>
          <a:off x="15481300" y="18078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784" name="楕円 783">
          <a:extLst>
            <a:ext uri="{FF2B5EF4-FFF2-40B4-BE49-F238E27FC236}">
              <a16:creationId xmlns:a16="http://schemas.microsoft.com/office/drawing/2014/main" id="{724FB487-6BBA-4703-8048-5A04396F834C}"/>
            </a:ext>
          </a:extLst>
        </xdr:cNvPr>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40005</xdr:rowOff>
    </xdr:from>
    <xdr:to>
      <xdr:col>81</xdr:col>
      <xdr:colOff>50800</xdr:colOff>
      <xdr:row>105</xdr:row>
      <xdr:rowOff>76200</xdr:rowOff>
    </xdr:to>
    <xdr:cxnSp macro="">
      <xdr:nvCxnSpPr>
        <xdr:cNvPr id="785" name="直線コネクタ 784">
          <a:extLst>
            <a:ext uri="{FF2B5EF4-FFF2-40B4-BE49-F238E27FC236}">
              <a16:creationId xmlns:a16="http://schemas.microsoft.com/office/drawing/2014/main" id="{C1102575-31FF-44C8-9684-60D011BFE2C4}"/>
            </a:ext>
          </a:extLst>
        </xdr:cNvPr>
        <xdr:cNvCxnSpPr/>
      </xdr:nvCxnSpPr>
      <xdr:spPr>
        <a:xfrm>
          <a:off x="14592300" y="18042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166370</xdr:rowOff>
    </xdr:from>
    <xdr:to>
      <xdr:col>72</xdr:col>
      <xdr:colOff>38100</xdr:colOff>
      <xdr:row>106</xdr:row>
      <xdr:rowOff>96520</xdr:rowOff>
    </xdr:to>
    <xdr:sp macro="" textlink="">
      <xdr:nvSpPr>
        <xdr:cNvPr id="786" name="楕円 785">
          <a:extLst>
            <a:ext uri="{FF2B5EF4-FFF2-40B4-BE49-F238E27FC236}">
              <a16:creationId xmlns:a16="http://schemas.microsoft.com/office/drawing/2014/main" id="{E751D890-711B-497A-86FB-7B079E89EF90}"/>
            </a:ext>
          </a:extLst>
        </xdr:cNvPr>
        <xdr:cNvSpPr/>
      </xdr:nvSpPr>
      <xdr:spPr>
        <a:xfrm>
          <a:off x="1365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40005</xdr:rowOff>
    </xdr:from>
    <xdr:to>
      <xdr:col>76</xdr:col>
      <xdr:colOff>114300</xdr:colOff>
      <xdr:row>106</xdr:row>
      <xdr:rowOff>45720</xdr:rowOff>
    </xdr:to>
    <xdr:cxnSp macro="">
      <xdr:nvCxnSpPr>
        <xdr:cNvPr id="787" name="直線コネクタ 786">
          <a:extLst>
            <a:ext uri="{FF2B5EF4-FFF2-40B4-BE49-F238E27FC236}">
              <a16:creationId xmlns:a16="http://schemas.microsoft.com/office/drawing/2014/main" id="{918677D9-DED1-474E-84DE-F88360626C74}"/>
            </a:ext>
          </a:extLst>
        </xdr:cNvPr>
        <xdr:cNvCxnSpPr/>
      </xdr:nvCxnSpPr>
      <xdr:spPr>
        <a:xfrm flipV="1">
          <a:off x="13703300" y="1804225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128270</xdr:rowOff>
    </xdr:from>
    <xdr:to>
      <xdr:col>67</xdr:col>
      <xdr:colOff>101600</xdr:colOff>
      <xdr:row>106</xdr:row>
      <xdr:rowOff>58420</xdr:rowOff>
    </xdr:to>
    <xdr:sp macro="" textlink="">
      <xdr:nvSpPr>
        <xdr:cNvPr id="788" name="楕円 787">
          <a:extLst>
            <a:ext uri="{FF2B5EF4-FFF2-40B4-BE49-F238E27FC236}">
              <a16:creationId xmlns:a16="http://schemas.microsoft.com/office/drawing/2014/main" id="{4853CDF0-6CC9-4911-9081-E4CFC0516142}"/>
            </a:ext>
          </a:extLst>
        </xdr:cNvPr>
        <xdr:cNvSpPr/>
      </xdr:nvSpPr>
      <xdr:spPr>
        <a:xfrm>
          <a:off x="1276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xdr:rowOff>
    </xdr:from>
    <xdr:to>
      <xdr:col>71</xdr:col>
      <xdr:colOff>177800</xdr:colOff>
      <xdr:row>106</xdr:row>
      <xdr:rowOff>45720</xdr:rowOff>
    </xdr:to>
    <xdr:cxnSp macro="">
      <xdr:nvCxnSpPr>
        <xdr:cNvPr id="789" name="直線コネクタ 788">
          <a:extLst>
            <a:ext uri="{FF2B5EF4-FFF2-40B4-BE49-F238E27FC236}">
              <a16:creationId xmlns:a16="http://schemas.microsoft.com/office/drawing/2014/main" id="{7F19E44E-0075-4E50-B89C-262D21FDD18F}"/>
            </a:ext>
          </a:extLst>
        </xdr:cNvPr>
        <xdr:cNvCxnSpPr/>
      </xdr:nvCxnSpPr>
      <xdr:spPr>
        <a:xfrm>
          <a:off x="12814300" y="1818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916D3B73-2A2A-4422-B2AE-7B7D22B55D80}"/>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0D6A2928-4FD6-453E-869E-8B0077C29631}"/>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E5F8FAD3-4BDD-4498-94A1-4C82EF9891FD}"/>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7148EB19-8B34-4ED0-9B40-EDB3413105A4}"/>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143527</xdr:rowOff>
    </xdr:from>
    <xdr:ext cx="405111" cy="259045"/>
    <xdr:sp macro="" textlink="">
      <xdr:nvSpPr>
        <xdr:cNvPr id="794" name="n_1mainValue【公民館】&#10;有形固定資産減価償却率">
          <a:extLst>
            <a:ext uri="{FF2B5EF4-FFF2-40B4-BE49-F238E27FC236}">
              <a16:creationId xmlns:a16="http://schemas.microsoft.com/office/drawing/2014/main" id="{6C03A19D-67AC-41C6-A8B8-8E66D2A254F4}"/>
            </a:ext>
          </a:extLst>
        </xdr:cNvPr>
        <xdr:cNvSpPr txBox="1"/>
      </xdr:nvSpPr>
      <xdr:spPr>
        <a:xfrm>
          <a:off x="15266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107332</xdr:rowOff>
    </xdr:from>
    <xdr:ext cx="405111" cy="259045"/>
    <xdr:sp macro="" textlink="">
      <xdr:nvSpPr>
        <xdr:cNvPr id="795" name="n_2mainValue【公民館】&#10;有形固定資産減価償却率">
          <a:extLst>
            <a:ext uri="{FF2B5EF4-FFF2-40B4-BE49-F238E27FC236}">
              <a16:creationId xmlns:a16="http://schemas.microsoft.com/office/drawing/2014/main" id="{8A92B66B-1E39-4E2E-BF88-6A51D4F8CA28}"/>
            </a:ext>
          </a:extLst>
        </xdr:cNvPr>
        <xdr:cNvSpPr txBox="1"/>
      </xdr:nvSpPr>
      <xdr:spPr>
        <a:xfrm>
          <a:off x="143897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87647</xdr:rowOff>
    </xdr:from>
    <xdr:ext cx="405111" cy="259045"/>
    <xdr:sp macro="" textlink="">
      <xdr:nvSpPr>
        <xdr:cNvPr id="796" name="n_3mainValue【公民館】&#10;有形固定資産減価償却率">
          <a:extLst>
            <a:ext uri="{FF2B5EF4-FFF2-40B4-BE49-F238E27FC236}">
              <a16:creationId xmlns:a16="http://schemas.microsoft.com/office/drawing/2014/main" id="{5171DBB7-9A53-4C3B-9C41-75F3725C28F9}"/>
            </a:ext>
          </a:extLst>
        </xdr:cNvPr>
        <xdr:cNvSpPr txBox="1"/>
      </xdr:nvSpPr>
      <xdr:spPr>
        <a:xfrm>
          <a:off x="13500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49547</xdr:rowOff>
    </xdr:from>
    <xdr:ext cx="405111" cy="259045"/>
    <xdr:sp macro="" textlink="">
      <xdr:nvSpPr>
        <xdr:cNvPr id="797" name="n_4mainValue【公民館】&#10;有形固定資産減価償却率">
          <a:extLst>
            <a:ext uri="{FF2B5EF4-FFF2-40B4-BE49-F238E27FC236}">
              <a16:creationId xmlns:a16="http://schemas.microsoft.com/office/drawing/2014/main" id="{3A77F4A6-2E6E-4549-927F-E3AA2795438E}"/>
            </a:ext>
          </a:extLst>
        </xdr:cNvPr>
        <xdr:cNvSpPr txBox="1"/>
      </xdr:nvSpPr>
      <xdr:spPr>
        <a:xfrm>
          <a:off x="12611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9D8E596-BC4E-41DE-B0DE-20C6D47971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352EB211-2122-4E12-9B19-3D1DD1F208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83AF26F-6D00-4667-BBC7-D42321B6D8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3C396DF-B8EA-47DA-A007-9940AF7A53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9E622F6B-AA7E-4E88-8452-89631A2882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793D09E3-1A8D-40EF-8FFA-9C1DE7404F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9A24D2BD-C6FB-4AEA-A9AC-387BC8BA73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8B054191-4F43-4886-884E-E0908C61FD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C7201D19-856C-407C-8F37-B732BE156B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0BA2568-EC1C-4094-80A9-145EE1977D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E4E29E2B-558D-46FF-9181-37E607F4A06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79C73366-8C08-462B-93D0-26F945A814C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A42DF813-46EB-4ECF-BB70-8F701C5DB79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B97B41ED-A952-45E9-9D9C-29679344C85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96A48D80-8E5E-406A-9A29-8B44B52C1B9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37C36104-A701-4992-A84D-9791F419165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8BB9AFE-B476-4E78-9409-2FFD6CACD4C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80A90484-175E-4692-9368-4F425C6AA78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853E382F-FA57-4708-A7C4-F3244C5ABE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7751846F-6218-4696-9966-EADF1E4FFA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4BD34D69-90BA-4B7B-B2D3-B8BA9F0969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DCD4F71C-ADB5-4F4F-83E7-2BDEC54C5F81}"/>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21397011-CE3C-4C47-93C5-D1E7738F1C0D}"/>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13EEBC90-52D9-4933-96CC-F529A27DBF6E}"/>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BB50144C-8BA5-454B-9D72-0052E40D1CA9}"/>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6DD7360C-570A-4C3A-A25E-20FE918CF312}"/>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96DEC4AB-9B53-44FB-9407-DCE5B45BF02F}"/>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CB9D5D5A-F508-4702-8B01-D6684076362F}"/>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B483DC83-101A-44C5-A1A8-000498DCC02A}"/>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D9A8E526-E48D-4E7B-965A-DA932CFEB75E}"/>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D2487E86-ADA0-402B-BE30-50523ACC3029}"/>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B0A24B43-FE29-4843-869E-2E8DCFAB62F3}"/>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AC44BE0-6086-48D5-BA7C-D27B53ACEB7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095F796-A729-4C38-BDB5-9837075428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E776D4B-71BF-4E5A-8E4F-CB72B01E4A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A67CF60-A783-46EB-96C9-B040EEFC2D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6F5EF24-1290-4C37-859E-FD7256BAFE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84837</xdr:rowOff>
    </xdr:from>
    <xdr:to>
      <xdr:col>116</xdr:col>
      <xdr:colOff>114300</xdr:colOff>
      <xdr:row>107</xdr:row>
      <xdr:rowOff>14987</xdr:rowOff>
    </xdr:to>
    <xdr:sp macro="" textlink="">
      <xdr:nvSpPr>
        <xdr:cNvPr id="835" name="楕円 834">
          <a:extLst>
            <a:ext uri="{FF2B5EF4-FFF2-40B4-BE49-F238E27FC236}">
              <a16:creationId xmlns:a16="http://schemas.microsoft.com/office/drawing/2014/main" id="{9EAF9096-EC60-4C6D-891F-676A0FE49845}"/>
            </a:ext>
          </a:extLst>
        </xdr:cNvPr>
        <xdr:cNvSpPr/>
      </xdr:nvSpPr>
      <xdr:spPr>
        <a:xfrm>
          <a:off x="22110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63264</xdr:rowOff>
    </xdr:from>
    <xdr:ext cx="469744" cy="259045"/>
    <xdr:sp macro="" textlink="">
      <xdr:nvSpPr>
        <xdr:cNvPr id="836" name="【公民館】&#10;一人当たり面積該当値テキスト">
          <a:extLst>
            <a:ext uri="{FF2B5EF4-FFF2-40B4-BE49-F238E27FC236}">
              <a16:creationId xmlns:a16="http://schemas.microsoft.com/office/drawing/2014/main" id="{04CAA0F4-17E1-47B3-8BDD-E018D57E8537}"/>
            </a:ext>
          </a:extLst>
        </xdr:cNvPr>
        <xdr:cNvSpPr txBox="1"/>
      </xdr:nvSpPr>
      <xdr:spPr>
        <a:xfrm>
          <a:off x="22199600"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7" name="楕円 836">
          <a:extLst>
            <a:ext uri="{FF2B5EF4-FFF2-40B4-BE49-F238E27FC236}">
              <a16:creationId xmlns:a16="http://schemas.microsoft.com/office/drawing/2014/main" id="{A14BDFB2-796F-42BC-B754-797A9E0B0A25}"/>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135637</xdr:rowOff>
    </xdr:from>
    <xdr:to>
      <xdr:col>116</xdr:col>
      <xdr:colOff>63500</xdr:colOff>
      <xdr:row>106</xdr:row>
      <xdr:rowOff>144780</xdr:rowOff>
    </xdr:to>
    <xdr:cxnSp macro="">
      <xdr:nvCxnSpPr>
        <xdr:cNvPr id="838" name="直線コネクタ 837">
          <a:extLst>
            <a:ext uri="{FF2B5EF4-FFF2-40B4-BE49-F238E27FC236}">
              <a16:creationId xmlns:a16="http://schemas.microsoft.com/office/drawing/2014/main" id="{B2AF7C33-A47A-4D83-B131-AB11E5604C75}"/>
            </a:ext>
          </a:extLst>
        </xdr:cNvPr>
        <xdr:cNvCxnSpPr/>
      </xdr:nvCxnSpPr>
      <xdr:spPr>
        <a:xfrm flipV="1">
          <a:off x="21323300" y="183093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9" name="楕円 838">
          <a:extLst>
            <a:ext uri="{FF2B5EF4-FFF2-40B4-BE49-F238E27FC236}">
              <a16:creationId xmlns:a16="http://schemas.microsoft.com/office/drawing/2014/main" id="{0A441A95-578D-4955-8E67-B7CB3D136225}"/>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40" name="直線コネクタ 839">
          <a:extLst>
            <a:ext uri="{FF2B5EF4-FFF2-40B4-BE49-F238E27FC236}">
              <a16:creationId xmlns:a16="http://schemas.microsoft.com/office/drawing/2014/main" id="{237C674F-4B4D-4219-8A06-0FCDCA98A8E6}"/>
            </a:ext>
          </a:extLst>
        </xdr:cNvPr>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84837</xdr:rowOff>
    </xdr:from>
    <xdr:to>
      <xdr:col>102</xdr:col>
      <xdr:colOff>165100</xdr:colOff>
      <xdr:row>107</xdr:row>
      <xdr:rowOff>14987</xdr:rowOff>
    </xdr:to>
    <xdr:sp macro="" textlink="">
      <xdr:nvSpPr>
        <xdr:cNvPr id="841" name="楕円 840">
          <a:extLst>
            <a:ext uri="{FF2B5EF4-FFF2-40B4-BE49-F238E27FC236}">
              <a16:creationId xmlns:a16="http://schemas.microsoft.com/office/drawing/2014/main" id="{649D16DA-EB3A-47CF-BD75-5A40E39AF1E9}"/>
            </a:ext>
          </a:extLst>
        </xdr:cNvPr>
        <xdr:cNvSpPr/>
      </xdr:nvSpPr>
      <xdr:spPr>
        <a:xfrm>
          <a:off x="19494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135637</xdr:rowOff>
    </xdr:from>
    <xdr:to>
      <xdr:col>107</xdr:col>
      <xdr:colOff>50800</xdr:colOff>
      <xdr:row>106</xdr:row>
      <xdr:rowOff>144780</xdr:rowOff>
    </xdr:to>
    <xdr:cxnSp macro="">
      <xdr:nvCxnSpPr>
        <xdr:cNvPr id="842" name="直線コネクタ 841">
          <a:extLst>
            <a:ext uri="{FF2B5EF4-FFF2-40B4-BE49-F238E27FC236}">
              <a16:creationId xmlns:a16="http://schemas.microsoft.com/office/drawing/2014/main" id="{8DA32476-7062-454B-9963-DE13C1A16851}"/>
            </a:ext>
          </a:extLst>
        </xdr:cNvPr>
        <xdr:cNvCxnSpPr/>
      </xdr:nvCxnSpPr>
      <xdr:spPr>
        <a:xfrm>
          <a:off x="19545300" y="18309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843" name="楕円 842">
          <a:extLst>
            <a:ext uri="{FF2B5EF4-FFF2-40B4-BE49-F238E27FC236}">
              <a16:creationId xmlns:a16="http://schemas.microsoft.com/office/drawing/2014/main" id="{A1C4751C-D3E4-40A3-B644-9C9E3193F6C2}"/>
            </a:ext>
          </a:extLst>
        </xdr:cNvPr>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135637</xdr:rowOff>
    </xdr:from>
    <xdr:to>
      <xdr:col>102</xdr:col>
      <xdr:colOff>114300</xdr:colOff>
      <xdr:row>106</xdr:row>
      <xdr:rowOff>135637</xdr:rowOff>
    </xdr:to>
    <xdr:cxnSp macro="">
      <xdr:nvCxnSpPr>
        <xdr:cNvPr id="844" name="直線コネクタ 843">
          <a:extLst>
            <a:ext uri="{FF2B5EF4-FFF2-40B4-BE49-F238E27FC236}">
              <a16:creationId xmlns:a16="http://schemas.microsoft.com/office/drawing/2014/main" id="{83DC2A4E-3FF6-4374-9C5D-3F44F87FE3BD}"/>
            </a:ext>
          </a:extLst>
        </xdr:cNvPr>
        <xdr:cNvCxnSpPr/>
      </xdr:nvCxnSpPr>
      <xdr:spPr>
        <a:xfrm>
          <a:off x="18656300" y="1830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AD1A62BD-FF54-4C92-B098-1FEEFC8AE923}"/>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80288730-3899-4502-A3E2-0012A7E9CB07}"/>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7" name="n_3aveValue【公民館】&#10;一人当たり面積">
          <a:extLst>
            <a:ext uri="{FF2B5EF4-FFF2-40B4-BE49-F238E27FC236}">
              <a16:creationId xmlns:a16="http://schemas.microsoft.com/office/drawing/2014/main" id="{A3F31D7C-6F48-43FC-8879-3CC4628B0900}"/>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a:extLst>
            <a:ext uri="{FF2B5EF4-FFF2-40B4-BE49-F238E27FC236}">
              <a16:creationId xmlns:a16="http://schemas.microsoft.com/office/drawing/2014/main" id="{5CBF68E9-CCAA-4EE9-88D2-86FFB7BD90C8}"/>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49" name="n_1mainValue【公民館】&#10;一人当たり面積">
          <a:extLst>
            <a:ext uri="{FF2B5EF4-FFF2-40B4-BE49-F238E27FC236}">
              <a16:creationId xmlns:a16="http://schemas.microsoft.com/office/drawing/2014/main" id="{2DE1A92C-B08D-4BAF-AA85-10EE9FEDFD0C}"/>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0" name="n_2mainValue【公民館】&#10;一人当たり面積">
          <a:extLst>
            <a:ext uri="{FF2B5EF4-FFF2-40B4-BE49-F238E27FC236}">
              <a16:creationId xmlns:a16="http://schemas.microsoft.com/office/drawing/2014/main" id="{02DDE442-45ED-4895-A70D-1516748DE0BE}"/>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6114</xdr:rowOff>
    </xdr:from>
    <xdr:ext cx="469744" cy="259045"/>
    <xdr:sp macro="" textlink="">
      <xdr:nvSpPr>
        <xdr:cNvPr id="851" name="n_3mainValue【公民館】&#10;一人当たり面積">
          <a:extLst>
            <a:ext uri="{FF2B5EF4-FFF2-40B4-BE49-F238E27FC236}">
              <a16:creationId xmlns:a16="http://schemas.microsoft.com/office/drawing/2014/main" id="{85F8C5AB-3E24-4C2F-8B9D-1076D4D10496}"/>
            </a:ext>
          </a:extLst>
        </xdr:cNvPr>
        <xdr:cNvSpPr txBox="1"/>
      </xdr:nvSpPr>
      <xdr:spPr>
        <a:xfrm>
          <a:off x="19310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6114</xdr:rowOff>
    </xdr:from>
    <xdr:ext cx="469744" cy="259045"/>
    <xdr:sp macro="" textlink="">
      <xdr:nvSpPr>
        <xdr:cNvPr id="852" name="n_4mainValue【公民館】&#10;一人当たり面積">
          <a:extLst>
            <a:ext uri="{FF2B5EF4-FFF2-40B4-BE49-F238E27FC236}">
              <a16:creationId xmlns:a16="http://schemas.microsoft.com/office/drawing/2014/main" id="{801910CB-0CB2-4E57-84BD-EEB0B1DA3FCE}"/>
            </a:ext>
          </a:extLst>
        </xdr:cNvPr>
        <xdr:cNvSpPr txBox="1"/>
      </xdr:nvSpPr>
      <xdr:spPr>
        <a:xfrm>
          <a:off x="18421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55304BE-CE59-43DC-90E6-D599C7141B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50F1FA88-C95B-44B9-80EC-F60F00BD06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89D028FD-A80C-46E2-AB8C-5DF93689BB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道路については、高度経済成長期や区画整理事業などに伴い整備を行っており、減価償却率については、昨年度に比べ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％となっている。人口一人あたりの延長は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8,904m</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となっており、これは市域面積が比較的小さく、道路延長そのものが類似団体に比べ短いためである。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については、「滑川市橋梁長寿命化修繕計画」に基づき修繕、補強などを行っており、人口一人あたり有形固定資産額は昨年度に比べ上昇している。引き続き、当計画に基づき、適切な維持管理を行う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公営住宅については、すべての住宅について耐震性を有しており、予防保全の考え方に従い適切な維持管理を行うことで施設の長寿命化を図ることとしている。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保育所等については、私立保育所等が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か所、市立保育所が２か所となっており、市有保育所が少ないことから人口一人あたりの面積は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と少なくなっている。市立保育所のうち１か所が昭和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年度の建設となっていることから減価償却率が高くなっている。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小学校７校、中学校２校を有しているが、比較的建築年度が浅いものもあり、減価償却率は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％となっている。すべての小中学校において耐震化は完了しており、今後必要となる中学校の大規模改造などについては予防保全の考え方に基づき、適切な時期に計画的に行うこととしている。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年度に更新を行ったため、減価償却率は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％となっている。今後も適切な維持管理を行っていくこととしている。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各地区公民館については、令和３年度に一部建て替えを実施したことにより、減価償却率が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％となっている。大規模修繕にあわせ耐震化も終了しており、今後とも予防保全の考え方に従い、適切な維持管理を行っていくこととしている。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14FEE5-F331-4987-8D32-9009E8EFA2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CE34B5-7FE0-44E1-A5B0-82E8EE4033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503FA7-D369-4F3F-B58A-3A17C9B221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4EF5C0-E1FF-4865-B15F-2A33BF7B7F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67FD28-7A50-4E12-85A7-B9FA44B74C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776B04-A137-4F15-9E02-8F6E1E97A8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D0025F-A879-4112-BDE9-EC7982AB86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847C7C-5FCF-4582-AB53-56E4C84825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41F36B-AC12-4097-9206-AE152375BF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0E2744-9D5B-4ABA-85C3-67C1DE6AA5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32,728
32,169
54.62
15,448,773
14,546,668
814,417
8,293,943
9,130,869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32A750-1E25-4446-B98D-483C0C5DDF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FAD721-AA6D-48D6-B09E-AA6150E899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D65A5F-DC21-42D5-9912-72B92F69D3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392A1A-667E-47B1-B7EB-97B6D8604C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66A3E2-87BA-443A-86EA-E5577B949B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02D969-4F44-4986-8D3D-3A845A54E90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6FAEA6-31C2-47C2-8A93-87391F46E0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4183E3-895A-4C88-87CE-4C996D6F79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E8ECE2-6C0F-4D41-97F0-5A89A4E68C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FC5C74-237B-4F5E-A64D-B232CD919A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0F14D1-1881-4D03-8818-6D892E6100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46AE64-1769-46F0-8A87-0D073CC84F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230754-A6A3-4214-8FA9-2890A66154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3AC81F-6B15-4871-A2B4-19C52F4AB8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15F752-AA58-4F8B-AC59-347AD9877B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B8E002-F5AD-46A4-ABA7-EC31160CE0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6C0CD0-EF9E-436D-9DA8-07BBD89BBF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A4D81D-0583-4BF5-9122-46D4235714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D30A72-00F1-4B6C-898C-26B35E8D07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4CD3B1-58D1-4E1A-9C0F-1E2FE5C31B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E41973-92F9-41D5-BFD8-315B5FA38C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E3E160-9F9C-4B4A-BD60-DE63AED832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9C93F3-1CA8-4CA1-BB73-D98AD1C60F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BA77CA-23AB-4A52-A1A3-A31A11B82F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E65769-55C5-4C14-9FA9-041F094D6A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633871-9C3E-46E2-937D-071FC9EDC7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4F4C49-32B6-4645-BD87-1FEA556973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95152D-48DD-4EBD-A5BA-383A795E40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84551F-4230-460C-84AC-16F943D615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E09C64-B42D-4741-BFC5-086E92DBE6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893770-D352-413C-8A4A-B9067995F8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5F1A0A5-5B7F-45EA-934B-6C7C0C7F869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4B4231-FFF3-4296-A8CA-CA29979FE08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63CE0F4-7E76-467F-9E94-41FCF7A9810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8551148-4B77-4209-9839-7A1A2708E4E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33CFAB-B91F-4198-BFC9-3931B9ABC6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0BF7D9-6C60-4533-B690-71BA50F7CC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CFD886A-CA44-471B-AF2E-4CB022F8D78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606C93C-2821-4BD2-9E98-E01599D11D2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7925E55-134C-4169-8400-A23C5F1659A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C70CA56-D56C-4F67-9C09-EE07120EB5A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3488375-3E18-407E-8BD4-E0D5DC91ECE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F1B70CB-B764-4C63-96D1-C014A2AF60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78B4EB2-B708-4355-B07A-7F00D1442F4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E908E10-D6C1-47E7-933E-F6BB96895419}"/>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034D586-F99C-4B34-A92D-DE709F968F4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188E339-7B03-4ED0-B00C-251FE751950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F687D08-897F-49D2-A2B7-6949CD89F0C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DDEBE24-A54B-48AA-BD29-7FF435AA7E6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C2CB3FA5-13D8-4D31-96DF-37D02C4578A1}"/>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10898A23-D67B-4FE2-8026-0BA0B976929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76FFE7FD-9A36-47B8-B885-18D497D6E91C}"/>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1DA9757C-B824-40A4-B41A-80AE31323DBB}"/>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295FEA0A-58FA-434D-B99A-C1DC59C79405}"/>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7696237B-B69B-4F03-AEE1-271B5EA05FF5}"/>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4605F01-148F-4E60-8621-2CE9336A36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D4CBB3-E72C-4BCB-9ADC-CF461F826D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3E58C8-8AC9-4F8E-B89D-1EBF1EFD48A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C1D8AC-AAE1-42BB-B60D-4389C7A621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8C9D49-6855-4FCF-88D3-0F88AF1A9D2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95250</xdr:rowOff>
    </xdr:from>
    <xdr:to>
      <xdr:col>24</xdr:col>
      <xdr:colOff>114300</xdr:colOff>
      <xdr:row>38</xdr:row>
      <xdr:rowOff>25400</xdr:rowOff>
    </xdr:to>
    <xdr:sp macro="" textlink="">
      <xdr:nvSpPr>
        <xdr:cNvPr id="72" name="楕円 71">
          <a:extLst>
            <a:ext uri="{FF2B5EF4-FFF2-40B4-BE49-F238E27FC236}">
              <a16:creationId xmlns:a16="http://schemas.microsoft.com/office/drawing/2014/main" id="{D51014C7-D527-4005-B688-E348243B9AD2}"/>
            </a:ext>
          </a:extLst>
        </xdr:cNvPr>
        <xdr:cNvSpPr/>
      </xdr:nvSpPr>
      <xdr:spPr>
        <a:xfrm>
          <a:off x="45847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73677</xdr:rowOff>
    </xdr:from>
    <xdr:ext cx="405111" cy="259045"/>
    <xdr:sp macro="" textlink="">
      <xdr:nvSpPr>
        <xdr:cNvPr id="73" name="【図書館】&#10;有形固定資産減価償却率該当値テキスト">
          <a:extLst>
            <a:ext uri="{FF2B5EF4-FFF2-40B4-BE49-F238E27FC236}">
              <a16:creationId xmlns:a16="http://schemas.microsoft.com/office/drawing/2014/main" id="{039DFC8C-CCE4-410C-B813-DFD2CA2CDDE9}"/>
            </a:ext>
          </a:extLst>
        </xdr:cNvPr>
        <xdr:cNvSpPr txBox="1"/>
      </xdr:nvSpPr>
      <xdr:spPr>
        <a:xfrm>
          <a:off x="4673600"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66040</xdr:rowOff>
    </xdr:from>
    <xdr:to>
      <xdr:col>20</xdr:col>
      <xdr:colOff>38100</xdr:colOff>
      <xdr:row>37</xdr:row>
      <xdr:rowOff>167640</xdr:rowOff>
    </xdr:to>
    <xdr:sp macro="" textlink="">
      <xdr:nvSpPr>
        <xdr:cNvPr id="74" name="楕円 73">
          <a:extLst>
            <a:ext uri="{FF2B5EF4-FFF2-40B4-BE49-F238E27FC236}">
              <a16:creationId xmlns:a16="http://schemas.microsoft.com/office/drawing/2014/main" id="{F5ECAD2C-73DA-4F19-87DF-208001E8647C}"/>
            </a:ext>
          </a:extLst>
        </xdr:cNvPr>
        <xdr:cNvSpPr/>
      </xdr:nvSpPr>
      <xdr:spPr>
        <a:xfrm>
          <a:off x="3746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116840</xdr:rowOff>
    </xdr:from>
    <xdr:to>
      <xdr:col>24</xdr:col>
      <xdr:colOff>63500</xdr:colOff>
      <xdr:row>37</xdr:row>
      <xdr:rowOff>146050</xdr:rowOff>
    </xdr:to>
    <xdr:cxnSp macro="">
      <xdr:nvCxnSpPr>
        <xdr:cNvPr id="75" name="直線コネクタ 74">
          <a:extLst>
            <a:ext uri="{FF2B5EF4-FFF2-40B4-BE49-F238E27FC236}">
              <a16:creationId xmlns:a16="http://schemas.microsoft.com/office/drawing/2014/main" id="{C51AF9F9-A18A-4FFC-AB5B-942A7E77DEC0}"/>
            </a:ext>
          </a:extLst>
        </xdr:cNvPr>
        <xdr:cNvCxnSpPr/>
      </xdr:nvCxnSpPr>
      <xdr:spPr>
        <a:xfrm>
          <a:off x="3797300" y="646049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6" name="楕円 75">
          <a:extLst>
            <a:ext uri="{FF2B5EF4-FFF2-40B4-BE49-F238E27FC236}">
              <a16:creationId xmlns:a16="http://schemas.microsoft.com/office/drawing/2014/main" id="{FB7AC1C9-DEF4-4DB8-B942-72858A6464C4}"/>
            </a:ext>
          </a:extLst>
        </xdr:cNvPr>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116840</xdr:rowOff>
    </xdr:to>
    <xdr:cxnSp macro="">
      <xdr:nvCxnSpPr>
        <xdr:cNvPr id="77" name="直線コネクタ 76">
          <a:extLst>
            <a:ext uri="{FF2B5EF4-FFF2-40B4-BE49-F238E27FC236}">
              <a16:creationId xmlns:a16="http://schemas.microsoft.com/office/drawing/2014/main" id="{43EB918A-0333-4D22-81DA-455DD5C94127}"/>
            </a:ext>
          </a:extLst>
        </xdr:cNvPr>
        <xdr:cNvCxnSpPr/>
      </xdr:nvCxnSpPr>
      <xdr:spPr>
        <a:xfrm>
          <a:off x="2908300" y="64312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7620</xdr:rowOff>
    </xdr:from>
    <xdr:to>
      <xdr:col>10</xdr:col>
      <xdr:colOff>165100</xdr:colOff>
      <xdr:row>37</xdr:row>
      <xdr:rowOff>109220</xdr:rowOff>
    </xdr:to>
    <xdr:sp macro="" textlink="">
      <xdr:nvSpPr>
        <xdr:cNvPr id="78" name="楕円 77">
          <a:extLst>
            <a:ext uri="{FF2B5EF4-FFF2-40B4-BE49-F238E27FC236}">
              <a16:creationId xmlns:a16="http://schemas.microsoft.com/office/drawing/2014/main" id="{C0F8DABF-CBBA-46F9-AA0E-011F9646B59B}"/>
            </a:ext>
          </a:extLst>
        </xdr:cNvPr>
        <xdr:cNvSpPr/>
      </xdr:nvSpPr>
      <xdr:spPr>
        <a:xfrm>
          <a:off x="1968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58420</xdr:rowOff>
    </xdr:from>
    <xdr:to>
      <xdr:col>15</xdr:col>
      <xdr:colOff>50800</xdr:colOff>
      <xdr:row>37</xdr:row>
      <xdr:rowOff>87630</xdr:rowOff>
    </xdr:to>
    <xdr:cxnSp macro="">
      <xdr:nvCxnSpPr>
        <xdr:cNvPr id="79" name="直線コネクタ 78">
          <a:extLst>
            <a:ext uri="{FF2B5EF4-FFF2-40B4-BE49-F238E27FC236}">
              <a16:creationId xmlns:a16="http://schemas.microsoft.com/office/drawing/2014/main" id="{88673391-56DE-4B23-AD2A-92FE50C381A3}"/>
            </a:ext>
          </a:extLst>
        </xdr:cNvPr>
        <xdr:cNvCxnSpPr/>
      </xdr:nvCxnSpPr>
      <xdr:spPr>
        <a:xfrm>
          <a:off x="2019300" y="64020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152400</xdr:rowOff>
    </xdr:from>
    <xdr:to>
      <xdr:col>6</xdr:col>
      <xdr:colOff>38100</xdr:colOff>
      <xdr:row>37</xdr:row>
      <xdr:rowOff>82550</xdr:rowOff>
    </xdr:to>
    <xdr:sp macro="" textlink="">
      <xdr:nvSpPr>
        <xdr:cNvPr id="80" name="楕円 79">
          <a:extLst>
            <a:ext uri="{FF2B5EF4-FFF2-40B4-BE49-F238E27FC236}">
              <a16:creationId xmlns:a16="http://schemas.microsoft.com/office/drawing/2014/main" id="{2A8B8CA6-B372-4A8B-A8A3-D37F3D7419E8}"/>
            </a:ext>
          </a:extLst>
        </xdr:cNvPr>
        <xdr:cNvSpPr/>
      </xdr:nvSpPr>
      <xdr:spPr>
        <a:xfrm>
          <a:off x="1079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31750</xdr:rowOff>
    </xdr:from>
    <xdr:to>
      <xdr:col>10</xdr:col>
      <xdr:colOff>114300</xdr:colOff>
      <xdr:row>37</xdr:row>
      <xdr:rowOff>58420</xdr:rowOff>
    </xdr:to>
    <xdr:cxnSp macro="">
      <xdr:nvCxnSpPr>
        <xdr:cNvPr id="81" name="直線コネクタ 80">
          <a:extLst>
            <a:ext uri="{FF2B5EF4-FFF2-40B4-BE49-F238E27FC236}">
              <a16:creationId xmlns:a16="http://schemas.microsoft.com/office/drawing/2014/main" id="{2EC1DA06-AD1D-4FBE-B289-A2F026500B4D}"/>
            </a:ext>
          </a:extLst>
        </xdr:cNvPr>
        <xdr:cNvCxnSpPr/>
      </xdr:nvCxnSpPr>
      <xdr:spPr>
        <a:xfrm>
          <a:off x="1130300" y="6375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33C6F106-75A0-45CA-94CC-0696B7F312BA}"/>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EC2C7B73-98C6-49C2-80F5-11322F81B698}"/>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4F7A9B2D-6532-4388-9FB2-F3A68CE91D2F}"/>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6DCC4C85-629B-4740-82F1-463017459878}"/>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158767</xdr:rowOff>
    </xdr:from>
    <xdr:ext cx="405111" cy="259045"/>
    <xdr:sp macro="" textlink="">
      <xdr:nvSpPr>
        <xdr:cNvPr id="86" name="n_1mainValue【図書館】&#10;有形固定資産減価償却率">
          <a:extLst>
            <a:ext uri="{FF2B5EF4-FFF2-40B4-BE49-F238E27FC236}">
              <a16:creationId xmlns:a16="http://schemas.microsoft.com/office/drawing/2014/main" id="{B9CCAD78-A2B6-427E-84CC-00F1A9E1CA1B}"/>
            </a:ext>
          </a:extLst>
        </xdr:cNvPr>
        <xdr:cNvSpPr txBox="1"/>
      </xdr:nvSpPr>
      <xdr:spPr>
        <a:xfrm>
          <a:off x="358204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7" name="n_2mainValue【図書館】&#10;有形固定資産減価償却率">
          <a:extLst>
            <a:ext uri="{FF2B5EF4-FFF2-40B4-BE49-F238E27FC236}">
              <a16:creationId xmlns:a16="http://schemas.microsoft.com/office/drawing/2014/main" id="{EEF0C43C-7390-4E72-A7F7-7C8F709374A6}"/>
            </a:ext>
          </a:extLst>
        </xdr:cNvPr>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100347</xdr:rowOff>
    </xdr:from>
    <xdr:ext cx="405111" cy="259045"/>
    <xdr:sp macro="" textlink="">
      <xdr:nvSpPr>
        <xdr:cNvPr id="88" name="n_3mainValue【図書館】&#10;有形固定資産減価償却率">
          <a:extLst>
            <a:ext uri="{FF2B5EF4-FFF2-40B4-BE49-F238E27FC236}">
              <a16:creationId xmlns:a16="http://schemas.microsoft.com/office/drawing/2014/main" id="{6E2D6F50-4B52-432A-85C8-FB4BF93469B4}"/>
            </a:ext>
          </a:extLst>
        </xdr:cNvPr>
        <xdr:cNvSpPr txBox="1"/>
      </xdr:nvSpPr>
      <xdr:spPr>
        <a:xfrm>
          <a:off x="18167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73677</xdr:rowOff>
    </xdr:from>
    <xdr:ext cx="405111" cy="259045"/>
    <xdr:sp macro="" textlink="">
      <xdr:nvSpPr>
        <xdr:cNvPr id="89" name="n_4mainValue【図書館】&#10;有形固定資産減価償却率">
          <a:extLst>
            <a:ext uri="{FF2B5EF4-FFF2-40B4-BE49-F238E27FC236}">
              <a16:creationId xmlns:a16="http://schemas.microsoft.com/office/drawing/2014/main" id="{F8255958-A814-4886-98C4-C58F01CD8D8E}"/>
            </a:ext>
          </a:extLst>
        </xdr:cNvPr>
        <xdr:cNvSpPr txBox="1"/>
      </xdr:nvSpPr>
      <xdr:spPr>
        <a:xfrm>
          <a:off x="92774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AEB30455-165C-43FB-B578-2FFE2E4470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AAD94B7-018F-4B22-A89D-62F86EA54B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AA0BAEE-CE32-42A6-A561-46FD97F721C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EF1C959-F6C2-4100-A18D-2A7C2A7F60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CEEA2C4-7A2D-4336-84F2-A585F0551B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79E6DF6-B0C9-4D6F-B520-35584968C8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ECA3356-F29D-42E2-887D-EEB05CEE1F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697D0EB-E99F-4B2E-8FB5-C05F534EAF0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A8CD36A-89A5-4A95-8A29-24C329F4C2A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A1964A82-1804-4593-A355-DC85A7E914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7541467-EAEA-4534-9FBC-9752B2BE30E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60F438D4-2816-48EF-BD6F-C58D8AB1F2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81B3686-D5D6-408C-9616-3BB1007BCBB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2F671FE-31E9-4A50-AA55-5CC02833A28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36859DB1-DAF4-4FD5-A731-5E43149711C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38FC418-29B9-4883-895E-C6B3E5D3EBA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941A41AD-F458-44DE-B784-3915F5234F1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9C2688C5-1564-4D65-921B-ED6E1B52742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EFBCF64-1369-49F4-A67A-E91C9FA4CB7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78F86F80-1BF2-4329-BA53-684433521E1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7155091-7BAF-47EF-B6B5-9F84A3BA53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18F5247-7C3C-4A38-A8C5-7F3ADA0973B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FAB00BB-7DD1-4CF0-86CA-A4D146E564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A3B1C169-065A-4E6D-8E5D-8FD3B5CAAC4B}"/>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D0EAB070-2866-4E90-9C2F-7A77F64B6449}"/>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F35FF79C-8365-451A-A13B-DE1EED21D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6D1854BC-FA3C-4FAF-8297-2D0842D90261}"/>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DF4EAD91-5EB5-41C3-859B-E2C5576345D1}"/>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5AD25AD2-F01F-4328-BE5C-AD32BF56C05A}"/>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61684B69-9392-4D8F-AC6A-053040576082}"/>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BD80E040-DEC6-4E90-8C64-9F489CD091F8}"/>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C8242165-2733-45BC-ADF5-9A170C67ED41}"/>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5FDB797E-F30A-4AB9-867E-15A2232E499E}"/>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D363DF38-7A04-47CC-BE4D-F751E08036B1}"/>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970123A-480A-4C19-B09C-1692242EC4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144F89A-D87D-4AEB-9907-95E160C828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4BEE6B-CAA2-496F-8611-5C272EBD68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A2C66D-850F-4711-AF8E-808BFF09C3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7707FEA-81B2-4C00-B85E-146245A00AB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9" name="楕円 128">
          <a:extLst>
            <a:ext uri="{FF2B5EF4-FFF2-40B4-BE49-F238E27FC236}">
              <a16:creationId xmlns:a16="http://schemas.microsoft.com/office/drawing/2014/main" id="{9A18832A-8DBD-4030-8F12-47856EF3DECB}"/>
            </a:ext>
          </a:extLst>
        </xdr:cNvPr>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30" name="【図書館】&#10;一人当たり面積該当値テキスト">
          <a:extLst>
            <a:ext uri="{FF2B5EF4-FFF2-40B4-BE49-F238E27FC236}">
              <a16:creationId xmlns:a16="http://schemas.microsoft.com/office/drawing/2014/main" id="{22DFB6DF-7674-4C93-A7E0-B8FB45FEBAB5}"/>
            </a:ext>
          </a:extLst>
        </xdr:cNvPr>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1" name="楕円 130">
          <a:extLst>
            <a:ext uri="{FF2B5EF4-FFF2-40B4-BE49-F238E27FC236}">
              <a16:creationId xmlns:a16="http://schemas.microsoft.com/office/drawing/2014/main" id="{07B5F7DF-49F8-4336-BC08-3A28D93009FA}"/>
            </a:ext>
          </a:extLst>
        </xdr:cNvPr>
        <xdr:cNvSpPr/>
      </xdr:nvSpPr>
      <xdr:spPr>
        <a:xfrm>
          <a:off x="958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64770</xdr:rowOff>
    </xdr:to>
    <xdr:cxnSp macro="">
      <xdr:nvCxnSpPr>
        <xdr:cNvPr id="132" name="直線コネクタ 131">
          <a:extLst>
            <a:ext uri="{FF2B5EF4-FFF2-40B4-BE49-F238E27FC236}">
              <a16:creationId xmlns:a16="http://schemas.microsoft.com/office/drawing/2014/main" id="{ED427AC2-7DD2-48ED-9FCF-2339449245EC}"/>
            </a:ext>
          </a:extLst>
        </xdr:cNvPr>
        <xdr:cNvCxnSpPr/>
      </xdr:nvCxnSpPr>
      <xdr:spPr>
        <a:xfrm>
          <a:off x="9639300" y="640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21590</xdr:rowOff>
    </xdr:from>
    <xdr:to>
      <xdr:col>46</xdr:col>
      <xdr:colOff>38100</xdr:colOff>
      <xdr:row>37</xdr:row>
      <xdr:rowOff>123190</xdr:rowOff>
    </xdr:to>
    <xdr:sp macro="" textlink="">
      <xdr:nvSpPr>
        <xdr:cNvPr id="133" name="楕円 132">
          <a:extLst>
            <a:ext uri="{FF2B5EF4-FFF2-40B4-BE49-F238E27FC236}">
              <a16:creationId xmlns:a16="http://schemas.microsoft.com/office/drawing/2014/main" id="{71AB7111-6CE6-4F9E-8578-7414C80A9450}"/>
            </a:ext>
          </a:extLst>
        </xdr:cNvPr>
        <xdr:cNvSpPr/>
      </xdr:nvSpPr>
      <xdr:spPr>
        <a:xfrm>
          <a:off x="869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72390</xdr:rowOff>
    </xdr:to>
    <xdr:cxnSp macro="">
      <xdr:nvCxnSpPr>
        <xdr:cNvPr id="134" name="直線コネクタ 133">
          <a:extLst>
            <a:ext uri="{FF2B5EF4-FFF2-40B4-BE49-F238E27FC236}">
              <a16:creationId xmlns:a16="http://schemas.microsoft.com/office/drawing/2014/main" id="{18D8672A-910B-4212-B0E6-E875A824B508}"/>
            </a:ext>
          </a:extLst>
        </xdr:cNvPr>
        <xdr:cNvCxnSpPr/>
      </xdr:nvCxnSpPr>
      <xdr:spPr>
        <a:xfrm flipV="1">
          <a:off x="8750300" y="6408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21590</xdr:rowOff>
    </xdr:from>
    <xdr:to>
      <xdr:col>41</xdr:col>
      <xdr:colOff>101600</xdr:colOff>
      <xdr:row>37</xdr:row>
      <xdr:rowOff>123190</xdr:rowOff>
    </xdr:to>
    <xdr:sp macro="" textlink="">
      <xdr:nvSpPr>
        <xdr:cNvPr id="135" name="楕円 134">
          <a:extLst>
            <a:ext uri="{FF2B5EF4-FFF2-40B4-BE49-F238E27FC236}">
              <a16:creationId xmlns:a16="http://schemas.microsoft.com/office/drawing/2014/main" id="{F0083561-889B-4CF4-82D9-9760795AF1C9}"/>
            </a:ext>
          </a:extLst>
        </xdr:cNvPr>
        <xdr:cNvSpPr/>
      </xdr:nvSpPr>
      <xdr:spPr>
        <a:xfrm>
          <a:off x="7810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72390</xdr:rowOff>
    </xdr:from>
    <xdr:to>
      <xdr:col>45</xdr:col>
      <xdr:colOff>177800</xdr:colOff>
      <xdr:row>37</xdr:row>
      <xdr:rowOff>72390</xdr:rowOff>
    </xdr:to>
    <xdr:cxnSp macro="">
      <xdr:nvCxnSpPr>
        <xdr:cNvPr id="136" name="直線コネクタ 135">
          <a:extLst>
            <a:ext uri="{FF2B5EF4-FFF2-40B4-BE49-F238E27FC236}">
              <a16:creationId xmlns:a16="http://schemas.microsoft.com/office/drawing/2014/main" id="{EC977D09-D3CA-4E65-86C6-A7CAEBD6D5F2}"/>
            </a:ext>
          </a:extLst>
        </xdr:cNvPr>
        <xdr:cNvCxnSpPr/>
      </xdr:nvCxnSpPr>
      <xdr:spPr>
        <a:xfrm>
          <a:off x="7861300" y="6416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29210</xdr:rowOff>
    </xdr:from>
    <xdr:to>
      <xdr:col>36</xdr:col>
      <xdr:colOff>165100</xdr:colOff>
      <xdr:row>37</xdr:row>
      <xdr:rowOff>130810</xdr:rowOff>
    </xdr:to>
    <xdr:sp macro="" textlink="">
      <xdr:nvSpPr>
        <xdr:cNvPr id="137" name="楕円 136">
          <a:extLst>
            <a:ext uri="{FF2B5EF4-FFF2-40B4-BE49-F238E27FC236}">
              <a16:creationId xmlns:a16="http://schemas.microsoft.com/office/drawing/2014/main" id="{A3EA60F9-17C5-4698-A22E-D510FD945F65}"/>
            </a:ext>
          </a:extLst>
        </xdr:cNvPr>
        <xdr:cNvSpPr/>
      </xdr:nvSpPr>
      <xdr:spPr>
        <a:xfrm>
          <a:off x="6921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72390</xdr:rowOff>
    </xdr:from>
    <xdr:to>
      <xdr:col>41</xdr:col>
      <xdr:colOff>50800</xdr:colOff>
      <xdr:row>37</xdr:row>
      <xdr:rowOff>80010</xdr:rowOff>
    </xdr:to>
    <xdr:cxnSp macro="">
      <xdr:nvCxnSpPr>
        <xdr:cNvPr id="138" name="直線コネクタ 137">
          <a:extLst>
            <a:ext uri="{FF2B5EF4-FFF2-40B4-BE49-F238E27FC236}">
              <a16:creationId xmlns:a16="http://schemas.microsoft.com/office/drawing/2014/main" id="{72DE52C5-A2D8-4FF9-A3FF-3A40776AAAC2}"/>
            </a:ext>
          </a:extLst>
        </xdr:cNvPr>
        <xdr:cNvCxnSpPr/>
      </xdr:nvCxnSpPr>
      <xdr:spPr>
        <a:xfrm flipV="1">
          <a:off x="6972300" y="6416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92EFEAD0-BFA2-4AB1-B225-9549C8A356AF}"/>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E78169AA-E3BF-48FC-9FFC-6F74A12B9B4E}"/>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6F988047-5A61-4174-991F-A7190A08D614}"/>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0960EC4C-13A9-4612-9AC5-8076493928D2}"/>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3" name="n_1mainValue【図書館】&#10;一人当たり面積">
          <a:extLst>
            <a:ext uri="{FF2B5EF4-FFF2-40B4-BE49-F238E27FC236}">
              <a16:creationId xmlns:a16="http://schemas.microsoft.com/office/drawing/2014/main" id="{D5162A2E-8D81-456C-8B9A-B1A51A8E761B}"/>
            </a:ext>
          </a:extLst>
        </xdr:cNvPr>
        <xdr:cNvSpPr txBox="1"/>
      </xdr:nvSpPr>
      <xdr:spPr>
        <a:xfrm>
          <a:off x="9391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139717</xdr:rowOff>
    </xdr:from>
    <xdr:ext cx="469744" cy="259045"/>
    <xdr:sp macro="" textlink="">
      <xdr:nvSpPr>
        <xdr:cNvPr id="144" name="n_2mainValue【図書館】&#10;一人当たり面積">
          <a:extLst>
            <a:ext uri="{FF2B5EF4-FFF2-40B4-BE49-F238E27FC236}">
              <a16:creationId xmlns:a16="http://schemas.microsoft.com/office/drawing/2014/main" id="{331BCDF9-6537-4636-8401-65FD09AF7F2C}"/>
            </a:ext>
          </a:extLst>
        </xdr:cNvPr>
        <xdr:cNvSpPr txBox="1"/>
      </xdr:nvSpPr>
      <xdr:spPr>
        <a:xfrm>
          <a:off x="85154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139717</xdr:rowOff>
    </xdr:from>
    <xdr:ext cx="469744" cy="259045"/>
    <xdr:sp macro="" textlink="">
      <xdr:nvSpPr>
        <xdr:cNvPr id="145" name="n_3mainValue【図書館】&#10;一人当たり面積">
          <a:extLst>
            <a:ext uri="{FF2B5EF4-FFF2-40B4-BE49-F238E27FC236}">
              <a16:creationId xmlns:a16="http://schemas.microsoft.com/office/drawing/2014/main" id="{DE28D49A-E98E-489A-8F67-A8AE5CF51E32}"/>
            </a:ext>
          </a:extLst>
        </xdr:cNvPr>
        <xdr:cNvSpPr txBox="1"/>
      </xdr:nvSpPr>
      <xdr:spPr>
        <a:xfrm>
          <a:off x="76264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147337</xdr:rowOff>
    </xdr:from>
    <xdr:ext cx="469744" cy="259045"/>
    <xdr:sp macro="" textlink="">
      <xdr:nvSpPr>
        <xdr:cNvPr id="146" name="n_4mainValue【図書館】&#10;一人当たり面積">
          <a:extLst>
            <a:ext uri="{FF2B5EF4-FFF2-40B4-BE49-F238E27FC236}">
              <a16:creationId xmlns:a16="http://schemas.microsoft.com/office/drawing/2014/main" id="{BAF6F9AC-8D60-49EA-8338-D9ACDFD02D00}"/>
            </a:ext>
          </a:extLst>
        </xdr:cNvPr>
        <xdr:cNvSpPr txBox="1"/>
      </xdr:nvSpPr>
      <xdr:spPr>
        <a:xfrm>
          <a:off x="6737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823D9EF-E4BC-4E35-98BB-2009471BC4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E6B7E4C-C68E-414C-8101-D7975C458B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3A56FEE-89A7-4A53-AB51-C624336C37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43BC404-B5E6-4E25-91A9-F68DC4DC1E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CCE604B-E3CF-430B-B46A-D59AAA5F17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22C7247-52C9-48D9-81CE-B70B5BCB7C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8F5A6C2-0A81-4CF5-B85D-E5C2C11B28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806CF9F-02B9-4280-A157-9D23F8B9B3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6C9A3AB-D410-49BA-A375-BCD92A6808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0C7CB43-A638-4F19-8EC9-8D1E4F0B5B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D19EC88-D7B7-4F3D-80EE-3052A4261A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2ED2262-EE25-457C-A22A-DD3EDDB69D4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7D3E5DC-7D45-4D84-801E-206B7F77FF6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C2C8441-7FB8-4B92-8EE4-EFFD6A3F687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D54767E-DCB6-4F24-B299-6401C194881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F2E182A-7EDE-4257-A52F-AAD73571B05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B52674D-2A75-4CC8-88FD-3BF64FA4E74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A1769E7-4CF2-4AD5-8DF8-112E900A42C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2754CD5-0AB4-420F-A5E6-EFD05B365B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B75FED8-69B1-4084-A4EC-570BAE730A2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F7C6E79-9175-4B0F-9C9A-6F7873781BB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CAF959F-BA49-4AD8-81FF-52D0F7361D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C7D88E8-D2D0-47EA-895C-3CC41E6004D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DC2D9FB-B94A-4E26-9991-0EC34BBB93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58FB1C6-4DF5-46A1-B5BB-C9AE1FF0A585}"/>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534C4D7-A252-4114-AB2F-F8E263F568F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8E6CA7F-2BBD-43E1-BB68-F888CC91E59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072C8A3-C9FD-4525-9709-E454C0A2392F}"/>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B9049F2D-761D-493A-A213-3652B858C98B}"/>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FA867E0-01BB-47C1-B8A0-25E1C66C3744}"/>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97F342C4-F177-45F1-AF05-BF91D5199182}"/>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5511FE00-4689-4F11-99F3-3B00A25258D8}"/>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6F35D9A6-B0A7-4AD9-B512-24417805B999}"/>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4EFE7866-BEA3-4E84-A8D0-84B575263CB7}"/>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8A5633C7-D108-419B-B83B-5E85917CF381}"/>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C01C7ED-24FC-4BF7-B821-FBFD609BC4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4533779-9B68-4282-936B-E769D9581D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236DE5A-14F3-4DD3-85C8-ADD4363421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F609F5-C8E5-46FF-AE58-B76A8824E5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CE6E27-9C7D-4067-8D95-BE2F039470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87" name="楕円 186">
          <a:extLst>
            <a:ext uri="{FF2B5EF4-FFF2-40B4-BE49-F238E27FC236}">
              <a16:creationId xmlns:a16="http://schemas.microsoft.com/office/drawing/2014/main" id="{22FB5739-9C3F-43C1-A7E0-33F62AC2DB30}"/>
            </a:ext>
          </a:extLst>
        </xdr:cNvPr>
        <xdr:cNvSpPr/>
      </xdr:nvSpPr>
      <xdr:spPr>
        <a:xfrm>
          <a:off x="4584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C8F308B-AEEB-4AAA-B23B-AF483837345E}"/>
            </a:ext>
          </a:extLst>
        </xdr:cNvPr>
        <xdr:cNvSpPr txBox="1"/>
      </xdr:nvSpPr>
      <xdr:spPr>
        <a:xfrm>
          <a:off x="4673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128270</xdr:rowOff>
    </xdr:from>
    <xdr:to>
      <xdr:col>20</xdr:col>
      <xdr:colOff>38100</xdr:colOff>
      <xdr:row>61</xdr:row>
      <xdr:rowOff>58420</xdr:rowOff>
    </xdr:to>
    <xdr:sp macro="" textlink="">
      <xdr:nvSpPr>
        <xdr:cNvPr id="189" name="楕円 188">
          <a:extLst>
            <a:ext uri="{FF2B5EF4-FFF2-40B4-BE49-F238E27FC236}">
              <a16:creationId xmlns:a16="http://schemas.microsoft.com/office/drawing/2014/main" id="{F2BE0733-9019-4EAD-BC7B-7EC13CF3007A}"/>
            </a:ext>
          </a:extLst>
        </xdr:cNvPr>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xdr:rowOff>
    </xdr:from>
    <xdr:to>
      <xdr:col>24</xdr:col>
      <xdr:colOff>63500</xdr:colOff>
      <xdr:row>61</xdr:row>
      <xdr:rowOff>51435</xdr:rowOff>
    </xdr:to>
    <xdr:cxnSp macro="">
      <xdr:nvCxnSpPr>
        <xdr:cNvPr id="190" name="直線コネクタ 189">
          <a:extLst>
            <a:ext uri="{FF2B5EF4-FFF2-40B4-BE49-F238E27FC236}">
              <a16:creationId xmlns:a16="http://schemas.microsoft.com/office/drawing/2014/main" id="{4242795D-577B-48BB-B0B8-70070A6E8D96}"/>
            </a:ext>
          </a:extLst>
        </xdr:cNvPr>
        <xdr:cNvCxnSpPr/>
      </xdr:nvCxnSpPr>
      <xdr:spPr>
        <a:xfrm>
          <a:off x="3797300" y="104660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1" name="楕円 190">
          <a:extLst>
            <a:ext uri="{FF2B5EF4-FFF2-40B4-BE49-F238E27FC236}">
              <a16:creationId xmlns:a16="http://schemas.microsoft.com/office/drawing/2014/main" id="{69CFE130-D403-4C65-A33C-0D4335125BC1}"/>
            </a:ext>
          </a:extLst>
        </xdr:cNvPr>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133350</xdr:rowOff>
    </xdr:from>
    <xdr:to>
      <xdr:col>19</xdr:col>
      <xdr:colOff>177800</xdr:colOff>
      <xdr:row>61</xdr:row>
      <xdr:rowOff>7620</xdr:rowOff>
    </xdr:to>
    <xdr:cxnSp macro="">
      <xdr:nvCxnSpPr>
        <xdr:cNvPr id="192" name="直線コネクタ 191">
          <a:extLst>
            <a:ext uri="{FF2B5EF4-FFF2-40B4-BE49-F238E27FC236}">
              <a16:creationId xmlns:a16="http://schemas.microsoft.com/office/drawing/2014/main" id="{5440F908-5821-46F9-AE0E-24E08701822E}"/>
            </a:ext>
          </a:extLst>
        </xdr:cNvPr>
        <xdr:cNvCxnSpPr/>
      </xdr:nvCxnSpPr>
      <xdr:spPr>
        <a:xfrm>
          <a:off x="2908300" y="10420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3" name="楕円 192">
          <a:extLst>
            <a:ext uri="{FF2B5EF4-FFF2-40B4-BE49-F238E27FC236}">
              <a16:creationId xmlns:a16="http://schemas.microsoft.com/office/drawing/2014/main" id="{AA25A4F9-8A3D-44C3-9A71-928A33F054CD}"/>
            </a:ext>
          </a:extLst>
        </xdr:cNvPr>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133350</xdr:rowOff>
    </xdr:to>
    <xdr:cxnSp macro="">
      <xdr:nvCxnSpPr>
        <xdr:cNvPr id="194" name="直線コネクタ 193">
          <a:extLst>
            <a:ext uri="{FF2B5EF4-FFF2-40B4-BE49-F238E27FC236}">
              <a16:creationId xmlns:a16="http://schemas.microsoft.com/office/drawing/2014/main" id="{F09C643E-29AC-4D2C-9F19-25D08CC0FD81}"/>
            </a:ext>
          </a:extLst>
        </xdr:cNvPr>
        <xdr:cNvCxnSpPr/>
      </xdr:nvCxnSpPr>
      <xdr:spPr>
        <a:xfrm>
          <a:off x="2019300" y="103784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168275</xdr:rowOff>
    </xdr:from>
    <xdr:to>
      <xdr:col>6</xdr:col>
      <xdr:colOff>38100</xdr:colOff>
      <xdr:row>60</xdr:row>
      <xdr:rowOff>98425</xdr:rowOff>
    </xdr:to>
    <xdr:sp macro="" textlink="">
      <xdr:nvSpPr>
        <xdr:cNvPr id="195" name="楕円 194">
          <a:extLst>
            <a:ext uri="{FF2B5EF4-FFF2-40B4-BE49-F238E27FC236}">
              <a16:creationId xmlns:a16="http://schemas.microsoft.com/office/drawing/2014/main" id="{E1FD7913-6DC5-4F6E-AA39-AB4908BF083C}"/>
            </a:ext>
          </a:extLst>
        </xdr:cNvPr>
        <xdr:cNvSpPr/>
      </xdr:nvSpPr>
      <xdr:spPr>
        <a:xfrm>
          <a:off x="1079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47625</xdr:rowOff>
    </xdr:from>
    <xdr:to>
      <xdr:col>10</xdr:col>
      <xdr:colOff>114300</xdr:colOff>
      <xdr:row>60</xdr:row>
      <xdr:rowOff>91440</xdr:rowOff>
    </xdr:to>
    <xdr:cxnSp macro="">
      <xdr:nvCxnSpPr>
        <xdr:cNvPr id="196" name="直線コネクタ 195">
          <a:extLst>
            <a:ext uri="{FF2B5EF4-FFF2-40B4-BE49-F238E27FC236}">
              <a16:creationId xmlns:a16="http://schemas.microsoft.com/office/drawing/2014/main" id="{742D1034-97B4-4AD0-800D-FF147EC55914}"/>
            </a:ext>
          </a:extLst>
        </xdr:cNvPr>
        <xdr:cNvCxnSpPr/>
      </xdr:nvCxnSpPr>
      <xdr:spPr>
        <a:xfrm>
          <a:off x="1130300" y="10334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5AB09ED7-D029-41A4-8733-FDEEB28E68ED}"/>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65B21B2-48B0-4B0B-9627-5B0FDB093792}"/>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115E1B47-8EB4-4436-A65C-583BD0213323}"/>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CCB88989-4ED2-4064-8CC0-0B9E797A6DFD}"/>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49547</xdr:rowOff>
    </xdr:from>
    <xdr:ext cx="405111" cy="259045"/>
    <xdr:sp macro="" textlink="">
      <xdr:nvSpPr>
        <xdr:cNvPr id="201" name="n_1mainValue【体育館・プール】&#10;有形固定資産減価償却率">
          <a:extLst>
            <a:ext uri="{FF2B5EF4-FFF2-40B4-BE49-F238E27FC236}">
              <a16:creationId xmlns:a16="http://schemas.microsoft.com/office/drawing/2014/main" id="{EF27E6B0-F278-4534-A46F-F9AB3A8611A2}"/>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2" name="n_2mainValue【体育館・プール】&#10;有形固定資産減価償却率">
          <a:extLst>
            <a:ext uri="{FF2B5EF4-FFF2-40B4-BE49-F238E27FC236}">
              <a16:creationId xmlns:a16="http://schemas.microsoft.com/office/drawing/2014/main" id="{DF8F1F4B-80FD-483F-8864-33A279FEF043}"/>
            </a:ext>
          </a:extLst>
        </xdr:cNvPr>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158767</xdr:rowOff>
    </xdr:from>
    <xdr:ext cx="405111" cy="259045"/>
    <xdr:sp macro="" textlink="">
      <xdr:nvSpPr>
        <xdr:cNvPr id="203" name="n_3mainValue【体育館・プール】&#10;有形固定資産減価償却率">
          <a:extLst>
            <a:ext uri="{FF2B5EF4-FFF2-40B4-BE49-F238E27FC236}">
              <a16:creationId xmlns:a16="http://schemas.microsoft.com/office/drawing/2014/main" id="{2A9CD0A1-B64E-43AD-A3B8-D7F8399BC1A3}"/>
            </a:ext>
          </a:extLst>
        </xdr:cNvPr>
        <xdr:cNvSpPr txBox="1"/>
      </xdr:nvSpPr>
      <xdr:spPr>
        <a:xfrm>
          <a:off x="1816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204" name="n_4mainValue【体育館・プール】&#10;有形固定資産減価償却率">
          <a:extLst>
            <a:ext uri="{FF2B5EF4-FFF2-40B4-BE49-F238E27FC236}">
              <a16:creationId xmlns:a16="http://schemas.microsoft.com/office/drawing/2014/main" id="{8B7401DC-0123-4EDB-BA19-84513972AAE2}"/>
            </a:ext>
          </a:extLst>
        </xdr:cNvPr>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769EA76-48CF-46F9-964F-D1C541F1AE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7E8697A-68E6-4355-8788-5FA1422D5B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BAABD63-F581-4772-B6CF-04B6A35535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F77468D-2381-4E46-B4AA-FB38EE5E4F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BABD674-F24C-48EE-8F6B-FB1489B844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FB29EF2-D99D-4150-9215-32B96A3EEC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6A81DF9-EB6B-4626-AA19-7C195F4FA8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8D77831-DBCD-43CA-8DD7-48430E6748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4D24C06-7CAE-41BD-BEDD-523BE92679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6923EEE-C5EB-418D-AE0F-43826C4551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A692913-6F57-4B32-8A6D-16500450AD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BD0023F-552E-43C2-9BA9-7D5D41A0BD0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BE3ED26-ECFC-4DD4-87E5-6C11416A6EB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5C1C5E1-3539-445F-9713-1B131D1C87A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A5B3639-58D6-4A9B-AA22-C5DC600ED3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35513AA-A1D2-4518-85BD-D8CF0C04119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FAE15AE-E3D9-46D0-8506-C3EB256F6B0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170507D-2BDE-4382-8277-7D1C35D17F1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9550A80-B95C-4747-8E0E-C63C5A4FFFB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BE38018-1C08-4ECE-A1C4-0C4FAE2506A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07DC4AA-41D1-4FF6-ACA9-65F44C95B9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0CCB24D-D569-4FD3-B148-F63440CC198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3CBE47D-5478-42B3-BD0B-C66B82B997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F3544AA5-EF08-466A-8677-317D8812A7B2}"/>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C3D6096A-38D2-4636-9E51-AB3B19FE0F9E}"/>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233263D9-DAF1-4F2A-81CA-89C21ADBB451}"/>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98966F51-BA9E-4DD4-8BE5-937C4C6F3E91}"/>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F84BD8E-A998-45DC-A53E-8DD85D62D5DE}"/>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FE8C8478-8A99-47BA-9714-912BD89F6B1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C183F3E7-E67B-412E-ABDF-9D4AA91395E8}"/>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A50A9797-374D-4410-9567-986CF07E4F6C}"/>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ADA57053-73C8-4B4C-966F-CEF6265BC4D3}"/>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B665B3DB-83B4-46E4-900E-59DD8B73863B}"/>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653B9CE0-AD83-4E6E-9371-E7B9652C76AA}"/>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DDFE4E-0B84-4305-B42D-A8C8F8DEBB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CB50ED-772B-4289-AF7F-26FE65021E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429DDA-1F09-4843-B564-196AFE42427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08078B1-3FE8-4143-8286-EDAA4E701E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9581A1A-2220-4B05-A7DB-C8A47C15FE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20320</xdr:rowOff>
    </xdr:from>
    <xdr:to>
      <xdr:col>55</xdr:col>
      <xdr:colOff>50800</xdr:colOff>
      <xdr:row>61</xdr:row>
      <xdr:rowOff>121920</xdr:rowOff>
    </xdr:to>
    <xdr:sp macro="" textlink="">
      <xdr:nvSpPr>
        <xdr:cNvPr id="244" name="楕円 243">
          <a:extLst>
            <a:ext uri="{FF2B5EF4-FFF2-40B4-BE49-F238E27FC236}">
              <a16:creationId xmlns:a16="http://schemas.microsoft.com/office/drawing/2014/main" id="{A7E03FEA-EF00-48D7-A47D-BA440A75A8E2}"/>
            </a:ext>
          </a:extLst>
        </xdr:cNvPr>
        <xdr:cNvSpPr/>
      </xdr:nvSpPr>
      <xdr:spPr>
        <a:xfrm>
          <a:off x="104267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43197</xdr:rowOff>
    </xdr:from>
    <xdr:ext cx="469744" cy="259045"/>
    <xdr:sp macro="" textlink="">
      <xdr:nvSpPr>
        <xdr:cNvPr id="245" name="【体育館・プール】&#10;一人当たり面積該当値テキスト">
          <a:extLst>
            <a:ext uri="{FF2B5EF4-FFF2-40B4-BE49-F238E27FC236}">
              <a16:creationId xmlns:a16="http://schemas.microsoft.com/office/drawing/2014/main" id="{DD412B0A-13E4-45CD-803E-CF407162EE15}"/>
            </a:ext>
          </a:extLst>
        </xdr:cNvPr>
        <xdr:cNvSpPr txBox="1"/>
      </xdr:nvSpPr>
      <xdr:spPr>
        <a:xfrm>
          <a:off x="10515600"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22860</xdr:rowOff>
    </xdr:from>
    <xdr:to>
      <xdr:col>50</xdr:col>
      <xdr:colOff>165100</xdr:colOff>
      <xdr:row>61</xdr:row>
      <xdr:rowOff>124460</xdr:rowOff>
    </xdr:to>
    <xdr:sp macro="" textlink="">
      <xdr:nvSpPr>
        <xdr:cNvPr id="246" name="楕円 245">
          <a:extLst>
            <a:ext uri="{FF2B5EF4-FFF2-40B4-BE49-F238E27FC236}">
              <a16:creationId xmlns:a16="http://schemas.microsoft.com/office/drawing/2014/main" id="{94B3262F-FCDC-4111-9A97-787C07C831D4}"/>
            </a:ext>
          </a:extLst>
        </xdr:cNvPr>
        <xdr:cNvSpPr/>
      </xdr:nvSpPr>
      <xdr:spPr>
        <a:xfrm>
          <a:off x="9588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71120</xdr:rowOff>
    </xdr:from>
    <xdr:to>
      <xdr:col>55</xdr:col>
      <xdr:colOff>0</xdr:colOff>
      <xdr:row>61</xdr:row>
      <xdr:rowOff>73660</xdr:rowOff>
    </xdr:to>
    <xdr:cxnSp macro="">
      <xdr:nvCxnSpPr>
        <xdr:cNvPr id="247" name="直線コネクタ 246">
          <a:extLst>
            <a:ext uri="{FF2B5EF4-FFF2-40B4-BE49-F238E27FC236}">
              <a16:creationId xmlns:a16="http://schemas.microsoft.com/office/drawing/2014/main" id="{3AB190BC-BA3A-4E4E-83AE-42D49BADC59F}"/>
            </a:ext>
          </a:extLst>
        </xdr:cNvPr>
        <xdr:cNvCxnSpPr/>
      </xdr:nvCxnSpPr>
      <xdr:spPr>
        <a:xfrm flipV="1">
          <a:off x="9639300" y="1052957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25400</xdr:rowOff>
    </xdr:from>
    <xdr:to>
      <xdr:col>46</xdr:col>
      <xdr:colOff>38100</xdr:colOff>
      <xdr:row>61</xdr:row>
      <xdr:rowOff>127000</xdr:rowOff>
    </xdr:to>
    <xdr:sp macro="" textlink="">
      <xdr:nvSpPr>
        <xdr:cNvPr id="248" name="楕円 247">
          <a:extLst>
            <a:ext uri="{FF2B5EF4-FFF2-40B4-BE49-F238E27FC236}">
              <a16:creationId xmlns:a16="http://schemas.microsoft.com/office/drawing/2014/main" id="{C4198D83-9CA9-446D-92A7-3A2940D8B1BE}"/>
            </a:ext>
          </a:extLst>
        </xdr:cNvPr>
        <xdr:cNvSpPr/>
      </xdr:nvSpPr>
      <xdr:spPr>
        <a:xfrm>
          <a:off x="8699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73660</xdr:rowOff>
    </xdr:from>
    <xdr:to>
      <xdr:col>50</xdr:col>
      <xdr:colOff>114300</xdr:colOff>
      <xdr:row>61</xdr:row>
      <xdr:rowOff>76200</xdr:rowOff>
    </xdr:to>
    <xdr:cxnSp macro="">
      <xdr:nvCxnSpPr>
        <xdr:cNvPr id="249" name="直線コネクタ 248">
          <a:extLst>
            <a:ext uri="{FF2B5EF4-FFF2-40B4-BE49-F238E27FC236}">
              <a16:creationId xmlns:a16="http://schemas.microsoft.com/office/drawing/2014/main" id="{327F445C-C005-4819-947D-6D28B371A0BC}"/>
            </a:ext>
          </a:extLst>
        </xdr:cNvPr>
        <xdr:cNvCxnSpPr/>
      </xdr:nvCxnSpPr>
      <xdr:spPr>
        <a:xfrm flipV="1">
          <a:off x="8750300" y="105321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26670</xdr:rowOff>
    </xdr:from>
    <xdr:to>
      <xdr:col>41</xdr:col>
      <xdr:colOff>101600</xdr:colOff>
      <xdr:row>61</xdr:row>
      <xdr:rowOff>128270</xdr:rowOff>
    </xdr:to>
    <xdr:sp macro="" textlink="">
      <xdr:nvSpPr>
        <xdr:cNvPr id="250" name="楕円 249">
          <a:extLst>
            <a:ext uri="{FF2B5EF4-FFF2-40B4-BE49-F238E27FC236}">
              <a16:creationId xmlns:a16="http://schemas.microsoft.com/office/drawing/2014/main" id="{786E0932-416D-4504-AC89-2C56E86F855A}"/>
            </a:ext>
          </a:extLst>
        </xdr:cNvPr>
        <xdr:cNvSpPr/>
      </xdr:nvSpPr>
      <xdr:spPr>
        <a:xfrm>
          <a:off x="7810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76200</xdr:rowOff>
    </xdr:from>
    <xdr:to>
      <xdr:col>45</xdr:col>
      <xdr:colOff>177800</xdr:colOff>
      <xdr:row>61</xdr:row>
      <xdr:rowOff>77470</xdr:rowOff>
    </xdr:to>
    <xdr:cxnSp macro="">
      <xdr:nvCxnSpPr>
        <xdr:cNvPr id="251" name="直線コネクタ 250">
          <a:extLst>
            <a:ext uri="{FF2B5EF4-FFF2-40B4-BE49-F238E27FC236}">
              <a16:creationId xmlns:a16="http://schemas.microsoft.com/office/drawing/2014/main" id="{CB003616-3644-4489-AE0C-A94FDB1C92DF}"/>
            </a:ext>
          </a:extLst>
        </xdr:cNvPr>
        <xdr:cNvCxnSpPr/>
      </xdr:nvCxnSpPr>
      <xdr:spPr>
        <a:xfrm flipV="1">
          <a:off x="7861300" y="105346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29210</xdr:rowOff>
    </xdr:from>
    <xdr:to>
      <xdr:col>36</xdr:col>
      <xdr:colOff>165100</xdr:colOff>
      <xdr:row>61</xdr:row>
      <xdr:rowOff>130810</xdr:rowOff>
    </xdr:to>
    <xdr:sp macro="" textlink="">
      <xdr:nvSpPr>
        <xdr:cNvPr id="252" name="楕円 251">
          <a:extLst>
            <a:ext uri="{FF2B5EF4-FFF2-40B4-BE49-F238E27FC236}">
              <a16:creationId xmlns:a16="http://schemas.microsoft.com/office/drawing/2014/main" id="{77269239-116F-446A-BEA7-63EE844F6C60}"/>
            </a:ext>
          </a:extLst>
        </xdr:cNvPr>
        <xdr:cNvSpPr/>
      </xdr:nvSpPr>
      <xdr:spPr>
        <a:xfrm>
          <a:off x="692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77470</xdr:rowOff>
    </xdr:from>
    <xdr:to>
      <xdr:col>41</xdr:col>
      <xdr:colOff>50800</xdr:colOff>
      <xdr:row>61</xdr:row>
      <xdr:rowOff>80010</xdr:rowOff>
    </xdr:to>
    <xdr:cxnSp macro="">
      <xdr:nvCxnSpPr>
        <xdr:cNvPr id="253" name="直線コネクタ 252">
          <a:extLst>
            <a:ext uri="{FF2B5EF4-FFF2-40B4-BE49-F238E27FC236}">
              <a16:creationId xmlns:a16="http://schemas.microsoft.com/office/drawing/2014/main" id="{8DFD65D5-833D-4B1E-B090-7C428070800A}"/>
            </a:ext>
          </a:extLst>
        </xdr:cNvPr>
        <xdr:cNvCxnSpPr/>
      </xdr:nvCxnSpPr>
      <xdr:spPr>
        <a:xfrm flipV="1">
          <a:off x="6972300" y="105359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9BDED72C-7846-45FC-BC1D-35BD964DFA06}"/>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E54853CF-CAEF-4824-9FAC-DEFA35EA32CC}"/>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92F5AFEC-D5CA-47C3-8D60-A3C7F19CA0CD}"/>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1896B207-7E52-4543-BA3B-E6ABD0AA4A0A}"/>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140987</xdr:rowOff>
    </xdr:from>
    <xdr:ext cx="469744" cy="259045"/>
    <xdr:sp macro="" textlink="">
      <xdr:nvSpPr>
        <xdr:cNvPr id="258" name="n_1mainValue【体育館・プール】&#10;一人当たり面積">
          <a:extLst>
            <a:ext uri="{FF2B5EF4-FFF2-40B4-BE49-F238E27FC236}">
              <a16:creationId xmlns:a16="http://schemas.microsoft.com/office/drawing/2014/main" id="{5C195830-CF32-4113-87A4-0744B688CA5E}"/>
            </a:ext>
          </a:extLst>
        </xdr:cNvPr>
        <xdr:cNvSpPr txBox="1"/>
      </xdr:nvSpPr>
      <xdr:spPr>
        <a:xfrm>
          <a:off x="93917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143527</xdr:rowOff>
    </xdr:from>
    <xdr:ext cx="469744" cy="259045"/>
    <xdr:sp macro="" textlink="">
      <xdr:nvSpPr>
        <xdr:cNvPr id="259" name="n_2mainValue【体育館・プール】&#10;一人当たり面積">
          <a:extLst>
            <a:ext uri="{FF2B5EF4-FFF2-40B4-BE49-F238E27FC236}">
              <a16:creationId xmlns:a16="http://schemas.microsoft.com/office/drawing/2014/main" id="{B6934661-435F-42AA-A68A-4F9FE48E980D}"/>
            </a:ext>
          </a:extLst>
        </xdr:cNvPr>
        <xdr:cNvSpPr txBox="1"/>
      </xdr:nvSpPr>
      <xdr:spPr>
        <a:xfrm>
          <a:off x="8515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144797</xdr:rowOff>
    </xdr:from>
    <xdr:ext cx="469744" cy="259045"/>
    <xdr:sp macro="" textlink="">
      <xdr:nvSpPr>
        <xdr:cNvPr id="260" name="n_3mainValue【体育館・プール】&#10;一人当たり面積">
          <a:extLst>
            <a:ext uri="{FF2B5EF4-FFF2-40B4-BE49-F238E27FC236}">
              <a16:creationId xmlns:a16="http://schemas.microsoft.com/office/drawing/2014/main" id="{FB641E0F-74E5-4641-9366-EF4ABAB0FC5E}"/>
            </a:ext>
          </a:extLst>
        </xdr:cNvPr>
        <xdr:cNvSpPr txBox="1"/>
      </xdr:nvSpPr>
      <xdr:spPr>
        <a:xfrm>
          <a:off x="7626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147337</xdr:rowOff>
    </xdr:from>
    <xdr:ext cx="469744" cy="259045"/>
    <xdr:sp macro="" textlink="">
      <xdr:nvSpPr>
        <xdr:cNvPr id="261" name="n_4mainValue【体育館・プール】&#10;一人当たり面積">
          <a:extLst>
            <a:ext uri="{FF2B5EF4-FFF2-40B4-BE49-F238E27FC236}">
              <a16:creationId xmlns:a16="http://schemas.microsoft.com/office/drawing/2014/main" id="{F6B939E5-FDD2-44A0-9533-B082DEFA1BED}"/>
            </a:ext>
          </a:extLst>
        </xdr:cNvPr>
        <xdr:cNvSpPr txBox="1"/>
      </xdr:nvSpPr>
      <xdr:spPr>
        <a:xfrm>
          <a:off x="6737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6DAF62C-4899-4FC9-A5A9-BE5BFCFD59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D9DB320-1AF6-44F4-9C5B-C57FA5C40C1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7ADB76D-2B52-4054-9888-04AA4E9B64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E13DB7B-2656-463B-9475-8263BE01C1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BA956C9-7D4A-4CAF-84B7-CC91419DB2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D2A2EC1-E920-4F84-A9BC-47B8AB34AD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B36B4BE-B21F-4991-A895-04FC574BE0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235EC1B-B09E-48EE-BF6B-5E9778A383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A6623DC-74DA-42AD-8F90-E7D85D1491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7418E81-AE22-41E2-985E-72CC8DD3B86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7ACC72-7D6D-4ED6-8CD7-2AC652AF4A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6DD5815-80AF-4B51-9569-D9F46772BD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3A42375-B5EF-40C6-943A-8770250AE6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70914A8-AAB3-4AA3-B9EF-6DB8972B1BC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BCE5FB0-C5ED-493B-8DC5-62C5BEA8F58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3080DD9-FBAA-45F8-A4B6-9E4D806C97E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00516E9-D3BC-4052-B2D1-FEBA3ED45C3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3454912-358D-46AE-BE54-98C8C06B40C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AA1981B-8E25-40E3-AC77-800519D6B2F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76B515A-33C0-45B4-8CF6-C1181B545C7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DE1F0E5-E372-4FB5-8426-6F7D4BE66B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7676D80-1468-4D83-93C5-42104736D1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12403C2-065A-4DA8-84B9-7476815C58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E763BC8-3B83-46F1-91FD-3B9B06E041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70391F65-DD6F-4FC6-8D6E-502504D3E96F}"/>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86E3FB54-DA2A-4E07-934A-D48B521B25A9}"/>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8FB7A906-381F-4EEB-A927-7AEA955EE118}"/>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0AEC0E5-BDFB-483F-997D-D923FC3A71CA}"/>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2386C656-A0AC-43BB-922D-E162D166991B}"/>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B365204-993F-45C8-ABC3-EE021F380888}"/>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5541D6B6-54AB-4020-A51C-493A814E2D27}"/>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64410DD9-A772-45F9-9D33-FBF7ABCB344E}"/>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CE048B43-4C96-4A02-9DC6-9756A414483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4B785A19-0283-479E-8814-903EF6DCE762}"/>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3BC70E7-ABEF-4751-A850-DCF3E6878F8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6931068-53AA-453A-8470-58F44BDA80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C46BE83-69F0-48B9-A3C7-E3C6E8F16D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B039EB1-17DF-4D03-BCAD-38E25A7BE5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AD5E13-C27F-428D-95A3-030A2769461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81EC874-5BF1-4C94-97E3-1691496558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63500</xdr:rowOff>
    </xdr:from>
    <xdr:to>
      <xdr:col>24</xdr:col>
      <xdr:colOff>114300</xdr:colOff>
      <xdr:row>84</xdr:row>
      <xdr:rowOff>165100</xdr:rowOff>
    </xdr:to>
    <xdr:sp macro="" textlink="">
      <xdr:nvSpPr>
        <xdr:cNvPr id="302" name="楕円 301">
          <a:extLst>
            <a:ext uri="{FF2B5EF4-FFF2-40B4-BE49-F238E27FC236}">
              <a16:creationId xmlns:a16="http://schemas.microsoft.com/office/drawing/2014/main" id="{1A1E4E6C-6015-4D75-B5F5-AB21688A0801}"/>
            </a:ext>
          </a:extLst>
        </xdr:cNvPr>
        <xdr:cNvSpPr/>
      </xdr:nvSpPr>
      <xdr:spPr>
        <a:xfrm>
          <a:off x="4584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41927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2F692AA-156F-4F7E-8CFD-EAB73BB49140}"/>
            </a:ext>
          </a:extLst>
        </xdr:cNvPr>
        <xdr:cNvSpPr txBox="1"/>
      </xdr:nvSpPr>
      <xdr:spPr>
        <a:xfrm>
          <a:off x="4673600"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17780</xdr:rowOff>
    </xdr:from>
    <xdr:to>
      <xdr:col>20</xdr:col>
      <xdr:colOff>38100</xdr:colOff>
      <xdr:row>84</xdr:row>
      <xdr:rowOff>119380</xdr:rowOff>
    </xdr:to>
    <xdr:sp macro="" textlink="">
      <xdr:nvSpPr>
        <xdr:cNvPr id="304" name="楕円 303">
          <a:extLst>
            <a:ext uri="{FF2B5EF4-FFF2-40B4-BE49-F238E27FC236}">
              <a16:creationId xmlns:a16="http://schemas.microsoft.com/office/drawing/2014/main" id="{0882D614-1B86-4922-B66F-BC0E488CE579}"/>
            </a:ext>
          </a:extLst>
        </xdr:cNvPr>
        <xdr:cNvSpPr/>
      </xdr:nvSpPr>
      <xdr:spPr>
        <a:xfrm>
          <a:off x="3746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68580</xdr:rowOff>
    </xdr:from>
    <xdr:to>
      <xdr:col>24</xdr:col>
      <xdr:colOff>63500</xdr:colOff>
      <xdr:row>84</xdr:row>
      <xdr:rowOff>114300</xdr:rowOff>
    </xdr:to>
    <xdr:cxnSp macro="">
      <xdr:nvCxnSpPr>
        <xdr:cNvPr id="305" name="直線コネクタ 304">
          <a:extLst>
            <a:ext uri="{FF2B5EF4-FFF2-40B4-BE49-F238E27FC236}">
              <a16:creationId xmlns:a16="http://schemas.microsoft.com/office/drawing/2014/main" id="{AE599E6C-5CD6-49EC-AFAC-653CB8BFF0D9}"/>
            </a:ext>
          </a:extLst>
        </xdr:cNvPr>
        <xdr:cNvCxnSpPr/>
      </xdr:nvCxnSpPr>
      <xdr:spPr>
        <a:xfrm>
          <a:off x="3797300" y="14470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145414</xdr:rowOff>
    </xdr:from>
    <xdr:to>
      <xdr:col>15</xdr:col>
      <xdr:colOff>101600</xdr:colOff>
      <xdr:row>84</xdr:row>
      <xdr:rowOff>75564</xdr:rowOff>
    </xdr:to>
    <xdr:sp macro="" textlink="">
      <xdr:nvSpPr>
        <xdr:cNvPr id="306" name="楕円 305">
          <a:extLst>
            <a:ext uri="{FF2B5EF4-FFF2-40B4-BE49-F238E27FC236}">
              <a16:creationId xmlns:a16="http://schemas.microsoft.com/office/drawing/2014/main" id="{D4AC304B-1817-4A66-81FB-62B8CCF96C49}"/>
            </a:ext>
          </a:extLst>
        </xdr:cNvPr>
        <xdr:cNvSpPr/>
      </xdr:nvSpPr>
      <xdr:spPr>
        <a:xfrm>
          <a:off x="2857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68580</xdr:rowOff>
    </xdr:to>
    <xdr:cxnSp macro="">
      <xdr:nvCxnSpPr>
        <xdr:cNvPr id="307" name="直線コネクタ 306">
          <a:extLst>
            <a:ext uri="{FF2B5EF4-FFF2-40B4-BE49-F238E27FC236}">
              <a16:creationId xmlns:a16="http://schemas.microsoft.com/office/drawing/2014/main" id="{F68D238F-8E52-4230-810B-0C86A5C9AB4A}"/>
            </a:ext>
          </a:extLst>
        </xdr:cNvPr>
        <xdr:cNvCxnSpPr/>
      </xdr:nvCxnSpPr>
      <xdr:spPr>
        <a:xfrm>
          <a:off x="2908300" y="14426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109220</xdr:rowOff>
    </xdr:from>
    <xdr:to>
      <xdr:col>10</xdr:col>
      <xdr:colOff>165100</xdr:colOff>
      <xdr:row>84</xdr:row>
      <xdr:rowOff>39370</xdr:rowOff>
    </xdr:to>
    <xdr:sp macro="" textlink="">
      <xdr:nvSpPr>
        <xdr:cNvPr id="308" name="楕円 307">
          <a:extLst>
            <a:ext uri="{FF2B5EF4-FFF2-40B4-BE49-F238E27FC236}">
              <a16:creationId xmlns:a16="http://schemas.microsoft.com/office/drawing/2014/main" id="{22441A01-58D1-4F26-8902-8A3D41C9A3C2}"/>
            </a:ext>
          </a:extLst>
        </xdr:cNvPr>
        <xdr:cNvSpPr/>
      </xdr:nvSpPr>
      <xdr:spPr>
        <a:xfrm>
          <a:off x="1968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84</xdr:row>
      <xdr:rowOff>24764</xdr:rowOff>
    </xdr:to>
    <xdr:cxnSp macro="">
      <xdr:nvCxnSpPr>
        <xdr:cNvPr id="309" name="直線コネクタ 308">
          <a:extLst>
            <a:ext uri="{FF2B5EF4-FFF2-40B4-BE49-F238E27FC236}">
              <a16:creationId xmlns:a16="http://schemas.microsoft.com/office/drawing/2014/main" id="{5AE5B815-730B-429C-B195-D668E052295E}"/>
            </a:ext>
          </a:extLst>
        </xdr:cNvPr>
        <xdr:cNvCxnSpPr/>
      </xdr:nvCxnSpPr>
      <xdr:spPr>
        <a:xfrm>
          <a:off x="2019300" y="143903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0" name="楕円 309">
          <a:extLst>
            <a:ext uri="{FF2B5EF4-FFF2-40B4-BE49-F238E27FC236}">
              <a16:creationId xmlns:a16="http://schemas.microsoft.com/office/drawing/2014/main" id="{DB59BAA2-8F52-497F-8D70-811F5F3D944A}"/>
            </a:ext>
          </a:extLst>
        </xdr:cNvPr>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160020</xdr:rowOff>
    </xdr:to>
    <xdr:cxnSp macro="">
      <xdr:nvCxnSpPr>
        <xdr:cNvPr id="311" name="直線コネクタ 310">
          <a:extLst>
            <a:ext uri="{FF2B5EF4-FFF2-40B4-BE49-F238E27FC236}">
              <a16:creationId xmlns:a16="http://schemas.microsoft.com/office/drawing/2014/main" id="{4385F1BF-35F0-441A-A141-0042ACA9AEEA}"/>
            </a:ext>
          </a:extLst>
        </xdr:cNvPr>
        <xdr:cNvCxnSpPr/>
      </xdr:nvCxnSpPr>
      <xdr:spPr>
        <a:xfrm>
          <a:off x="1130300" y="143389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15CF702A-85EF-4547-A117-8E5250EE552B}"/>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97AF52B2-A7AA-4AAB-838B-9F43215FDC54}"/>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9F8102C7-195B-4380-8CF1-07FC1B16ECC1}"/>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3AA12C90-4E5B-4A1F-A8FA-1011E71D50EA}"/>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110507</xdr:rowOff>
    </xdr:from>
    <xdr:ext cx="405111" cy="259045"/>
    <xdr:sp macro="" textlink="">
      <xdr:nvSpPr>
        <xdr:cNvPr id="316" name="n_1mainValue【福祉施設】&#10;有形固定資産減価償却率">
          <a:extLst>
            <a:ext uri="{FF2B5EF4-FFF2-40B4-BE49-F238E27FC236}">
              <a16:creationId xmlns:a16="http://schemas.microsoft.com/office/drawing/2014/main" id="{6E175E9C-67D9-4F89-9A4C-558619BC3D8B}"/>
            </a:ext>
          </a:extLst>
        </xdr:cNvPr>
        <xdr:cNvSpPr txBox="1"/>
      </xdr:nvSpPr>
      <xdr:spPr>
        <a:xfrm>
          <a:off x="3582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317" name="n_2mainValue【福祉施設】&#10;有形固定資産減価償却率">
          <a:extLst>
            <a:ext uri="{FF2B5EF4-FFF2-40B4-BE49-F238E27FC236}">
              <a16:creationId xmlns:a16="http://schemas.microsoft.com/office/drawing/2014/main" id="{7BAC140F-F68F-42D4-A622-57D9F66CFD1C}"/>
            </a:ext>
          </a:extLst>
        </xdr:cNvPr>
        <xdr:cNvSpPr txBox="1"/>
      </xdr:nvSpPr>
      <xdr:spPr>
        <a:xfrm>
          <a:off x="2705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30497</xdr:rowOff>
    </xdr:from>
    <xdr:ext cx="405111" cy="259045"/>
    <xdr:sp macro="" textlink="">
      <xdr:nvSpPr>
        <xdr:cNvPr id="318" name="n_3mainValue【福祉施設】&#10;有形固定資産減価償却率">
          <a:extLst>
            <a:ext uri="{FF2B5EF4-FFF2-40B4-BE49-F238E27FC236}">
              <a16:creationId xmlns:a16="http://schemas.microsoft.com/office/drawing/2014/main" id="{01793E21-8341-43EB-8462-496FD1230E38}"/>
            </a:ext>
          </a:extLst>
        </xdr:cNvPr>
        <xdr:cNvSpPr txBox="1"/>
      </xdr:nvSpPr>
      <xdr:spPr>
        <a:xfrm>
          <a:off x="1816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19" name="n_4mainValue【福祉施設】&#10;有形固定資産減価償却率">
          <a:extLst>
            <a:ext uri="{FF2B5EF4-FFF2-40B4-BE49-F238E27FC236}">
              <a16:creationId xmlns:a16="http://schemas.microsoft.com/office/drawing/2014/main" id="{87B46238-55E2-425F-B8DE-E8E28568A07F}"/>
            </a:ext>
          </a:extLst>
        </xdr:cNvPr>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2484622-5C54-49C1-8BA4-35DC007D7D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814010C-3DB2-42BE-8B0D-CAAEF9F590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EA9970C-649F-4E75-B54C-AE7DE0466A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41E38CA-6067-498B-8032-F0957CF828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2DEB6EB-25B8-488B-984A-F50FD65CBB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36D4532-2357-4F12-A11F-57D0FB6831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898EF0E-A740-4FF0-B3B4-27509D1AD9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CBB6306-7BBA-4CAC-BDA8-748DD7E15D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0688D35-A9EC-4842-A945-AF249E2D299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A47EFB0-3D7A-496D-8A8D-7F3DFEA8B3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E151D852-3110-4BB9-8743-86748D12020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D0E89ACD-40A3-44E6-B88E-70621DB5A25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7968B807-3C01-4CD2-B1FA-06697BE5F5D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6A394DDD-E2C5-4286-A844-A1EA199C008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C114BA6-4D8E-4E52-8A18-C09A1500F11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FD5C2C40-3BC2-4C73-8077-11D1E01F534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60925353-19C5-4902-9A48-7BDB3D877A9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6629DE3F-0EDB-4FE6-ADAF-C4D8755F608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6BC83087-AF6B-4EB1-9C49-D8816543B89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AD4D1334-1576-4D14-A684-455E4B95682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E26C1AFA-3866-48EB-A69F-EBF5EBB2F41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171B971E-A074-4F35-A795-716F5542B0D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F14325C-A6DB-4131-A923-95D1916D81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E9D511C-4455-49DF-9A9A-6DDA8931B57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540D0FF-703F-45A9-AB16-1F18A2B4C1D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1A0565C-D18D-47ED-A3E1-A2C2ECD6AEFD}"/>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408BC112-C448-479F-9A4E-84BDC404FB1D}"/>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E8D70930-BAD7-4CCF-B35F-F344DD0AA997}"/>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8545F243-6048-4218-AF4C-CDD75EE50E9B}"/>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B0041E74-BE74-4396-AEAF-BD716397C67D}"/>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76ED4246-CA62-4BF7-9A19-28CF3FEB5CBA}"/>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809C1D56-7B60-4EA8-A1C4-1B7E31D935DF}"/>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B4EDA131-6545-438F-B740-8276D4C1F38B}"/>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127BB82E-19B2-4A52-9BC4-79821567B725}"/>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922271D3-562F-4EE2-BCA5-D3AAB840BDF1}"/>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2B4DC9B5-A8DF-4F75-9C7C-0BA9AFB84FEF}"/>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B71463-8861-4509-80B9-4E77B8BD46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C295BC1-959C-4BBB-B28B-CC58375F825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E26732A-C359-461B-9261-610511B659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0CFA6F4-4F08-40EC-B3EB-487C9E0D0E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1B9FFAE-0A79-49F5-9BC4-D6F782472A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122827</xdr:rowOff>
    </xdr:from>
    <xdr:to>
      <xdr:col>55</xdr:col>
      <xdr:colOff>50800</xdr:colOff>
      <xdr:row>86</xdr:row>
      <xdr:rowOff>52977</xdr:rowOff>
    </xdr:to>
    <xdr:sp macro="" textlink="">
      <xdr:nvSpPr>
        <xdr:cNvPr id="361" name="楕円 360">
          <a:extLst>
            <a:ext uri="{FF2B5EF4-FFF2-40B4-BE49-F238E27FC236}">
              <a16:creationId xmlns:a16="http://schemas.microsoft.com/office/drawing/2014/main" id="{E4F36D4E-94F4-4860-BA4A-5FC6048B8340}"/>
            </a:ext>
          </a:extLst>
        </xdr:cNvPr>
        <xdr:cNvSpPr/>
      </xdr:nvSpPr>
      <xdr:spPr>
        <a:xfrm>
          <a:off x="10426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101254</xdr:rowOff>
    </xdr:from>
    <xdr:ext cx="469744" cy="259045"/>
    <xdr:sp macro="" textlink="">
      <xdr:nvSpPr>
        <xdr:cNvPr id="362" name="【福祉施設】&#10;一人当たり面積該当値テキスト">
          <a:extLst>
            <a:ext uri="{FF2B5EF4-FFF2-40B4-BE49-F238E27FC236}">
              <a16:creationId xmlns:a16="http://schemas.microsoft.com/office/drawing/2014/main" id="{F9479E36-1CFA-4EEF-99A9-7ECBD4B62AFC}"/>
            </a:ext>
          </a:extLst>
        </xdr:cNvPr>
        <xdr:cNvSpPr txBox="1"/>
      </xdr:nvSpPr>
      <xdr:spPr>
        <a:xfrm>
          <a:off x="10515600"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63" name="楕円 362">
          <a:extLst>
            <a:ext uri="{FF2B5EF4-FFF2-40B4-BE49-F238E27FC236}">
              <a16:creationId xmlns:a16="http://schemas.microsoft.com/office/drawing/2014/main" id="{D8A3CD21-0E3C-4DFC-8619-FA6F9A4511B9}"/>
            </a:ext>
          </a:extLst>
        </xdr:cNvPr>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xdr:rowOff>
    </xdr:from>
    <xdr:to>
      <xdr:col>55</xdr:col>
      <xdr:colOff>0</xdr:colOff>
      <xdr:row>86</xdr:row>
      <xdr:rowOff>2177</xdr:rowOff>
    </xdr:to>
    <xdr:cxnSp macro="">
      <xdr:nvCxnSpPr>
        <xdr:cNvPr id="364" name="直線コネクタ 363">
          <a:extLst>
            <a:ext uri="{FF2B5EF4-FFF2-40B4-BE49-F238E27FC236}">
              <a16:creationId xmlns:a16="http://schemas.microsoft.com/office/drawing/2014/main" id="{D9B95BAE-CC12-4B3D-87C9-784FBB142A81}"/>
            </a:ext>
          </a:extLst>
        </xdr:cNvPr>
        <xdr:cNvCxnSpPr/>
      </xdr:nvCxnSpPr>
      <xdr:spPr>
        <a:xfrm>
          <a:off x="9639300" y="1474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65" name="楕円 364">
          <a:extLst>
            <a:ext uri="{FF2B5EF4-FFF2-40B4-BE49-F238E27FC236}">
              <a16:creationId xmlns:a16="http://schemas.microsoft.com/office/drawing/2014/main" id="{73D93258-C842-4E60-A72A-BEB11F9197AD}"/>
            </a:ext>
          </a:extLst>
        </xdr:cNvPr>
        <xdr:cNvSpPr/>
      </xdr:nvSpPr>
      <xdr:spPr>
        <a:xfrm>
          <a:off x="869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2177</xdr:rowOff>
    </xdr:to>
    <xdr:cxnSp macro="">
      <xdr:nvCxnSpPr>
        <xdr:cNvPr id="366" name="直線コネクタ 365">
          <a:extLst>
            <a:ext uri="{FF2B5EF4-FFF2-40B4-BE49-F238E27FC236}">
              <a16:creationId xmlns:a16="http://schemas.microsoft.com/office/drawing/2014/main" id="{5EC2D4BF-8AFA-45B0-A7AC-C3B0A8824C9A}"/>
            </a:ext>
          </a:extLst>
        </xdr:cNvPr>
        <xdr:cNvCxnSpPr/>
      </xdr:nvCxnSpPr>
      <xdr:spPr>
        <a:xfrm>
          <a:off x="8750300" y="1474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60779</xdr:rowOff>
    </xdr:from>
    <xdr:to>
      <xdr:col>41</xdr:col>
      <xdr:colOff>101600</xdr:colOff>
      <xdr:row>85</xdr:row>
      <xdr:rowOff>162379</xdr:rowOff>
    </xdr:to>
    <xdr:sp macro="" textlink="">
      <xdr:nvSpPr>
        <xdr:cNvPr id="367" name="楕円 366">
          <a:extLst>
            <a:ext uri="{FF2B5EF4-FFF2-40B4-BE49-F238E27FC236}">
              <a16:creationId xmlns:a16="http://schemas.microsoft.com/office/drawing/2014/main" id="{0268FA9B-79A6-4C1F-8450-E770298216AF}"/>
            </a:ext>
          </a:extLst>
        </xdr:cNvPr>
        <xdr:cNvSpPr/>
      </xdr:nvSpPr>
      <xdr:spPr>
        <a:xfrm>
          <a:off x="7810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111579</xdr:rowOff>
    </xdr:from>
    <xdr:to>
      <xdr:col>45</xdr:col>
      <xdr:colOff>177800</xdr:colOff>
      <xdr:row>86</xdr:row>
      <xdr:rowOff>2177</xdr:rowOff>
    </xdr:to>
    <xdr:cxnSp macro="">
      <xdr:nvCxnSpPr>
        <xdr:cNvPr id="368" name="直線コネクタ 367">
          <a:extLst>
            <a:ext uri="{FF2B5EF4-FFF2-40B4-BE49-F238E27FC236}">
              <a16:creationId xmlns:a16="http://schemas.microsoft.com/office/drawing/2014/main" id="{4F6B5CF7-2507-44AB-BF77-0655BFC75E78}"/>
            </a:ext>
          </a:extLst>
        </xdr:cNvPr>
        <xdr:cNvCxnSpPr/>
      </xdr:nvCxnSpPr>
      <xdr:spPr>
        <a:xfrm>
          <a:off x="7861300" y="1468482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137523</xdr:rowOff>
    </xdr:from>
    <xdr:to>
      <xdr:col>36</xdr:col>
      <xdr:colOff>165100</xdr:colOff>
      <xdr:row>85</xdr:row>
      <xdr:rowOff>67673</xdr:rowOff>
    </xdr:to>
    <xdr:sp macro="" textlink="">
      <xdr:nvSpPr>
        <xdr:cNvPr id="369" name="楕円 368">
          <a:extLst>
            <a:ext uri="{FF2B5EF4-FFF2-40B4-BE49-F238E27FC236}">
              <a16:creationId xmlns:a16="http://schemas.microsoft.com/office/drawing/2014/main" id="{8623EFEE-4091-4C92-8E59-13D607711C4C}"/>
            </a:ext>
          </a:extLst>
        </xdr:cNvPr>
        <xdr:cNvSpPr/>
      </xdr:nvSpPr>
      <xdr:spPr>
        <a:xfrm>
          <a:off x="6921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16873</xdr:rowOff>
    </xdr:from>
    <xdr:to>
      <xdr:col>41</xdr:col>
      <xdr:colOff>50800</xdr:colOff>
      <xdr:row>85</xdr:row>
      <xdr:rowOff>111579</xdr:rowOff>
    </xdr:to>
    <xdr:cxnSp macro="">
      <xdr:nvCxnSpPr>
        <xdr:cNvPr id="370" name="直線コネクタ 369">
          <a:extLst>
            <a:ext uri="{FF2B5EF4-FFF2-40B4-BE49-F238E27FC236}">
              <a16:creationId xmlns:a16="http://schemas.microsoft.com/office/drawing/2014/main" id="{6F4DFFED-122D-46D8-B6D2-8891E3296EFC}"/>
            </a:ext>
          </a:extLst>
        </xdr:cNvPr>
        <xdr:cNvCxnSpPr/>
      </xdr:nvCxnSpPr>
      <xdr:spPr>
        <a:xfrm>
          <a:off x="6972300" y="1459012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4B13B572-776F-473D-A43A-6C8FFD4C28CE}"/>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CB3064A3-C114-4CAF-94BF-3C8A75C4FAFA}"/>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B6391327-F412-4110-8244-57CF03ACAD88}"/>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040E4C3A-D459-4B75-9B42-5DB9C0115B56}"/>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75" name="n_1mainValue【福祉施設】&#10;一人当たり面積">
          <a:extLst>
            <a:ext uri="{FF2B5EF4-FFF2-40B4-BE49-F238E27FC236}">
              <a16:creationId xmlns:a16="http://schemas.microsoft.com/office/drawing/2014/main" id="{07E1FEDD-39AA-46E0-BEB0-72D01F31BCCA}"/>
            </a:ext>
          </a:extLst>
        </xdr:cNvPr>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76" name="n_2mainValue【福祉施設】&#10;一人当たり面積">
          <a:extLst>
            <a:ext uri="{FF2B5EF4-FFF2-40B4-BE49-F238E27FC236}">
              <a16:creationId xmlns:a16="http://schemas.microsoft.com/office/drawing/2014/main" id="{C02C69DC-F90A-4130-80B7-F2DFC3714734}"/>
            </a:ext>
          </a:extLst>
        </xdr:cNvPr>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153506</xdr:rowOff>
    </xdr:from>
    <xdr:ext cx="469744" cy="259045"/>
    <xdr:sp macro="" textlink="">
      <xdr:nvSpPr>
        <xdr:cNvPr id="377" name="n_3mainValue【福祉施設】&#10;一人当たり面積">
          <a:extLst>
            <a:ext uri="{FF2B5EF4-FFF2-40B4-BE49-F238E27FC236}">
              <a16:creationId xmlns:a16="http://schemas.microsoft.com/office/drawing/2014/main" id="{3B657E21-D05A-48AA-8219-E36E698B2926}"/>
            </a:ext>
          </a:extLst>
        </xdr:cNvPr>
        <xdr:cNvSpPr txBox="1"/>
      </xdr:nvSpPr>
      <xdr:spPr>
        <a:xfrm>
          <a:off x="7626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58800</xdr:rowOff>
    </xdr:from>
    <xdr:ext cx="469744" cy="259045"/>
    <xdr:sp macro="" textlink="">
      <xdr:nvSpPr>
        <xdr:cNvPr id="378" name="n_4mainValue【福祉施設】&#10;一人当たり面積">
          <a:extLst>
            <a:ext uri="{FF2B5EF4-FFF2-40B4-BE49-F238E27FC236}">
              <a16:creationId xmlns:a16="http://schemas.microsoft.com/office/drawing/2014/main" id="{8E091428-B4EB-4E51-AFC8-EEB453AA5D76}"/>
            </a:ext>
          </a:extLst>
        </xdr:cNvPr>
        <xdr:cNvSpPr txBox="1"/>
      </xdr:nvSpPr>
      <xdr:spPr>
        <a:xfrm>
          <a:off x="6737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AEE2F16-A947-4E60-AAE3-C0B9C889BD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6D21519-7773-43D3-8724-165A459D8E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4C90648-03D1-40D2-A891-D6FEB7AC38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5ED9E44-24A4-4F93-B253-48CF55C74C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01C0F38-E51B-4FE9-B2AA-F7F6E6CEA9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8EB6073-E463-4485-BDF1-3CBFBFC45B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83B76BA-6D32-4072-ABF3-F5B8BE85D5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DDC35C5-7F77-4C45-82AE-A52454ECE32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02EF4CB-A78F-4435-B24E-8A0110E2DD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F441C7E-B13B-4C8E-966B-D4A1FAD9AC8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2112138-AD7E-47A5-89A4-56EC75838F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932458EE-E992-4CC9-9DEA-2746FA28F48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5B89383-72C0-427F-8320-338BD81CD19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CAD3F055-C316-4B0F-8E71-BB21DDFA553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91FA7B5-A9FB-47D7-B89D-D06EF39810C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D8D48706-C907-444B-9A06-93594497183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00928E6-0BC5-4436-A6A4-AA527C66615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1B19E9C-DA36-4350-94CB-244774BA3C6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471FFDBA-FD9F-4752-A2E7-B5A5A6025E6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AA7D687-49A4-41E3-A5AE-E2765CBF4A3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B24C6BDF-4817-45BC-9D24-D146D22F29E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9E97B0A-0BFE-44B5-B81F-E9D578E51D5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67821C6E-46A0-4D47-A3C1-07538355020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548C1E5-54B5-4EBC-99C4-30C6A5B38C1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3979CB6-4769-4789-828F-DC811C2BDC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C6DD9E0-64AC-462C-8E9B-C11D1B23CA76}"/>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C1359E5B-0D14-45A3-BC72-74B9C209E0B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9C735987-669B-42AA-95E4-9BEBEA83B35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720DE33B-A283-47F3-A096-7E5B5383C85E}"/>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B76B8D3A-2FF5-455E-96C6-295E07BCE2DF}"/>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39D732FB-67FA-4AF4-9339-D8021098D456}"/>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704C8B91-5556-4053-AE11-B312FDBF97AC}"/>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AE296272-C1B5-4D1D-9E29-BBA19D6D0F8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24A85B5B-8345-4C61-A76A-2873069BB5FA}"/>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A47D585F-C25F-4FDB-9F9F-96F621F12C2E}"/>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C303D490-F522-4436-A428-22D836E3CAD6}"/>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6EB91B7-AFD7-4B34-B0B4-FDB6914006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AD5AD8E-4A1D-48AE-9C61-8A470F4A785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8D1850E-236E-46F3-B696-768FC466ED9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7753D70-3EDB-49D6-9482-EFAB7D0B170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1F957D5-32CD-4FC8-BF25-2C9903C23F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87449</xdr:rowOff>
    </xdr:from>
    <xdr:to>
      <xdr:col>24</xdr:col>
      <xdr:colOff>114300</xdr:colOff>
      <xdr:row>103</xdr:row>
      <xdr:rowOff>17599</xdr:rowOff>
    </xdr:to>
    <xdr:sp macro="" textlink="">
      <xdr:nvSpPr>
        <xdr:cNvPr id="420" name="楕円 419">
          <a:extLst>
            <a:ext uri="{FF2B5EF4-FFF2-40B4-BE49-F238E27FC236}">
              <a16:creationId xmlns:a16="http://schemas.microsoft.com/office/drawing/2014/main" id="{061721E1-DE07-4E44-84ED-699FC2D7C580}"/>
            </a:ext>
          </a:extLst>
        </xdr:cNvPr>
        <xdr:cNvSpPr/>
      </xdr:nvSpPr>
      <xdr:spPr>
        <a:xfrm>
          <a:off x="45847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110326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F2766CEE-AE00-4F62-9CF5-68E98ED20B7E}"/>
            </a:ext>
          </a:extLst>
        </xdr:cNvPr>
        <xdr:cNvSpPr txBox="1"/>
      </xdr:nvSpPr>
      <xdr:spPr>
        <a:xfrm>
          <a:off x="4673600" y="1742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54792</xdr:rowOff>
    </xdr:from>
    <xdr:to>
      <xdr:col>20</xdr:col>
      <xdr:colOff>38100</xdr:colOff>
      <xdr:row>102</xdr:row>
      <xdr:rowOff>156392</xdr:rowOff>
    </xdr:to>
    <xdr:sp macro="" textlink="">
      <xdr:nvSpPr>
        <xdr:cNvPr id="422" name="楕円 421">
          <a:extLst>
            <a:ext uri="{FF2B5EF4-FFF2-40B4-BE49-F238E27FC236}">
              <a16:creationId xmlns:a16="http://schemas.microsoft.com/office/drawing/2014/main" id="{61859C7F-271E-4F78-A6D4-C0D7C803273B}"/>
            </a:ext>
          </a:extLst>
        </xdr:cNvPr>
        <xdr:cNvSpPr/>
      </xdr:nvSpPr>
      <xdr:spPr>
        <a:xfrm>
          <a:off x="3746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105592</xdr:rowOff>
    </xdr:from>
    <xdr:to>
      <xdr:col>24</xdr:col>
      <xdr:colOff>63500</xdr:colOff>
      <xdr:row>102</xdr:row>
      <xdr:rowOff>138249</xdr:rowOff>
    </xdr:to>
    <xdr:cxnSp macro="">
      <xdr:nvCxnSpPr>
        <xdr:cNvPr id="423" name="直線コネクタ 422">
          <a:extLst>
            <a:ext uri="{FF2B5EF4-FFF2-40B4-BE49-F238E27FC236}">
              <a16:creationId xmlns:a16="http://schemas.microsoft.com/office/drawing/2014/main" id="{699DA694-2C9C-4382-BE10-DDD86A4596E0}"/>
            </a:ext>
          </a:extLst>
        </xdr:cNvPr>
        <xdr:cNvCxnSpPr/>
      </xdr:nvCxnSpPr>
      <xdr:spPr>
        <a:xfrm>
          <a:off x="3797300" y="175934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162561</xdr:rowOff>
    </xdr:from>
    <xdr:to>
      <xdr:col>15</xdr:col>
      <xdr:colOff>101600</xdr:colOff>
      <xdr:row>104</xdr:row>
      <xdr:rowOff>92711</xdr:rowOff>
    </xdr:to>
    <xdr:sp macro="" textlink="">
      <xdr:nvSpPr>
        <xdr:cNvPr id="424" name="楕円 423">
          <a:extLst>
            <a:ext uri="{FF2B5EF4-FFF2-40B4-BE49-F238E27FC236}">
              <a16:creationId xmlns:a16="http://schemas.microsoft.com/office/drawing/2014/main" id="{E88E949C-4A83-4B2F-B0BD-6BFB195235E3}"/>
            </a:ext>
          </a:extLst>
        </xdr:cNvPr>
        <xdr:cNvSpPr/>
      </xdr:nvSpPr>
      <xdr:spPr>
        <a:xfrm>
          <a:off x="2857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105592</xdr:rowOff>
    </xdr:from>
    <xdr:to>
      <xdr:col>19</xdr:col>
      <xdr:colOff>177800</xdr:colOff>
      <xdr:row>104</xdr:row>
      <xdr:rowOff>41911</xdr:rowOff>
    </xdr:to>
    <xdr:cxnSp macro="">
      <xdr:nvCxnSpPr>
        <xdr:cNvPr id="425" name="直線コネクタ 424">
          <a:extLst>
            <a:ext uri="{FF2B5EF4-FFF2-40B4-BE49-F238E27FC236}">
              <a16:creationId xmlns:a16="http://schemas.microsoft.com/office/drawing/2014/main" id="{A81A3CDE-EE79-4609-BD2E-5453EB6184B0}"/>
            </a:ext>
          </a:extLst>
        </xdr:cNvPr>
        <xdr:cNvCxnSpPr/>
      </xdr:nvCxnSpPr>
      <xdr:spPr>
        <a:xfrm flipV="1">
          <a:off x="2908300" y="17593492"/>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26" name="楕円 425">
          <a:extLst>
            <a:ext uri="{FF2B5EF4-FFF2-40B4-BE49-F238E27FC236}">
              <a16:creationId xmlns:a16="http://schemas.microsoft.com/office/drawing/2014/main" id="{37882209-738B-468D-A57B-7D906897FCB0}"/>
            </a:ext>
          </a:extLst>
        </xdr:cNvPr>
        <xdr:cNvSpPr/>
      </xdr:nvSpPr>
      <xdr:spPr>
        <a:xfrm>
          <a:off x="1968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41911</xdr:rowOff>
    </xdr:to>
    <xdr:cxnSp macro="">
      <xdr:nvCxnSpPr>
        <xdr:cNvPr id="427" name="直線コネクタ 426">
          <a:extLst>
            <a:ext uri="{FF2B5EF4-FFF2-40B4-BE49-F238E27FC236}">
              <a16:creationId xmlns:a16="http://schemas.microsoft.com/office/drawing/2014/main" id="{09045170-CBBD-4B36-9751-D9B11681215F}"/>
            </a:ext>
          </a:extLst>
        </xdr:cNvPr>
        <xdr:cNvCxnSpPr/>
      </xdr:nvCxnSpPr>
      <xdr:spPr>
        <a:xfrm>
          <a:off x="2019300" y="1784658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110308</xdr:rowOff>
    </xdr:from>
    <xdr:to>
      <xdr:col>6</xdr:col>
      <xdr:colOff>38100</xdr:colOff>
      <xdr:row>104</xdr:row>
      <xdr:rowOff>40458</xdr:rowOff>
    </xdr:to>
    <xdr:sp macro="" textlink="">
      <xdr:nvSpPr>
        <xdr:cNvPr id="428" name="楕円 427">
          <a:extLst>
            <a:ext uri="{FF2B5EF4-FFF2-40B4-BE49-F238E27FC236}">
              <a16:creationId xmlns:a16="http://schemas.microsoft.com/office/drawing/2014/main" id="{A4395BBB-5EC6-48E4-AC07-2790B16CF95F}"/>
            </a:ext>
          </a:extLst>
        </xdr:cNvPr>
        <xdr:cNvSpPr/>
      </xdr:nvSpPr>
      <xdr:spPr>
        <a:xfrm>
          <a:off x="1079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161108</xdr:rowOff>
    </xdr:from>
    <xdr:to>
      <xdr:col>10</xdr:col>
      <xdr:colOff>114300</xdr:colOff>
      <xdr:row>104</xdr:row>
      <xdr:rowOff>15784</xdr:rowOff>
    </xdr:to>
    <xdr:cxnSp macro="">
      <xdr:nvCxnSpPr>
        <xdr:cNvPr id="429" name="直線コネクタ 428">
          <a:extLst>
            <a:ext uri="{FF2B5EF4-FFF2-40B4-BE49-F238E27FC236}">
              <a16:creationId xmlns:a16="http://schemas.microsoft.com/office/drawing/2014/main" id="{8B22FB4A-06BE-4B70-A4DD-88964DB3BB97}"/>
            </a:ext>
          </a:extLst>
        </xdr:cNvPr>
        <xdr:cNvCxnSpPr/>
      </xdr:nvCxnSpPr>
      <xdr:spPr>
        <a:xfrm>
          <a:off x="1130300" y="178204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E23DA29A-0DD0-4CE5-932B-5AC306997493}"/>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77ED5EF7-0326-4645-8B35-1FDE2AAD85FA}"/>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1B5ABC20-87FA-4EEA-8B06-CA19BE1795EA}"/>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AF0ED465-8961-44C4-B39B-C97E418855B7}"/>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1469</xdr:rowOff>
    </xdr:from>
    <xdr:ext cx="405111" cy="259045"/>
    <xdr:sp macro="" textlink="">
      <xdr:nvSpPr>
        <xdr:cNvPr id="434" name="n_1mainValue【市民会館】&#10;有形固定資産減価償却率">
          <a:extLst>
            <a:ext uri="{FF2B5EF4-FFF2-40B4-BE49-F238E27FC236}">
              <a16:creationId xmlns:a16="http://schemas.microsoft.com/office/drawing/2014/main" id="{BB40E06B-2D5C-41C1-982B-0F9E16BCE7D8}"/>
            </a:ext>
          </a:extLst>
        </xdr:cNvPr>
        <xdr:cNvSpPr txBox="1"/>
      </xdr:nvSpPr>
      <xdr:spPr>
        <a:xfrm>
          <a:off x="35820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435" name="n_2mainValue【市民会館】&#10;有形固定資産減価償却率">
          <a:extLst>
            <a:ext uri="{FF2B5EF4-FFF2-40B4-BE49-F238E27FC236}">
              <a16:creationId xmlns:a16="http://schemas.microsoft.com/office/drawing/2014/main" id="{7EB24299-7C82-470E-92F3-DF7FD856418B}"/>
            </a:ext>
          </a:extLst>
        </xdr:cNvPr>
        <xdr:cNvSpPr txBox="1"/>
      </xdr:nvSpPr>
      <xdr:spPr>
        <a:xfrm>
          <a:off x="2705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36" name="n_3mainValue【市民会館】&#10;有形固定資産減価償却率">
          <a:extLst>
            <a:ext uri="{FF2B5EF4-FFF2-40B4-BE49-F238E27FC236}">
              <a16:creationId xmlns:a16="http://schemas.microsoft.com/office/drawing/2014/main" id="{7EE477A2-9F6C-4BBD-A705-AEA91C9C8FF5}"/>
            </a:ext>
          </a:extLst>
        </xdr:cNvPr>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56985</xdr:rowOff>
    </xdr:from>
    <xdr:ext cx="405111" cy="259045"/>
    <xdr:sp macro="" textlink="">
      <xdr:nvSpPr>
        <xdr:cNvPr id="437" name="n_4mainValue【市民会館】&#10;有形固定資産減価償却率">
          <a:extLst>
            <a:ext uri="{FF2B5EF4-FFF2-40B4-BE49-F238E27FC236}">
              <a16:creationId xmlns:a16="http://schemas.microsoft.com/office/drawing/2014/main" id="{BD74F625-BA94-4DD0-9F60-56CFBC5917E6}"/>
            </a:ext>
          </a:extLst>
        </xdr:cNvPr>
        <xdr:cNvSpPr txBox="1"/>
      </xdr:nvSpPr>
      <xdr:spPr>
        <a:xfrm>
          <a:off x="927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1687339-7240-48A5-B202-1B24493E62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24C4CA3-0E8E-4563-AF7F-04D3580EC2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369117DA-2E6D-4770-AFD9-F2C42661CC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18B3C97-7695-47B0-96B8-F08384C5FB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BD9627F-9D52-45EF-9A32-556FD2B056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174FC25-DB39-4020-8609-6FE66839CB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23314BD5-5CF1-4322-B5D6-74E2FB0359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7B09C37-0C35-463C-942F-A53817BF36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3F85611-0025-49E8-B831-18979EDA5E2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D00982E-73ED-41C0-9579-6EFD7C45631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1D7CB38-8A01-4CC5-A737-79C27CD748F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79E37DA-610C-4CC6-BE5A-FBCA999ADFC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681BA1E9-9C19-4879-8855-4529FB421C3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9BFB339A-7B04-41E6-B20B-54A33608D1B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393FC89-9AA7-4331-AC03-C630F04FB2E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9777AE6D-B9CB-4832-888C-9381586BF87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8D5C983A-0B81-4B1E-AA5D-5375F27B279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40171D6F-57C6-4A52-AEE1-2518DCB3278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4167B53E-598C-447D-8451-8344417D61F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5FBBAF2E-CFAF-425A-BEBA-77E81E20788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99CBEA5-DF94-4365-B239-E2A1440EC2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2E91A08B-EEB8-4B6E-9D09-061A5BE62B6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405B6BF2-59AC-4FAC-BFCB-05B687C0B36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ECF81467-D530-41D6-9B19-C1157ED8FFC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9073AB3B-9F70-447E-B716-198472F09204}"/>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1C937CD7-26A4-4CDA-8F51-3ACE929D0258}"/>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213C5327-E48F-43C4-A577-67BD3C355321}"/>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180779BC-7C21-4EED-940A-592E43BB6972}"/>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91D6592B-0678-4506-AA50-CA71F57597B9}"/>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E3B85BA5-D15C-4B8B-A25F-CC2309ECF403}"/>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C7EBA5DB-F018-4A28-8184-072BC0E8D4C8}"/>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CE279CB9-4438-4B73-92E7-779FA284C34D}"/>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2A6702CD-8828-440F-A2E1-FE10CF43780D}"/>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87DD2B91-A0D6-4B6A-929B-C85FF9B13F6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30612D3-DD80-4052-BB02-0D684D7D24F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4DD667C-E2F2-4908-B625-4A0E886943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54754E1-50B8-4625-9991-02995505961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E037784-9EC1-4417-8E20-964BAFB2949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31E2239-5275-46CC-947E-68F6FA817C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77" name="楕円 476">
          <a:extLst>
            <a:ext uri="{FF2B5EF4-FFF2-40B4-BE49-F238E27FC236}">
              <a16:creationId xmlns:a16="http://schemas.microsoft.com/office/drawing/2014/main" id="{4B7F10A9-45EC-4E87-949B-F695890B8C62}"/>
            </a:ext>
          </a:extLst>
        </xdr:cNvPr>
        <xdr:cNvSpPr/>
      </xdr:nvSpPr>
      <xdr:spPr>
        <a:xfrm>
          <a:off x="10426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6366</xdr:rowOff>
    </xdr:from>
    <xdr:ext cx="469744" cy="259045"/>
    <xdr:sp macro="" textlink="">
      <xdr:nvSpPr>
        <xdr:cNvPr id="478" name="【市民会館】&#10;一人当たり面積該当値テキスト">
          <a:extLst>
            <a:ext uri="{FF2B5EF4-FFF2-40B4-BE49-F238E27FC236}">
              <a16:creationId xmlns:a16="http://schemas.microsoft.com/office/drawing/2014/main" id="{0D83C3F1-070B-4E42-AAF1-F49A0AD5588C}"/>
            </a:ext>
          </a:extLst>
        </xdr:cNvPr>
        <xdr:cNvSpPr txBox="1"/>
      </xdr:nvSpPr>
      <xdr:spPr>
        <a:xfrm>
          <a:off x="10515600"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156845</xdr:rowOff>
    </xdr:from>
    <xdr:to>
      <xdr:col>50</xdr:col>
      <xdr:colOff>165100</xdr:colOff>
      <xdr:row>106</xdr:row>
      <xdr:rowOff>86995</xdr:rowOff>
    </xdr:to>
    <xdr:sp macro="" textlink="">
      <xdr:nvSpPr>
        <xdr:cNvPr id="479" name="楕円 478">
          <a:extLst>
            <a:ext uri="{FF2B5EF4-FFF2-40B4-BE49-F238E27FC236}">
              <a16:creationId xmlns:a16="http://schemas.microsoft.com/office/drawing/2014/main" id="{8D59D2A9-2890-4174-8678-650B7D4A50FC}"/>
            </a:ext>
          </a:extLst>
        </xdr:cNvPr>
        <xdr:cNvSpPr/>
      </xdr:nvSpPr>
      <xdr:spPr>
        <a:xfrm>
          <a:off x="9588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34289</xdr:rowOff>
    </xdr:from>
    <xdr:to>
      <xdr:col>55</xdr:col>
      <xdr:colOff>0</xdr:colOff>
      <xdr:row>106</xdr:row>
      <xdr:rowOff>36195</xdr:rowOff>
    </xdr:to>
    <xdr:cxnSp macro="">
      <xdr:nvCxnSpPr>
        <xdr:cNvPr id="480" name="直線コネクタ 479">
          <a:extLst>
            <a:ext uri="{FF2B5EF4-FFF2-40B4-BE49-F238E27FC236}">
              <a16:creationId xmlns:a16="http://schemas.microsoft.com/office/drawing/2014/main" id="{DB282439-59A9-45AD-AC5C-8F2AB16D0A0B}"/>
            </a:ext>
          </a:extLst>
        </xdr:cNvPr>
        <xdr:cNvCxnSpPr/>
      </xdr:nvCxnSpPr>
      <xdr:spPr>
        <a:xfrm flipV="1">
          <a:off x="9639300" y="182079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23495</xdr:rowOff>
    </xdr:from>
    <xdr:to>
      <xdr:col>46</xdr:col>
      <xdr:colOff>38100</xdr:colOff>
      <xdr:row>107</xdr:row>
      <xdr:rowOff>125095</xdr:rowOff>
    </xdr:to>
    <xdr:sp macro="" textlink="">
      <xdr:nvSpPr>
        <xdr:cNvPr id="481" name="楕円 480">
          <a:extLst>
            <a:ext uri="{FF2B5EF4-FFF2-40B4-BE49-F238E27FC236}">
              <a16:creationId xmlns:a16="http://schemas.microsoft.com/office/drawing/2014/main" id="{513E6753-FAB1-4DC2-8407-7C2E552F8DBC}"/>
            </a:ext>
          </a:extLst>
        </xdr:cNvPr>
        <xdr:cNvSpPr/>
      </xdr:nvSpPr>
      <xdr:spPr>
        <a:xfrm>
          <a:off x="8699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36195</xdr:rowOff>
    </xdr:from>
    <xdr:to>
      <xdr:col>50</xdr:col>
      <xdr:colOff>114300</xdr:colOff>
      <xdr:row>107</xdr:row>
      <xdr:rowOff>74295</xdr:rowOff>
    </xdr:to>
    <xdr:cxnSp macro="">
      <xdr:nvCxnSpPr>
        <xdr:cNvPr id="482" name="直線コネクタ 481">
          <a:extLst>
            <a:ext uri="{FF2B5EF4-FFF2-40B4-BE49-F238E27FC236}">
              <a16:creationId xmlns:a16="http://schemas.microsoft.com/office/drawing/2014/main" id="{C491418F-9480-4CF7-811E-C9E6A4B3EF71}"/>
            </a:ext>
          </a:extLst>
        </xdr:cNvPr>
        <xdr:cNvCxnSpPr/>
      </xdr:nvCxnSpPr>
      <xdr:spPr>
        <a:xfrm flipV="1">
          <a:off x="8750300" y="1820989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25400</xdr:rowOff>
    </xdr:from>
    <xdr:to>
      <xdr:col>41</xdr:col>
      <xdr:colOff>101600</xdr:colOff>
      <xdr:row>107</xdr:row>
      <xdr:rowOff>127000</xdr:rowOff>
    </xdr:to>
    <xdr:sp macro="" textlink="">
      <xdr:nvSpPr>
        <xdr:cNvPr id="483" name="楕円 482">
          <a:extLst>
            <a:ext uri="{FF2B5EF4-FFF2-40B4-BE49-F238E27FC236}">
              <a16:creationId xmlns:a16="http://schemas.microsoft.com/office/drawing/2014/main" id="{B5D3ADBE-4B52-404F-8A6C-7457774334C1}"/>
            </a:ext>
          </a:extLst>
        </xdr:cNvPr>
        <xdr:cNvSpPr/>
      </xdr:nvSpPr>
      <xdr:spPr>
        <a:xfrm>
          <a:off x="781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74295</xdr:rowOff>
    </xdr:from>
    <xdr:to>
      <xdr:col>45</xdr:col>
      <xdr:colOff>177800</xdr:colOff>
      <xdr:row>107</xdr:row>
      <xdr:rowOff>76200</xdr:rowOff>
    </xdr:to>
    <xdr:cxnSp macro="">
      <xdr:nvCxnSpPr>
        <xdr:cNvPr id="484" name="直線コネクタ 483">
          <a:extLst>
            <a:ext uri="{FF2B5EF4-FFF2-40B4-BE49-F238E27FC236}">
              <a16:creationId xmlns:a16="http://schemas.microsoft.com/office/drawing/2014/main" id="{6DEE743D-2B1B-4AC7-9DAF-03EEB6DE782F}"/>
            </a:ext>
          </a:extLst>
        </xdr:cNvPr>
        <xdr:cNvCxnSpPr/>
      </xdr:nvCxnSpPr>
      <xdr:spPr>
        <a:xfrm flipV="1">
          <a:off x="7861300" y="184194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85" name="楕円 484">
          <a:extLst>
            <a:ext uri="{FF2B5EF4-FFF2-40B4-BE49-F238E27FC236}">
              <a16:creationId xmlns:a16="http://schemas.microsoft.com/office/drawing/2014/main" id="{54D3E3F7-FBC3-4EE7-B965-E857681BE433}"/>
            </a:ext>
          </a:extLst>
        </xdr:cNvPr>
        <xdr:cNvSpPr/>
      </xdr:nvSpPr>
      <xdr:spPr>
        <a:xfrm>
          <a:off x="692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76200</xdr:rowOff>
    </xdr:from>
    <xdr:to>
      <xdr:col>41</xdr:col>
      <xdr:colOff>50800</xdr:colOff>
      <xdr:row>107</xdr:row>
      <xdr:rowOff>76200</xdr:rowOff>
    </xdr:to>
    <xdr:cxnSp macro="">
      <xdr:nvCxnSpPr>
        <xdr:cNvPr id="486" name="直線コネクタ 485">
          <a:extLst>
            <a:ext uri="{FF2B5EF4-FFF2-40B4-BE49-F238E27FC236}">
              <a16:creationId xmlns:a16="http://schemas.microsoft.com/office/drawing/2014/main" id="{47A13FFD-C3C5-4E0D-B9CE-46924A7366BF}"/>
            </a:ext>
          </a:extLst>
        </xdr:cNvPr>
        <xdr:cNvCxnSpPr/>
      </xdr:nvCxnSpPr>
      <xdr:spPr>
        <a:xfrm>
          <a:off x="6972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3A6C988C-E1A5-45CC-BA14-CEE5B94C27BF}"/>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A53F9F70-E63E-43F4-A59B-DCC435585561}"/>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984E88D7-B372-49FB-8132-D39A3D4BD63D}"/>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198E619E-D049-4298-9A3E-E916F05BF90F}"/>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103522</xdr:rowOff>
    </xdr:from>
    <xdr:ext cx="469744" cy="259045"/>
    <xdr:sp macro="" textlink="">
      <xdr:nvSpPr>
        <xdr:cNvPr id="491" name="n_1mainValue【市民会館】&#10;一人当たり面積">
          <a:extLst>
            <a:ext uri="{FF2B5EF4-FFF2-40B4-BE49-F238E27FC236}">
              <a16:creationId xmlns:a16="http://schemas.microsoft.com/office/drawing/2014/main" id="{3CD61A82-FA2F-421B-A68F-8E58720E9B8D}"/>
            </a:ext>
          </a:extLst>
        </xdr:cNvPr>
        <xdr:cNvSpPr txBox="1"/>
      </xdr:nvSpPr>
      <xdr:spPr>
        <a:xfrm>
          <a:off x="9391727"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116222</xdr:rowOff>
    </xdr:from>
    <xdr:ext cx="469744" cy="259045"/>
    <xdr:sp macro="" textlink="">
      <xdr:nvSpPr>
        <xdr:cNvPr id="492" name="n_2mainValue【市民会館】&#10;一人当たり面積">
          <a:extLst>
            <a:ext uri="{FF2B5EF4-FFF2-40B4-BE49-F238E27FC236}">
              <a16:creationId xmlns:a16="http://schemas.microsoft.com/office/drawing/2014/main" id="{7770CB06-53B8-4C0A-A91F-D05F82A35613}"/>
            </a:ext>
          </a:extLst>
        </xdr:cNvPr>
        <xdr:cNvSpPr txBox="1"/>
      </xdr:nvSpPr>
      <xdr:spPr>
        <a:xfrm>
          <a:off x="8515427"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493" name="n_3mainValue【市民会館】&#10;一人当たり面積">
          <a:extLst>
            <a:ext uri="{FF2B5EF4-FFF2-40B4-BE49-F238E27FC236}">
              <a16:creationId xmlns:a16="http://schemas.microsoft.com/office/drawing/2014/main" id="{14328DAC-D925-4AAF-B230-FD77673074EC}"/>
            </a:ext>
          </a:extLst>
        </xdr:cNvPr>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494" name="n_4mainValue【市民会館】&#10;一人当たり面積">
          <a:extLst>
            <a:ext uri="{FF2B5EF4-FFF2-40B4-BE49-F238E27FC236}">
              <a16:creationId xmlns:a16="http://schemas.microsoft.com/office/drawing/2014/main" id="{75621CAF-15D8-48DA-8E19-6C082132E398}"/>
            </a:ext>
          </a:extLst>
        </xdr:cNvPr>
        <xdr:cNvSpPr txBox="1"/>
      </xdr:nvSpPr>
      <xdr:spPr>
        <a:xfrm>
          <a:off x="6737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172BEAF-60D3-4DE2-8276-CBA234F628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693078E-9218-460B-9512-CF2273CAE8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6F82EA11-5B78-41FA-BE53-69A3164894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AEBF4AA7-7C2B-49BD-B9F1-7B004E2E4A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B734A3-1E8A-44B3-A7E1-3AFD8B7E3C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B5C4D4F-0373-44F4-995B-5812C86141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A0DFBA9-0F42-40D6-B7F9-6F71D8F8AF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52F1496-3B09-4421-953F-FFCB235B54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BF1134D-8927-4835-AF61-19F4C92855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A66C910-EF05-43D7-B8C1-94AF7FAAF3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27FFEDE9-7FAD-48E5-852D-8D4255D020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1B325AA4-104B-488C-A705-1A3A664792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1CBF5C80-3FE4-4629-B5C7-0BAC7C01187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304716DA-31A6-448B-A6E7-87705282807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4CE4A2AD-04EA-473B-9FAF-2B33BE8DD05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26584749-30CC-4974-8FA1-B10C4A98C8A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D96B9DD-CFFF-446C-86E7-64CB7D5860B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91D2F298-091C-40E3-B33D-A24FA525605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957DB882-26D4-4DCA-A236-DE41A899C2D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65E97D23-B49C-4538-9EF5-EED4A631297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80B80C9-18B9-4BF1-A269-6DF56DF5C72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E0039353-171D-45F9-BD55-D828AEF4EC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E8814A9E-90AF-4BE6-B85F-CD7A4463650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408991AE-7973-4E04-A1C2-A109B2BD2E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BD38C5E-6213-4F2C-A307-DFEB33AD35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DBB85DE5-38A5-4431-BE94-1117B0B4992D}"/>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B6CC9C25-81D2-4D04-B195-CA9F3B0AF183}"/>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4851336B-7D9B-43B4-9E65-13316592FE6F}"/>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5D61DE72-469D-4D14-B12D-7ABB88E37129}"/>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FD365A54-7C25-423A-A8AB-94EE2A55B2A6}"/>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DE93C9F4-AB38-48FC-B99D-1BF04DC5F65D}"/>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455CD373-0CE9-4EC2-A9A4-F469107845DF}"/>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F32487BC-8114-4F88-98CD-98638F369CA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A34F4CAD-B293-46AC-9118-83E922E59124}"/>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29A25042-ADFD-4591-A52D-3D3A0AE29D94}"/>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62FD430D-CFE8-41C4-871F-2BC079216C8C}"/>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37BD9CC-6CA8-4863-9E39-DF0E993E84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EA24E9B-2BA9-44CF-99C3-393099AA6FE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F5924B5-58C5-4638-B15C-0CE6F4EF80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CCC9109-F59D-4833-9A69-806FA0963C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98E9D20-8F80-4779-BAA5-84BAE40716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108676</xdr:rowOff>
    </xdr:from>
    <xdr:to>
      <xdr:col>85</xdr:col>
      <xdr:colOff>177800</xdr:colOff>
      <xdr:row>38</xdr:row>
      <xdr:rowOff>38826</xdr:rowOff>
    </xdr:to>
    <xdr:sp macro="" textlink="">
      <xdr:nvSpPr>
        <xdr:cNvPr id="536" name="楕円 535">
          <a:extLst>
            <a:ext uri="{FF2B5EF4-FFF2-40B4-BE49-F238E27FC236}">
              <a16:creationId xmlns:a16="http://schemas.microsoft.com/office/drawing/2014/main" id="{8BEB13B3-71F5-4E48-BF26-DE8750C32752}"/>
            </a:ext>
          </a:extLst>
        </xdr:cNvPr>
        <xdr:cNvSpPr/>
      </xdr:nvSpPr>
      <xdr:spPr>
        <a:xfrm>
          <a:off x="16268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131553</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6B73C48-73FE-4AA7-A1D1-DBED5ABE6993}"/>
            </a:ext>
          </a:extLst>
        </xdr:cNvPr>
        <xdr:cNvSpPr txBox="1"/>
      </xdr:nvSpPr>
      <xdr:spPr>
        <a:xfrm>
          <a:off x="16357600"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54792</xdr:rowOff>
    </xdr:from>
    <xdr:to>
      <xdr:col>81</xdr:col>
      <xdr:colOff>101600</xdr:colOff>
      <xdr:row>37</xdr:row>
      <xdr:rowOff>156392</xdr:rowOff>
    </xdr:to>
    <xdr:sp macro="" textlink="">
      <xdr:nvSpPr>
        <xdr:cNvPr id="538" name="楕円 537">
          <a:extLst>
            <a:ext uri="{FF2B5EF4-FFF2-40B4-BE49-F238E27FC236}">
              <a16:creationId xmlns:a16="http://schemas.microsoft.com/office/drawing/2014/main" id="{B1E4E569-A9B3-4953-B351-E5C246FFA8CE}"/>
            </a:ext>
          </a:extLst>
        </xdr:cNvPr>
        <xdr:cNvSpPr/>
      </xdr:nvSpPr>
      <xdr:spPr>
        <a:xfrm>
          <a:off x="15430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105592</xdr:rowOff>
    </xdr:from>
    <xdr:to>
      <xdr:col>85</xdr:col>
      <xdr:colOff>127000</xdr:colOff>
      <xdr:row>37</xdr:row>
      <xdr:rowOff>159476</xdr:rowOff>
    </xdr:to>
    <xdr:cxnSp macro="">
      <xdr:nvCxnSpPr>
        <xdr:cNvPr id="539" name="直線コネクタ 538">
          <a:extLst>
            <a:ext uri="{FF2B5EF4-FFF2-40B4-BE49-F238E27FC236}">
              <a16:creationId xmlns:a16="http://schemas.microsoft.com/office/drawing/2014/main" id="{91007301-F48D-4AF3-AC94-08060B836B1D}"/>
            </a:ext>
          </a:extLst>
        </xdr:cNvPr>
        <xdr:cNvCxnSpPr/>
      </xdr:nvCxnSpPr>
      <xdr:spPr>
        <a:xfrm>
          <a:off x="15481300" y="6449242"/>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540" name="楕円 539">
          <a:extLst>
            <a:ext uri="{FF2B5EF4-FFF2-40B4-BE49-F238E27FC236}">
              <a16:creationId xmlns:a16="http://schemas.microsoft.com/office/drawing/2014/main" id="{A2C3F2F4-9943-4D5B-B923-BCE98C47FCC9}"/>
            </a:ext>
          </a:extLst>
        </xdr:cNvPr>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105592</xdr:rowOff>
    </xdr:to>
    <xdr:cxnSp macro="">
      <xdr:nvCxnSpPr>
        <xdr:cNvPr id="541" name="直線コネクタ 540">
          <a:extLst>
            <a:ext uri="{FF2B5EF4-FFF2-40B4-BE49-F238E27FC236}">
              <a16:creationId xmlns:a16="http://schemas.microsoft.com/office/drawing/2014/main" id="{5EBB9BDB-021D-46BF-AAE1-F19BC736EE03}"/>
            </a:ext>
          </a:extLst>
        </xdr:cNvPr>
        <xdr:cNvCxnSpPr/>
      </xdr:nvCxnSpPr>
      <xdr:spPr>
        <a:xfrm>
          <a:off x="14592300" y="63953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118473</xdr:rowOff>
    </xdr:from>
    <xdr:to>
      <xdr:col>72</xdr:col>
      <xdr:colOff>38100</xdr:colOff>
      <xdr:row>37</xdr:row>
      <xdr:rowOff>48623</xdr:rowOff>
    </xdr:to>
    <xdr:sp macro="" textlink="">
      <xdr:nvSpPr>
        <xdr:cNvPr id="542" name="楕円 541">
          <a:extLst>
            <a:ext uri="{FF2B5EF4-FFF2-40B4-BE49-F238E27FC236}">
              <a16:creationId xmlns:a16="http://schemas.microsoft.com/office/drawing/2014/main" id="{43432728-216A-473D-A623-0511AAC1DAC1}"/>
            </a:ext>
          </a:extLst>
        </xdr:cNvPr>
        <xdr:cNvSpPr/>
      </xdr:nvSpPr>
      <xdr:spPr>
        <a:xfrm>
          <a:off x="13652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169273</xdr:rowOff>
    </xdr:from>
    <xdr:to>
      <xdr:col>76</xdr:col>
      <xdr:colOff>114300</xdr:colOff>
      <xdr:row>37</xdr:row>
      <xdr:rowOff>51707</xdr:rowOff>
    </xdr:to>
    <xdr:cxnSp macro="">
      <xdr:nvCxnSpPr>
        <xdr:cNvPr id="543" name="直線コネクタ 542">
          <a:extLst>
            <a:ext uri="{FF2B5EF4-FFF2-40B4-BE49-F238E27FC236}">
              <a16:creationId xmlns:a16="http://schemas.microsoft.com/office/drawing/2014/main" id="{DD6B12F4-613A-4652-A7D3-0C77C80057A3}"/>
            </a:ext>
          </a:extLst>
        </xdr:cNvPr>
        <xdr:cNvCxnSpPr/>
      </xdr:nvCxnSpPr>
      <xdr:spPr>
        <a:xfrm>
          <a:off x="13703300" y="63414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64589</xdr:rowOff>
    </xdr:from>
    <xdr:to>
      <xdr:col>67</xdr:col>
      <xdr:colOff>101600</xdr:colOff>
      <xdr:row>36</xdr:row>
      <xdr:rowOff>166189</xdr:rowOff>
    </xdr:to>
    <xdr:sp macro="" textlink="">
      <xdr:nvSpPr>
        <xdr:cNvPr id="544" name="楕円 543">
          <a:extLst>
            <a:ext uri="{FF2B5EF4-FFF2-40B4-BE49-F238E27FC236}">
              <a16:creationId xmlns:a16="http://schemas.microsoft.com/office/drawing/2014/main" id="{F02828D9-0A4F-4B8E-8C83-271F6334126C}"/>
            </a:ext>
          </a:extLst>
        </xdr:cNvPr>
        <xdr:cNvSpPr/>
      </xdr:nvSpPr>
      <xdr:spPr>
        <a:xfrm>
          <a:off x="12763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115389</xdr:rowOff>
    </xdr:from>
    <xdr:to>
      <xdr:col>71</xdr:col>
      <xdr:colOff>177800</xdr:colOff>
      <xdr:row>36</xdr:row>
      <xdr:rowOff>169273</xdr:rowOff>
    </xdr:to>
    <xdr:cxnSp macro="">
      <xdr:nvCxnSpPr>
        <xdr:cNvPr id="545" name="直線コネクタ 544">
          <a:extLst>
            <a:ext uri="{FF2B5EF4-FFF2-40B4-BE49-F238E27FC236}">
              <a16:creationId xmlns:a16="http://schemas.microsoft.com/office/drawing/2014/main" id="{C75C741B-7638-477F-816C-D1DA5501F856}"/>
            </a:ext>
          </a:extLst>
        </xdr:cNvPr>
        <xdr:cNvCxnSpPr/>
      </xdr:nvCxnSpPr>
      <xdr:spPr>
        <a:xfrm>
          <a:off x="12814300" y="628758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976F2B8D-1BB0-4BB5-93EE-FA4AEAC66EA1}"/>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6F8E285E-CE05-4E84-94DB-C25C0FBD054F}"/>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CFA5E7A1-5851-4621-ADC9-A00B55707679}"/>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E5E5BDAC-605D-4569-9BE8-B74EECDB6988}"/>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1469</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55994429-8264-42E5-BC1A-511CCBA58A1E}"/>
            </a:ext>
          </a:extLst>
        </xdr:cNvPr>
        <xdr:cNvSpPr txBox="1"/>
      </xdr:nvSpPr>
      <xdr:spPr>
        <a:xfrm>
          <a:off x="152660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D4D72349-A638-4AC9-B105-4C436DE1AE5D}"/>
            </a:ext>
          </a:extLst>
        </xdr:cNvPr>
        <xdr:cNvSpPr txBox="1"/>
      </xdr:nvSpPr>
      <xdr:spPr>
        <a:xfrm>
          <a:off x="14389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65150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A6A870D-D9C0-4549-A963-910F8CF11077}"/>
            </a:ext>
          </a:extLst>
        </xdr:cNvPr>
        <xdr:cNvSpPr txBox="1"/>
      </xdr:nvSpPr>
      <xdr:spPr>
        <a:xfrm>
          <a:off x="13500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11266</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9F105DAF-4239-4038-BD15-8314AE00E522}"/>
            </a:ext>
          </a:extLst>
        </xdr:cNvPr>
        <xdr:cNvSpPr txBox="1"/>
      </xdr:nvSpPr>
      <xdr:spPr>
        <a:xfrm>
          <a:off x="12611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BD65F96C-C02B-42DD-9FBD-23A74AA126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EF4B46E8-EE59-4DAC-B27E-67BCF9C322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87B66CE7-4C85-4CC2-B1EA-2D4109C4B0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80829851-A9E9-47A0-B2EA-9FB8A8A788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5415735C-29ED-40CE-94A0-0BB04A516FE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8C6F4854-679A-4066-9E3C-04B2133FB7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B6D6FB60-49CA-407A-9CD2-3CCDA8E91B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D464B9E1-7568-4580-8938-C09F310733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8AB8DC5-33D6-4174-9DB0-CBC1B66F09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FAD92979-43FF-42AD-A06F-256BD3DC5C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A27738F3-373B-44E2-B1F2-9349362557F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1D31AA4C-FD23-4549-91BC-64FF85E5AE4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2F8AE034-A8AF-4A09-9738-BFB6E4077CF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EF10CE65-9747-47AE-913C-A077FE12337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90020C6E-674D-473F-A5C9-1C274F40618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A2DB4E10-66AE-42B8-A1C6-F251FEFF39A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39BD307-5D3F-4BB1-9CB6-960FAAA3544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335A9488-3BBB-4903-A501-671A362143B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8B0AC172-4F03-4549-A353-74DE6B28E1D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F6D811D5-DFF2-4453-863E-420CCBCDB36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1AC932F0-B286-4100-AEDE-3F5C23E4086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AF57FBCD-E6DA-4624-B1EB-861B2EF8D34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9C04FD63-F8DB-478D-8970-3D1E370FCA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F505790F-513F-46BD-B484-64CC58D5452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F2DC6441-5E9D-4BC2-9904-E000BB6520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0579C837-5751-477A-AE96-765A51696293}"/>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ABB287EE-DEA8-4466-9AFC-55AD6A99F57D}"/>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97C5193E-0E20-435D-9EBD-3F2A57EC376F}"/>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9B985A13-B3A7-4AD8-BD16-A371914175B5}"/>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140B3967-2857-4B4B-9419-5BC4958F9DBD}"/>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CC5EFEDD-820F-40B1-9EBD-A5127C437D86}"/>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3E3D7977-0E26-4EEE-B6E4-5E0946503B1F}"/>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BEDB4A4E-C31E-4588-8F0C-7369211B627B}"/>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5BF6C186-B817-429F-AACB-18634E007D91}"/>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C0790858-8CAC-472C-8227-C0638CFEB8F5}"/>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2E256479-7A7F-4C54-806C-7B5201F3835E}"/>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93A5FE2-43A3-4269-B2E8-700FB1A710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5946FAB-6D41-4F3A-AB00-C7DF4F0E38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83F13B3-60B9-4524-8775-FA8D984C1A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BE848E2-5C45-4E36-A162-E047E4086C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81F86D30-8AA4-4C9F-A904-AF96BD143F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35439</xdr:rowOff>
    </xdr:from>
    <xdr:to>
      <xdr:col>116</xdr:col>
      <xdr:colOff>114300</xdr:colOff>
      <xdr:row>42</xdr:row>
      <xdr:rowOff>137039</xdr:rowOff>
    </xdr:to>
    <xdr:sp macro="" textlink="">
      <xdr:nvSpPr>
        <xdr:cNvPr id="595" name="楕円 594">
          <a:extLst>
            <a:ext uri="{FF2B5EF4-FFF2-40B4-BE49-F238E27FC236}">
              <a16:creationId xmlns:a16="http://schemas.microsoft.com/office/drawing/2014/main" id="{91633316-E8AB-4322-B572-CCF5984DD292}"/>
            </a:ext>
          </a:extLst>
        </xdr:cNvPr>
        <xdr:cNvSpPr/>
      </xdr:nvSpPr>
      <xdr:spPr>
        <a:xfrm>
          <a:off x="22110700" y="723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121816</xdr:rowOff>
    </xdr:from>
    <xdr:ext cx="469744" cy="259045"/>
    <xdr:sp macro="" textlink="">
      <xdr:nvSpPr>
        <xdr:cNvPr id="596" name="【一般廃棄物処理施設】&#10;一人当たり有形固定資産（償却資産）額該当値テキスト">
          <a:extLst>
            <a:ext uri="{FF2B5EF4-FFF2-40B4-BE49-F238E27FC236}">
              <a16:creationId xmlns:a16="http://schemas.microsoft.com/office/drawing/2014/main" id="{5E07E408-C9E5-4C0E-A7AB-24D995FB897D}"/>
            </a:ext>
          </a:extLst>
        </xdr:cNvPr>
        <xdr:cNvSpPr txBox="1"/>
      </xdr:nvSpPr>
      <xdr:spPr>
        <a:xfrm>
          <a:off x="22199600" y="715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35465</xdr:rowOff>
    </xdr:from>
    <xdr:to>
      <xdr:col>112</xdr:col>
      <xdr:colOff>38100</xdr:colOff>
      <xdr:row>42</xdr:row>
      <xdr:rowOff>137065</xdr:rowOff>
    </xdr:to>
    <xdr:sp macro="" textlink="">
      <xdr:nvSpPr>
        <xdr:cNvPr id="597" name="楕円 596">
          <a:extLst>
            <a:ext uri="{FF2B5EF4-FFF2-40B4-BE49-F238E27FC236}">
              <a16:creationId xmlns:a16="http://schemas.microsoft.com/office/drawing/2014/main" id="{27A445C0-F791-426D-A977-5271A9348890}"/>
            </a:ext>
          </a:extLst>
        </xdr:cNvPr>
        <xdr:cNvSpPr/>
      </xdr:nvSpPr>
      <xdr:spPr>
        <a:xfrm>
          <a:off x="21272500" y="723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86239</xdr:rowOff>
    </xdr:from>
    <xdr:to>
      <xdr:col>116</xdr:col>
      <xdr:colOff>63500</xdr:colOff>
      <xdr:row>42</xdr:row>
      <xdr:rowOff>86265</xdr:rowOff>
    </xdr:to>
    <xdr:cxnSp macro="">
      <xdr:nvCxnSpPr>
        <xdr:cNvPr id="598" name="直線コネクタ 597">
          <a:extLst>
            <a:ext uri="{FF2B5EF4-FFF2-40B4-BE49-F238E27FC236}">
              <a16:creationId xmlns:a16="http://schemas.microsoft.com/office/drawing/2014/main" id="{C93E9253-B923-4186-B5AE-71623A13A7D5}"/>
            </a:ext>
          </a:extLst>
        </xdr:cNvPr>
        <xdr:cNvCxnSpPr/>
      </xdr:nvCxnSpPr>
      <xdr:spPr>
        <a:xfrm flipV="1">
          <a:off x="21323300" y="7287139"/>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35498</xdr:rowOff>
    </xdr:from>
    <xdr:to>
      <xdr:col>107</xdr:col>
      <xdr:colOff>101600</xdr:colOff>
      <xdr:row>42</xdr:row>
      <xdr:rowOff>137098</xdr:rowOff>
    </xdr:to>
    <xdr:sp macro="" textlink="">
      <xdr:nvSpPr>
        <xdr:cNvPr id="599" name="楕円 598">
          <a:extLst>
            <a:ext uri="{FF2B5EF4-FFF2-40B4-BE49-F238E27FC236}">
              <a16:creationId xmlns:a16="http://schemas.microsoft.com/office/drawing/2014/main" id="{17F418CB-3393-4B37-A2AE-4C6F2A88836F}"/>
            </a:ext>
          </a:extLst>
        </xdr:cNvPr>
        <xdr:cNvSpPr/>
      </xdr:nvSpPr>
      <xdr:spPr>
        <a:xfrm>
          <a:off x="20383500" y="72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86265</xdr:rowOff>
    </xdr:from>
    <xdr:to>
      <xdr:col>111</xdr:col>
      <xdr:colOff>177800</xdr:colOff>
      <xdr:row>42</xdr:row>
      <xdr:rowOff>86298</xdr:rowOff>
    </xdr:to>
    <xdr:cxnSp macro="">
      <xdr:nvCxnSpPr>
        <xdr:cNvPr id="600" name="直線コネクタ 599">
          <a:extLst>
            <a:ext uri="{FF2B5EF4-FFF2-40B4-BE49-F238E27FC236}">
              <a16:creationId xmlns:a16="http://schemas.microsoft.com/office/drawing/2014/main" id="{1890A7BB-A552-4B21-A66E-BBEB816F498C}"/>
            </a:ext>
          </a:extLst>
        </xdr:cNvPr>
        <xdr:cNvCxnSpPr/>
      </xdr:nvCxnSpPr>
      <xdr:spPr>
        <a:xfrm flipV="1">
          <a:off x="20434300" y="728716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35507</xdr:rowOff>
    </xdr:from>
    <xdr:to>
      <xdr:col>102</xdr:col>
      <xdr:colOff>165100</xdr:colOff>
      <xdr:row>42</xdr:row>
      <xdr:rowOff>137107</xdr:rowOff>
    </xdr:to>
    <xdr:sp macro="" textlink="">
      <xdr:nvSpPr>
        <xdr:cNvPr id="601" name="楕円 600">
          <a:extLst>
            <a:ext uri="{FF2B5EF4-FFF2-40B4-BE49-F238E27FC236}">
              <a16:creationId xmlns:a16="http://schemas.microsoft.com/office/drawing/2014/main" id="{35B08BA9-A75A-48A5-B166-FEB4714F8225}"/>
            </a:ext>
          </a:extLst>
        </xdr:cNvPr>
        <xdr:cNvSpPr/>
      </xdr:nvSpPr>
      <xdr:spPr>
        <a:xfrm>
          <a:off x="19494500" y="72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86298</xdr:rowOff>
    </xdr:from>
    <xdr:to>
      <xdr:col>107</xdr:col>
      <xdr:colOff>50800</xdr:colOff>
      <xdr:row>42</xdr:row>
      <xdr:rowOff>86307</xdr:rowOff>
    </xdr:to>
    <xdr:cxnSp macro="">
      <xdr:nvCxnSpPr>
        <xdr:cNvPr id="602" name="直線コネクタ 601">
          <a:extLst>
            <a:ext uri="{FF2B5EF4-FFF2-40B4-BE49-F238E27FC236}">
              <a16:creationId xmlns:a16="http://schemas.microsoft.com/office/drawing/2014/main" id="{42C1724C-50BD-4A67-BE1E-C1017D0C59FC}"/>
            </a:ext>
          </a:extLst>
        </xdr:cNvPr>
        <xdr:cNvCxnSpPr/>
      </xdr:nvCxnSpPr>
      <xdr:spPr>
        <a:xfrm flipV="1">
          <a:off x="19545300" y="7287198"/>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35544</xdr:rowOff>
    </xdr:from>
    <xdr:to>
      <xdr:col>98</xdr:col>
      <xdr:colOff>38100</xdr:colOff>
      <xdr:row>42</xdr:row>
      <xdr:rowOff>137144</xdr:rowOff>
    </xdr:to>
    <xdr:sp macro="" textlink="">
      <xdr:nvSpPr>
        <xdr:cNvPr id="603" name="楕円 602">
          <a:extLst>
            <a:ext uri="{FF2B5EF4-FFF2-40B4-BE49-F238E27FC236}">
              <a16:creationId xmlns:a16="http://schemas.microsoft.com/office/drawing/2014/main" id="{D1377909-F746-4FD1-A7FC-CDE49597F38A}"/>
            </a:ext>
          </a:extLst>
        </xdr:cNvPr>
        <xdr:cNvSpPr/>
      </xdr:nvSpPr>
      <xdr:spPr>
        <a:xfrm>
          <a:off x="18605500" y="72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86307</xdr:rowOff>
    </xdr:from>
    <xdr:to>
      <xdr:col>102</xdr:col>
      <xdr:colOff>114300</xdr:colOff>
      <xdr:row>42</xdr:row>
      <xdr:rowOff>86344</xdr:rowOff>
    </xdr:to>
    <xdr:cxnSp macro="">
      <xdr:nvCxnSpPr>
        <xdr:cNvPr id="604" name="直線コネクタ 603">
          <a:extLst>
            <a:ext uri="{FF2B5EF4-FFF2-40B4-BE49-F238E27FC236}">
              <a16:creationId xmlns:a16="http://schemas.microsoft.com/office/drawing/2014/main" id="{B9C146F1-D6D1-4BDD-A91E-7A703A2AFFB2}"/>
            </a:ext>
          </a:extLst>
        </xdr:cNvPr>
        <xdr:cNvCxnSpPr/>
      </xdr:nvCxnSpPr>
      <xdr:spPr>
        <a:xfrm flipV="1">
          <a:off x="18656300" y="728720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67A2E987-9931-49F1-A992-9350B7E5976E}"/>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32B82830-123E-4C0E-8FB3-D594E51A5767}"/>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A09E2C02-6317-4FF4-8696-D88D83C7E181}"/>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4F17C80C-EBEC-4397-8718-4DEE5B30CC37}"/>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128192</xdr:rowOff>
    </xdr:from>
    <xdr:ext cx="469744" cy="259045"/>
    <xdr:sp macro="" textlink="">
      <xdr:nvSpPr>
        <xdr:cNvPr id="609" name="n_1mainValue【一般廃棄物処理施設】&#10;一人当たり有形固定資産（償却資産）額">
          <a:extLst>
            <a:ext uri="{FF2B5EF4-FFF2-40B4-BE49-F238E27FC236}">
              <a16:creationId xmlns:a16="http://schemas.microsoft.com/office/drawing/2014/main" id="{E532EA2A-8700-4B5E-BFC2-2D1B3063B183}"/>
            </a:ext>
          </a:extLst>
        </xdr:cNvPr>
        <xdr:cNvSpPr txBox="1"/>
      </xdr:nvSpPr>
      <xdr:spPr>
        <a:xfrm>
          <a:off x="21075728" y="732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128225</xdr:rowOff>
    </xdr:from>
    <xdr:ext cx="469744" cy="259045"/>
    <xdr:sp macro="" textlink="">
      <xdr:nvSpPr>
        <xdr:cNvPr id="610" name="n_2mainValue【一般廃棄物処理施設】&#10;一人当たり有形固定資産（償却資産）額">
          <a:extLst>
            <a:ext uri="{FF2B5EF4-FFF2-40B4-BE49-F238E27FC236}">
              <a16:creationId xmlns:a16="http://schemas.microsoft.com/office/drawing/2014/main" id="{B55F3D6C-3A85-423F-9F0B-B0F826C5D9CB}"/>
            </a:ext>
          </a:extLst>
        </xdr:cNvPr>
        <xdr:cNvSpPr txBox="1"/>
      </xdr:nvSpPr>
      <xdr:spPr>
        <a:xfrm>
          <a:off x="20199428" y="732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128234</xdr:rowOff>
    </xdr:from>
    <xdr:ext cx="469744" cy="259045"/>
    <xdr:sp macro="" textlink="">
      <xdr:nvSpPr>
        <xdr:cNvPr id="611" name="n_3mainValue【一般廃棄物処理施設】&#10;一人当たり有形固定資産（償却資産）額">
          <a:extLst>
            <a:ext uri="{FF2B5EF4-FFF2-40B4-BE49-F238E27FC236}">
              <a16:creationId xmlns:a16="http://schemas.microsoft.com/office/drawing/2014/main" id="{C456AB57-AD66-402D-943F-D39603124EAF}"/>
            </a:ext>
          </a:extLst>
        </xdr:cNvPr>
        <xdr:cNvSpPr txBox="1"/>
      </xdr:nvSpPr>
      <xdr:spPr>
        <a:xfrm>
          <a:off x="19310428" y="73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128271</xdr:rowOff>
    </xdr:from>
    <xdr:ext cx="469744" cy="259045"/>
    <xdr:sp macro="" textlink="">
      <xdr:nvSpPr>
        <xdr:cNvPr id="612" name="n_4mainValue【一般廃棄物処理施設】&#10;一人当たり有形固定資産（償却資産）額">
          <a:extLst>
            <a:ext uri="{FF2B5EF4-FFF2-40B4-BE49-F238E27FC236}">
              <a16:creationId xmlns:a16="http://schemas.microsoft.com/office/drawing/2014/main" id="{FE52B8F0-1089-4CBE-A1C0-71E2E36C2322}"/>
            </a:ext>
          </a:extLst>
        </xdr:cNvPr>
        <xdr:cNvSpPr txBox="1"/>
      </xdr:nvSpPr>
      <xdr:spPr>
        <a:xfrm>
          <a:off x="18421428" y="732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2C8657FC-3A9D-4534-8005-E9B348C4C0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98C2F527-9CFA-4272-8581-347C9F12F9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0CEEA07-1478-485B-9005-C6FADDC4C3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79894AD8-E142-433F-98BF-EE8E7180C6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63D366FD-8E18-4F2E-8589-6CCC6D7CB9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52459411-B83D-44A5-86AD-E7A07647AC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4A465E08-8546-4A9C-ADD5-866ECA621A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A793A19A-63FB-431D-8579-D145C4444D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66DCE801-87E2-44DF-AFFD-9AA5F1E279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CE1F01A7-7A40-4B22-8DCB-9A06C4A512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8FD48A7F-0004-4D00-8CFB-E46A524CB2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84C2BD5-6FD1-462C-AB0D-85BC2A5DBBA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32379674-E533-4FA0-BDCC-D6610E945C6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ACD4C6B-660C-48F2-8307-107B7B47F3A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2725FC4A-E8FE-446F-8A6C-F7519968839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AF20ACEF-1194-478B-BFA7-01DF43B7C5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FE2504AD-8242-48CF-A6B9-B41DA8F2C87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6FCB31F-6BCD-4546-BC2D-4F786C7F78A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1E869583-DF91-4E27-994C-D7B0B31673B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AF83C669-C44C-49C1-BEFB-E9F8C23B8FF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84FC7D73-BBD2-4558-B25D-220F53842A7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B7F9CD31-29DA-4659-8204-557D866F445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B4BD4803-61CA-4524-A319-C132750F1C7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356B0811-023C-422B-9B3F-500755AA2D2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79FC2861-2C8E-40FA-9FC9-CED95C334C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29A0A134-D574-48B4-9584-A4D8FAB562BA}"/>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E5B2CE87-4FD6-4EE3-9987-E9F181E07887}"/>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35BCE010-605D-475C-BB42-596FE6DB9CB4}"/>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5AF4C00-B92C-4D0A-AB81-137542B9956D}"/>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81E71163-1700-48C8-8EE2-7C55CFECACB1}"/>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70EC9369-9229-4E24-8B7D-5856962EB9D5}"/>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2873534E-1542-4BCC-A6A8-F234DF2FF8D6}"/>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33B979AA-185B-4659-9845-660D498C635D}"/>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37E03333-BA6E-45B8-BEC7-DBF5F8A31D7E}"/>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71C1C85F-B22C-437E-8FC0-88A389D7B4AD}"/>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9791E622-FFE7-4F2C-813F-B9376E1D2568}"/>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FFF509B-B490-457D-B7A8-9708369713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1B4A2C1-27FB-4B1F-8D83-E2B7909295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93E5A52-E8D4-4C8A-BCF4-436792869D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6089C92-F879-478E-95B1-01A6D2B247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0F72F85-A06D-4076-830D-4E140C24E1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7983</xdr:rowOff>
    </xdr:from>
    <xdr:to>
      <xdr:col>85</xdr:col>
      <xdr:colOff>177800</xdr:colOff>
      <xdr:row>63</xdr:row>
      <xdr:rowOff>109583</xdr:rowOff>
    </xdr:to>
    <xdr:sp macro="" textlink="">
      <xdr:nvSpPr>
        <xdr:cNvPr id="654" name="楕円 653">
          <a:extLst>
            <a:ext uri="{FF2B5EF4-FFF2-40B4-BE49-F238E27FC236}">
              <a16:creationId xmlns:a16="http://schemas.microsoft.com/office/drawing/2014/main" id="{293E3DD8-65F7-43D3-A2E1-05E7D734D986}"/>
            </a:ext>
          </a:extLst>
        </xdr:cNvPr>
        <xdr:cNvSpPr/>
      </xdr:nvSpPr>
      <xdr:spPr>
        <a:xfrm>
          <a:off x="162687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157860</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52D97625-1A3B-4797-95B5-947F541FD0CB}"/>
            </a:ext>
          </a:extLst>
        </xdr:cNvPr>
        <xdr:cNvSpPr txBox="1"/>
      </xdr:nvSpPr>
      <xdr:spPr>
        <a:xfrm>
          <a:off x="16357600"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143510</xdr:rowOff>
    </xdr:from>
    <xdr:to>
      <xdr:col>81</xdr:col>
      <xdr:colOff>101600</xdr:colOff>
      <xdr:row>63</xdr:row>
      <xdr:rowOff>73660</xdr:rowOff>
    </xdr:to>
    <xdr:sp macro="" textlink="">
      <xdr:nvSpPr>
        <xdr:cNvPr id="656" name="楕円 655">
          <a:extLst>
            <a:ext uri="{FF2B5EF4-FFF2-40B4-BE49-F238E27FC236}">
              <a16:creationId xmlns:a16="http://schemas.microsoft.com/office/drawing/2014/main" id="{71D45D21-8F52-4987-A1F0-49771CB41C0C}"/>
            </a:ext>
          </a:extLst>
        </xdr:cNvPr>
        <xdr:cNvSpPr/>
      </xdr:nvSpPr>
      <xdr:spPr>
        <a:xfrm>
          <a:off x="1543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22860</xdr:rowOff>
    </xdr:from>
    <xdr:to>
      <xdr:col>85</xdr:col>
      <xdr:colOff>127000</xdr:colOff>
      <xdr:row>63</xdr:row>
      <xdr:rowOff>58783</xdr:rowOff>
    </xdr:to>
    <xdr:cxnSp macro="">
      <xdr:nvCxnSpPr>
        <xdr:cNvPr id="657" name="直線コネクタ 656">
          <a:extLst>
            <a:ext uri="{FF2B5EF4-FFF2-40B4-BE49-F238E27FC236}">
              <a16:creationId xmlns:a16="http://schemas.microsoft.com/office/drawing/2014/main" id="{B40809F3-7380-4D52-BB8E-2D1736FDD9F8}"/>
            </a:ext>
          </a:extLst>
        </xdr:cNvPr>
        <xdr:cNvCxnSpPr/>
      </xdr:nvCxnSpPr>
      <xdr:spPr>
        <a:xfrm>
          <a:off x="15481300" y="1082421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105954</xdr:rowOff>
    </xdr:from>
    <xdr:to>
      <xdr:col>76</xdr:col>
      <xdr:colOff>165100</xdr:colOff>
      <xdr:row>63</xdr:row>
      <xdr:rowOff>36104</xdr:rowOff>
    </xdr:to>
    <xdr:sp macro="" textlink="">
      <xdr:nvSpPr>
        <xdr:cNvPr id="658" name="楕円 657">
          <a:extLst>
            <a:ext uri="{FF2B5EF4-FFF2-40B4-BE49-F238E27FC236}">
              <a16:creationId xmlns:a16="http://schemas.microsoft.com/office/drawing/2014/main" id="{E92ACD29-F417-4B38-B833-302685C07BB7}"/>
            </a:ext>
          </a:extLst>
        </xdr:cNvPr>
        <xdr:cNvSpPr/>
      </xdr:nvSpPr>
      <xdr:spPr>
        <a:xfrm>
          <a:off x="14541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156754</xdr:rowOff>
    </xdr:from>
    <xdr:to>
      <xdr:col>81</xdr:col>
      <xdr:colOff>50800</xdr:colOff>
      <xdr:row>63</xdr:row>
      <xdr:rowOff>22860</xdr:rowOff>
    </xdr:to>
    <xdr:cxnSp macro="">
      <xdr:nvCxnSpPr>
        <xdr:cNvPr id="659" name="直線コネクタ 658">
          <a:extLst>
            <a:ext uri="{FF2B5EF4-FFF2-40B4-BE49-F238E27FC236}">
              <a16:creationId xmlns:a16="http://schemas.microsoft.com/office/drawing/2014/main" id="{903E996C-CA00-47C6-9F33-A2AF9BAF9D17}"/>
            </a:ext>
          </a:extLst>
        </xdr:cNvPr>
        <xdr:cNvCxnSpPr/>
      </xdr:nvCxnSpPr>
      <xdr:spPr>
        <a:xfrm>
          <a:off x="14592300" y="1078665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68399</xdr:rowOff>
    </xdr:from>
    <xdr:to>
      <xdr:col>72</xdr:col>
      <xdr:colOff>38100</xdr:colOff>
      <xdr:row>62</xdr:row>
      <xdr:rowOff>169999</xdr:rowOff>
    </xdr:to>
    <xdr:sp macro="" textlink="">
      <xdr:nvSpPr>
        <xdr:cNvPr id="660" name="楕円 659">
          <a:extLst>
            <a:ext uri="{FF2B5EF4-FFF2-40B4-BE49-F238E27FC236}">
              <a16:creationId xmlns:a16="http://schemas.microsoft.com/office/drawing/2014/main" id="{DEE8E3A3-7882-46FE-A055-928BE46197E9}"/>
            </a:ext>
          </a:extLst>
        </xdr:cNvPr>
        <xdr:cNvSpPr/>
      </xdr:nvSpPr>
      <xdr:spPr>
        <a:xfrm>
          <a:off x="13652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119199</xdr:rowOff>
    </xdr:from>
    <xdr:to>
      <xdr:col>76</xdr:col>
      <xdr:colOff>114300</xdr:colOff>
      <xdr:row>62</xdr:row>
      <xdr:rowOff>156754</xdr:rowOff>
    </xdr:to>
    <xdr:cxnSp macro="">
      <xdr:nvCxnSpPr>
        <xdr:cNvPr id="661" name="直線コネクタ 660">
          <a:extLst>
            <a:ext uri="{FF2B5EF4-FFF2-40B4-BE49-F238E27FC236}">
              <a16:creationId xmlns:a16="http://schemas.microsoft.com/office/drawing/2014/main" id="{CE1A2917-1D9B-486A-8A7D-D4E4892521E9}"/>
            </a:ext>
          </a:extLst>
        </xdr:cNvPr>
        <xdr:cNvCxnSpPr/>
      </xdr:nvCxnSpPr>
      <xdr:spPr>
        <a:xfrm>
          <a:off x="13703300" y="107490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30843</xdr:rowOff>
    </xdr:from>
    <xdr:to>
      <xdr:col>67</xdr:col>
      <xdr:colOff>101600</xdr:colOff>
      <xdr:row>62</xdr:row>
      <xdr:rowOff>132443</xdr:rowOff>
    </xdr:to>
    <xdr:sp macro="" textlink="">
      <xdr:nvSpPr>
        <xdr:cNvPr id="662" name="楕円 661">
          <a:extLst>
            <a:ext uri="{FF2B5EF4-FFF2-40B4-BE49-F238E27FC236}">
              <a16:creationId xmlns:a16="http://schemas.microsoft.com/office/drawing/2014/main" id="{9A06C93F-9690-4982-845D-0F4CA6EB2D25}"/>
            </a:ext>
          </a:extLst>
        </xdr:cNvPr>
        <xdr:cNvSpPr/>
      </xdr:nvSpPr>
      <xdr:spPr>
        <a:xfrm>
          <a:off x="1276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81643</xdr:rowOff>
    </xdr:from>
    <xdr:to>
      <xdr:col>71</xdr:col>
      <xdr:colOff>177800</xdr:colOff>
      <xdr:row>62</xdr:row>
      <xdr:rowOff>119199</xdr:rowOff>
    </xdr:to>
    <xdr:cxnSp macro="">
      <xdr:nvCxnSpPr>
        <xdr:cNvPr id="663" name="直線コネクタ 662">
          <a:extLst>
            <a:ext uri="{FF2B5EF4-FFF2-40B4-BE49-F238E27FC236}">
              <a16:creationId xmlns:a16="http://schemas.microsoft.com/office/drawing/2014/main" id="{E6664E31-8197-4574-BBC9-15C99113925E}"/>
            </a:ext>
          </a:extLst>
        </xdr:cNvPr>
        <xdr:cNvCxnSpPr/>
      </xdr:nvCxnSpPr>
      <xdr:spPr>
        <a:xfrm>
          <a:off x="12814300" y="107115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C8B699D1-C9A3-455F-8288-E4A43D7E614D}"/>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71A5BCC9-B71D-4143-B0F5-2F9FF8A71D70}"/>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7EF22BDA-70A5-4BB4-9D0F-AB5FBFDA76B6}"/>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6C9FFEC0-E57C-492F-A9F1-8C775B55BA8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64787</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19DC3602-0D2A-4DA3-B81E-257BE9A21422}"/>
            </a:ext>
          </a:extLst>
        </xdr:cNvPr>
        <xdr:cNvSpPr txBox="1"/>
      </xdr:nvSpPr>
      <xdr:spPr>
        <a:xfrm>
          <a:off x="152660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27231</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70B5A5EF-4D8A-4846-9E93-357A1D8C3E6F}"/>
            </a:ext>
          </a:extLst>
        </xdr:cNvPr>
        <xdr:cNvSpPr txBox="1"/>
      </xdr:nvSpPr>
      <xdr:spPr>
        <a:xfrm>
          <a:off x="14389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161126</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DE63218E-10E5-4204-90DB-8DCDF874217E}"/>
            </a:ext>
          </a:extLst>
        </xdr:cNvPr>
        <xdr:cNvSpPr txBox="1"/>
      </xdr:nvSpPr>
      <xdr:spPr>
        <a:xfrm>
          <a:off x="13500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123570</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834CEA52-4160-4451-A8A6-6E07D242B6BB}"/>
            </a:ext>
          </a:extLst>
        </xdr:cNvPr>
        <xdr:cNvSpPr txBox="1"/>
      </xdr:nvSpPr>
      <xdr:spPr>
        <a:xfrm>
          <a:off x="12611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94A3C624-703C-4E65-90EE-4FE411FD1A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22FD2DC6-7A93-4307-AF5B-A0F4DB1A7F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5C4D8815-970F-40C2-A45F-2CA9CC99AE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8A9D3CEA-937B-4F24-B800-8D8ABD02AAF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364A4B85-ECCE-4472-AB5A-7D81DB1596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30C0E570-AC90-4187-A63D-5D5C446A42F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8B3281A1-768C-40D5-A30E-B29E956B803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3E8AAFDB-3B57-44B7-80B0-C9C3CBE8EF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AD67D208-AB5B-44F8-B152-AE76F1924FF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C445765-79E0-4A5A-AFC7-92EC9432FD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5A058E9D-8CFA-443C-9AE9-4456EC9627B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D6FDC5C3-FEE0-43FB-96EE-BB5A6C06344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F720641F-E827-49F4-ACDE-72E3D2B6DAD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4A235DCA-4032-42C9-88B2-DEA0F987012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4700F7E3-0C7C-4C70-A6E9-0DD55EBF2BD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21281158-AA07-402C-B8A3-AF4761E03A0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15456841-6298-4832-B1D4-82289E7D5B3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1D07A929-521B-4979-8B49-E772C041FF3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2CEF9150-E05A-4873-9840-037590C561D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F4E8F89C-2C5F-4B80-B0BD-3430CA8D728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DE7F799A-F36F-4DD1-BB1E-4EB3255E25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D479DE8E-6211-4F76-ADD6-316724AAF8F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3F1D48C2-63BE-420D-B677-2E67A594AAF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854E5C2A-8CB7-4AD4-8B00-4F565B0386F5}"/>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9427CDFF-241C-46D7-9F3A-306963CA5ECC}"/>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EBB047FF-FF0F-4E11-9C12-012FE2A797A2}"/>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20B84881-2B74-43B2-917F-CBE2BA91B852}"/>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5FFE38F1-D7E1-4527-89E6-586807A0AC09}"/>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99F69166-2EA4-422D-86E6-8E6C60009BBB}"/>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67FB5AC2-6D22-40F6-84D4-E598D7801076}"/>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CFCED880-1DB2-455C-8954-1215F0519921}"/>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8B38B1A2-7219-4875-B417-73ECB8CAF58E}"/>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FFDB6884-443B-4FBB-9355-1B23995E2F6A}"/>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B1ADFA09-7753-486D-9D27-8A60E9ECFB01}"/>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AE3D342-87BF-4E98-8DD7-1C1C82AF6F2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AB7EF25-5493-429C-9954-C59CDA7FCF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B71CFD2-8A8F-4B5A-827D-3F42153D96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41F5A9E-7B10-4CC7-AFD3-D49C3EF785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0264B01-BBE7-404D-B7A8-B3AD39EFAE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11" name="楕円 710">
          <a:extLst>
            <a:ext uri="{FF2B5EF4-FFF2-40B4-BE49-F238E27FC236}">
              <a16:creationId xmlns:a16="http://schemas.microsoft.com/office/drawing/2014/main" id="{0F489F37-CC34-4FA2-9BC8-E5C01FF2D040}"/>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DDC5D737-46F5-48D6-B703-745D756FCDF3}"/>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13" name="楕円 712">
          <a:extLst>
            <a:ext uri="{FF2B5EF4-FFF2-40B4-BE49-F238E27FC236}">
              <a16:creationId xmlns:a16="http://schemas.microsoft.com/office/drawing/2014/main" id="{E3DCECCA-6F13-4425-9938-3A7FA487D55F}"/>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14" name="直線コネクタ 713">
          <a:extLst>
            <a:ext uri="{FF2B5EF4-FFF2-40B4-BE49-F238E27FC236}">
              <a16:creationId xmlns:a16="http://schemas.microsoft.com/office/drawing/2014/main" id="{563EA0C9-AFC0-44C2-BD45-9513B25DF4D2}"/>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5" name="楕円 714">
          <a:extLst>
            <a:ext uri="{FF2B5EF4-FFF2-40B4-BE49-F238E27FC236}">
              <a16:creationId xmlns:a16="http://schemas.microsoft.com/office/drawing/2014/main" id="{DAA43098-D915-4237-B4B1-170BDDA6F9A2}"/>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6" name="直線コネクタ 715">
          <a:extLst>
            <a:ext uri="{FF2B5EF4-FFF2-40B4-BE49-F238E27FC236}">
              <a16:creationId xmlns:a16="http://schemas.microsoft.com/office/drawing/2014/main" id="{1B0EB599-10A3-4E7D-8AC3-FDD128B9E025}"/>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7" name="楕円 716">
          <a:extLst>
            <a:ext uri="{FF2B5EF4-FFF2-40B4-BE49-F238E27FC236}">
              <a16:creationId xmlns:a16="http://schemas.microsoft.com/office/drawing/2014/main" id="{E7E49445-D2E5-466F-9246-585F57124EAC}"/>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8" name="直線コネクタ 717">
          <a:extLst>
            <a:ext uri="{FF2B5EF4-FFF2-40B4-BE49-F238E27FC236}">
              <a16:creationId xmlns:a16="http://schemas.microsoft.com/office/drawing/2014/main" id="{FC8C065A-FB05-4F38-9FBF-ECB9DCB974FA}"/>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9" name="楕円 718">
          <a:extLst>
            <a:ext uri="{FF2B5EF4-FFF2-40B4-BE49-F238E27FC236}">
              <a16:creationId xmlns:a16="http://schemas.microsoft.com/office/drawing/2014/main" id="{3AE4643F-1C2D-409E-9169-B1AE81B063F7}"/>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20" name="直線コネクタ 719">
          <a:extLst>
            <a:ext uri="{FF2B5EF4-FFF2-40B4-BE49-F238E27FC236}">
              <a16:creationId xmlns:a16="http://schemas.microsoft.com/office/drawing/2014/main" id="{20B667DA-4EDB-42C7-8CB8-ED0017F90D51}"/>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A99E6261-6DC4-4EFA-BD8C-6989AA3E05C4}"/>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6F1A5513-3103-48E6-8B80-4EC2F962007C}"/>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512EDAA4-6B7F-4347-8268-1BAE0F7D74AC}"/>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a:extLst>
            <a:ext uri="{FF2B5EF4-FFF2-40B4-BE49-F238E27FC236}">
              <a16:creationId xmlns:a16="http://schemas.microsoft.com/office/drawing/2014/main" id="{A9DC54D0-3B40-406C-886A-C6C0643D7CA6}"/>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5" name="n_1mainValue【保健センター・保健所】&#10;一人当たり面積">
          <a:extLst>
            <a:ext uri="{FF2B5EF4-FFF2-40B4-BE49-F238E27FC236}">
              <a16:creationId xmlns:a16="http://schemas.microsoft.com/office/drawing/2014/main" id="{E88E3928-DA75-499C-92D8-C3166386AD82}"/>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6" name="n_2mainValue【保健センター・保健所】&#10;一人当たり面積">
          <a:extLst>
            <a:ext uri="{FF2B5EF4-FFF2-40B4-BE49-F238E27FC236}">
              <a16:creationId xmlns:a16="http://schemas.microsoft.com/office/drawing/2014/main" id="{7F5DBB79-746A-4E56-9A48-6DB5DDCC7642}"/>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7" name="n_3mainValue【保健センター・保健所】&#10;一人当たり面積">
          <a:extLst>
            <a:ext uri="{FF2B5EF4-FFF2-40B4-BE49-F238E27FC236}">
              <a16:creationId xmlns:a16="http://schemas.microsoft.com/office/drawing/2014/main" id="{ED137107-1025-4DF4-B8F1-DDC71B8705B7}"/>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8" name="n_4mainValue【保健センター・保健所】&#10;一人当たり面積">
          <a:extLst>
            <a:ext uri="{FF2B5EF4-FFF2-40B4-BE49-F238E27FC236}">
              <a16:creationId xmlns:a16="http://schemas.microsoft.com/office/drawing/2014/main" id="{D3CC31B9-0A97-46AE-B7D6-AA58D4F59E9F}"/>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62183906-4EFE-47AE-8C82-70E5B20BA6D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9AB898D-D878-4F28-8700-11622676A9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A47B9FB-3D85-460E-8A5D-A4D9BCE84DB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7E394949-6FC0-4BCF-A0A5-D8A470BF73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FBD3DB6B-F890-4CAD-A38E-9A340394CC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1B141BF-6C3B-4719-9E56-F174B11BF3C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AACF0211-D273-43EE-A320-D7D1CE4A14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B904727C-5EB1-400D-8285-42CF977B70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26289408-26F2-426B-A37B-A5369CFA39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3DC5121B-D747-4238-9BE9-073F0BE6B2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D4F7FD26-32DE-46F7-9DD9-81DE847062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3532B0F1-F585-4CC0-A2D8-B9D27B55BCA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202ED6EF-BC8C-45B3-AB5F-49F6FE68AD2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F2B0B48F-C397-4DA2-B7A9-9412D779E87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C808EE23-104F-4E12-BE24-22021031676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45CD8CD4-5EBA-46F3-AD33-9D951613905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187505EA-8FDC-4A70-9EBB-2464E6AFE4A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C520FBF6-E7BE-46FB-BBE1-C67F172303A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2662200C-8577-40F6-9F7C-D66A2CC49BB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6A3E3B56-C6EB-4F69-BF90-A0C1106603A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107BF4CA-CB21-463A-8753-D978CD551FE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F4844DB6-EBC0-4344-9BC8-28A08FF33F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49429A05-0237-4755-9857-9159D4CE1E7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51482911-D24F-453B-B12C-68189209A4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2A446F3F-7819-434E-A4BD-F21ADF0C5DA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8B7C5D0F-6596-4E7F-9310-01336BEF37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F14EE274-8439-45A5-B2EE-C5216A999DD7}"/>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F5F08117-05DF-4D68-B624-4FBA3CD6770B}"/>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631FF732-5085-4E78-AA1A-BD63C8D0825A}"/>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4ED7D47D-24CD-4666-8E65-D2B306E1EC5D}"/>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4D30709E-2976-49F3-8170-6A5E4C055B66}"/>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922CCD8B-5610-4184-886F-C48485ED1797}"/>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35CA2C37-6C3C-4E85-B88E-4B6524757EF8}"/>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2902B9D1-1E59-47B7-8458-84B34DE249C3}"/>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92026904-CD97-473D-AD74-A06B8F5D1A2F}"/>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B8417BF-2473-4ED9-9F86-61C1BCE5C12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25E69F8-D839-4063-93F4-9E108BD7D27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54132D3-D1F1-4CC9-ABD0-287CE91F6A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DCEB1D7-3521-45F6-9526-D9DA0EE77EE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486C219-6D9D-4FB4-8251-FC046A09EB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50164</xdr:rowOff>
    </xdr:from>
    <xdr:to>
      <xdr:col>85</xdr:col>
      <xdr:colOff>177800</xdr:colOff>
      <xdr:row>84</xdr:row>
      <xdr:rowOff>151764</xdr:rowOff>
    </xdr:to>
    <xdr:sp macro="" textlink="">
      <xdr:nvSpPr>
        <xdr:cNvPr id="769" name="楕円 768">
          <a:extLst>
            <a:ext uri="{FF2B5EF4-FFF2-40B4-BE49-F238E27FC236}">
              <a16:creationId xmlns:a16="http://schemas.microsoft.com/office/drawing/2014/main" id="{299AA1CC-38C4-4B35-97EF-3ED35DBB5548}"/>
            </a:ext>
          </a:extLst>
        </xdr:cNvPr>
        <xdr:cNvSpPr/>
      </xdr:nvSpPr>
      <xdr:spPr>
        <a:xfrm>
          <a:off x="16268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28591</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B17E9C8E-F0E7-4205-9742-92C214CFD781}"/>
            </a:ext>
          </a:extLst>
        </xdr:cNvPr>
        <xdr:cNvSpPr txBox="1"/>
      </xdr:nvSpPr>
      <xdr:spPr>
        <a:xfrm>
          <a:off x="16357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2539</xdr:rowOff>
    </xdr:from>
    <xdr:to>
      <xdr:col>81</xdr:col>
      <xdr:colOff>101600</xdr:colOff>
      <xdr:row>84</xdr:row>
      <xdr:rowOff>104139</xdr:rowOff>
    </xdr:to>
    <xdr:sp macro="" textlink="">
      <xdr:nvSpPr>
        <xdr:cNvPr id="771" name="楕円 770">
          <a:extLst>
            <a:ext uri="{FF2B5EF4-FFF2-40B4-BE49-F238E27FC236}">
              <a16:creationId xmlns:a16="http://schemas.microsoft.com/office/drawing/2014/main" id="{B8A08852-9111-4731-B945-054A72F050C5}"/>
            </a:ext>
          </a:extLst>
        </xdr:cNvPr>
        <xdr:cNvSpPr/>
      </xdr:nvSpPr>
      <xdr:spPr>
        <a:xfrm>
          <a:off x="1543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53339</xdr:rowOff>
    </xdr:from>
    <xdr:to>
      <xdr:col>85</xdr:col>
      <xdr:colOff>127000</xdr:colOff>
      <xdr:row>84</xdr:row>
      <xdr:rowOff>100964</xdr:rowOff>
    </xdr:to>
    <xdr:cxnSp macro="">
      <xdr:nvCxnSpPr>
        <xdr:cNvPr id="772" name="直線コネクタ 771">
          <a:extLst>
            <a:ext uri="{FF2B5EF4-FFF2-40B4-BE49-F238E27FC236}">
              <a16:creationId xmlns:a16="http://schemas.microsoft.com/office/drawing/2014/main" id="{53D46D70-8F73-4BCA-AE9B-AE9B9039EE76}"/>
            </a:ext>
          </a:extLst>
        </xdr:cNvPr>
        <xdr:cNvCxnSpPr/>
      </xdr:nvCxnSpPr>
      <xdr:spPr>
        <a:xfrm>
          <a:off x="15481300" y="144551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139700</xdr:rowOff>
    </xdr:from>
    <xdr:to>
      <xdr:col>76</xdr:col>
      <xdr:colOff>165100</xdr:colOff>
      <xdr:row>84</xdr:row>
      <xdr:rowOff>69850</xdr:rowOff>
    </xdr:to>
    <xdr:sp macro="" textlink="">
      <xdr:nvSpPr>
        <xdr:cNvPr id="773" name="楕円 772">
          <a:extLst>
            <a:ext uri="{FF2B5EF4-FFF2-40B4-BE49-F238E27FC236}">
              <a16:creationId xmlns:a16="http://schemas.microsoft.com/office/drawing/2014/main" id="{DC1075C7-70F3-44DD-AD73-8DF5110BD5D2}"/>
            </a:ext>
          </a:extLst>
        </xdr:cNvPr>
        <xdr:cNvSpPr/>
      </xdr:nvSpPr>
      <xdr:spPr>
        <a:xfrm>
          <a:off x="14541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19050</xdr:rowOff>
    </xdr:from>
    <xdr:to>
      <xdr:col>81</xdr:col>
      <xdr:colOff>50800</xdr:colOff>
      <xdr:row>84</xdr:row>
      <xdr:rowOff>53339</xdr:rowOff>
    </xdr:to>
    <xdr:cxnSp macro="">
      <xdr:nvCxnSpPr>
        <xdr:cNvPr id="774" name="直線コネクタ 773">
          <a:extLst>
            <a:ext uri="{FF2B5EF4-FFF2-40B4-BE49-F238E27FC236}">
              <a16:creationId xmlns:a16="http://schemas.microsoft.com/office/drawing/2014/main" id="{107F3BA8-02FD-47C6-81DA-40D5C823C7C9}"/>
            </a:ext>
          </a:extLst>
        </xdr:cNvPr>
        <xdr:cNvCxnSpPr/>
      </xdr:nvCxnSpPr>
      <xdr:spPr>
        <a:xfrm>
          <a:off x="14592300" y="14420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116839</xdr:rowOff>
    </xdr:from>
    <xdr:to>
      <xdr:col>72</xdr:col>
      <xdr:colOff>38100</xdr:colOff>
      <xdr:row>84</xdr:row>
      <xdr:rowOff>46989</xdr:rowOff>
    </xdr:to>
    <xdr:sp macro="" textlink="">
      <xdr:nvSpPr>
        <xdr:cNvPr id="775" name="楕円 774">
          <a:extLst>
            <a:ext uri="{FF2B5EF4-FFF2-40B4-BE49-F238E27FC236}">
              <a16:creationId xmlns:a16="http://schemas.microsoft.com/office/drawing/2014/main" id="{60740F2B-A560-442E-A160-8EB1CE380E1A}"/>
            </a:ext>
          </a:extLst>
        </xdr:cNvPr>
        <xdr:cNvSpPr/>
      </xdr:nvSpPr>
      <xdr:spPr>
        <a:xfrm>
          <a:off x="13652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167639</xdr:rowOff>
    </xdr:from>
    <xdr:to>
      <xdr:col>76</xdr:col>
      <xdr:colOff>114300</xdr:colOff>
      <xdr:row>84</xdr:row>
      <xdr:rowOff>19050</xdr:rowOff>
    </xdr:to>
    <xdr:cxnSp macro="">
      <xdr:nvCxnSpPr>
        <xdr:cNvPr id="776" name="直線コネクタ 775">
          <a:extLst>
            <a:ext uri="{FF2B5EF4-FFF2-40B4-BE49-F238E27FC236}">
              <a16:creationId xmlns:a16="http://schemas.microsoft.com/office/drawing/2014/main" id="{82D7FE68-9D58-4FA4-B1E5-20ED7A806BF4}"/>
            </a:ext>
          </a:extLst>
        </xdr:cNvPr>
        <xdr:cNvCxnSpPr/>
      </xdr:nvCxnSpPr>
      <xdr:spPr>
        <a:xfrm>
          <a:off x="13703300" y="14397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82550</xdr:rowOff>
    </xdr:from>
    <xdr:to>
      <xdr:col>67</xdr:col>
      <xdr:colOff>101600</xdr:colOff>
      <xdr:row>84</xdr:row>
      <xdr:rowOff>12700</xdr:rowOff>
    </xdr:to>
    <xdr:sp macro="" textlink="">
      <xdr:nvSpPr>
        <xdr:cNvPr id="777" name="楕円 776">
          <a:extLst>
            <a:ext uri="{FF2B5EF4-FFF2-40B4-BE49-F238E27FC236}">
              <a16:creationId xmlns:a16="http://schemas.microsoft.com/office/drawing/2014/main" id="{2EDBE23D-6E03-4009-B7D0-2B3A3E81B62E}"/>
            </a:ext>
          </a:extLst>
        </xdr:cNvPr>
        <xdr:cNvSpPr/>
      </xdr:nvSpPr>
      <xdr:spPr>
        <a:xfrm>
          <a:off x="1276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133350</xdr:rowOff>
    </xdr:from>
    <xdr:to>
      <xdr:col>71</xdr:col>
      <xdr:colOff>177800</xdr:colOff>
      <xdr:row>83</xdr:row>
      <xdr:rowOff>167639</xdr:rowOff>
    </xdr:to>
    <xdr:cxnSp macro="">
      <xdr:nvCxnSpPr>
        <xdr:cNvPr id="778" name="直線コネクタ 777">
          <a:extLst>
            <a:ext uri="{FF2B5EF4-FFF2-40B4-BE49-F238E27FC236}">
              <a16:creationId xmlns:a16="http://schemas.microsoft.com/office/drawing/2014/main" id="{456E55E2-CCB4-4897-AA62-8D1C7E761EBE}"/>
            </a:ext>
          </a:extLst>
        </xdr:cNvPr>
        <xdr:cNvCxnSpPr/>
      </xdr:nvCxnSpPr>
      <xdr:spPr>
        <a:xfrm>
          <a:off x="12814300" y="143637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A7F8534E-A2B0-4BE2-86BE-CCAE261379D9}"/>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3560F3C5-7AEF-4672-8B2F-8330D1CE987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1C60EB06-4134-47FF-894C-1FC22F92DAD3}"/>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ED41085B-91D9-4F50-AB5D-E0D6E5D0F435}"/>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95266</xdr:rowOff>
    </xdr:from>
    <xdr:ext cx="405111" cy="259045"/>
    <xdr:sp macro="" textlink="">
      <xdr:nvSpPr>
        <xdr:cNvPr id="783" name="n_1mainValue【消防施設】&#10;有形固定資産減価償却率">
          <a:extLst>
            <a:ext uri="{FF2B5EF4-FFF2-40B4-BE49-F238E27FC236}">
              <a16:creationId xmlns:a16="http://schemas.microsoft.com/office/drawing/2014/main" id="{0FC16AB7-5F4E-4E6F-85CD-1EE5277D8241}"/>
            </a:ext>
          </a:extLst>
        </xdr:cNvPr>
        <xdr:cNvSpPr txBox="1"/>
      </xdr:nvSpPr>
      <xdr:spPr>
        <a:xfrm>
          <a:off x="15266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60977</xdr:rowOff>
    </xdr:from>
    <xdr:ext cx="405111" cy="259045"/>
    <xdr:sp macro="" textlink="">
      <xdr:nvSpPr>
        <xdr:cNvPr id="784" name="n_2mainValue【消防施設】&#10;有形固定資産減価償却率">
          <a:extLst>
            <a:ext uri="{FF2B5EF4-FFF2-40B4-BE49-F238E27FC236}">
              <a16:creationId xmlns:a16="http://schemas.microsoft.com/office/drawing/2014/main" id="{7B0B1971-D87C-4CE0-8F19-F0BA7B418245}"/>
            </a:ext>
          </a:extLst>
        </xdr:cNvPr>
        <xdr:cNvSpPr txBox="1"/>
      </xdr:nvSpPr>
      <xdr:spPr>
        <a:xfrm>
          <a:off x="14389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38116</xdr:rowOff>
    </xdr:from>
    <xdr:ext cx="405111" cy="259045"/>
    <xdr:sp macro="" textlink="">
      <xdr:nvSpPr>
        <xdr:cNvPr id="785" name="n_3mainValue【消防施設】&#10;有形固定資産減価償却率">
          <a:extLst>
            <a:ext uri="{FF2B5EF4-FFF2-40B4-BE49-F238E27FC236}">
              <a16:creationId xmlns:a16="http://schemas.microsoft.com/office/drawing/2014/main" id="{3744216D-86A1-4DF4-AF3D-880DE2CBA56C}"/>
            </a:ext>
          </a:extLst>
        </xdr:cNvPr>
        <xdr:cNvSpPr txBox="1"/>
      </xdr:nvSpPr>
      <xdr:spPr>
        <a:xfrm>
          <a:off x="13500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3827</xdr:rowOff>
    </xdr:from>
    <xdr:ext cx="405111" cy="259045"/>
    <xdr:sp macro="" textlink="">
      <xdr:nvSpPr>
        <xdr:cNvPr id="786" name="n_4mainValue【消防施設】&#10;有形固定資産減価償却率">
          <a:extLst>
            <a:ext uri="{FF2B5EF4-FFF2-40B4-BE49-F238E27FC236}">
              <a16:creationId xmlns:a16="http://schemas.microsoft.com/office/drawing/2014/main" id="{22473C33-B61B-4114-87F6-3823DA23B32E}"/>
            </a:ext>
          </a:extLst>
        </xdr:cNvPr>
        <xdr:cNvSpPr txBox="1"/>
      </xdr:nvSpPr>
      <xdr:spPr>
        <a:xfrm>
          <a:off x="12611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BECB3A86-6997-4B13-A36F-33F1EBFB35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17F360A3-811F-443D-BAD9-2A370A6785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B376AD00-53E9-4AA3-BC2B-AF1CA560B9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EB02C8B9-F885-4E92-934B-9628DAB21F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D8FB6F0F-31CD-4826-BD9D-52B08DE536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C44737CD-188A-45DF-A91F-25962ABEDB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4160949E-AF33-40B0-8A51-F98EC86BDE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3DC6C809-7489-41DA-8969-8BA0311C4C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38FF016D-3115-4834-956C-077FC1213A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6A7D6B20-8C8E-42CA-BB55-B1F7A4A583F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4C782D1F-C8BE-4D27-99F0-2474129E2C2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15348BEA-9FD8-421A-9B86-2400F3732CB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2A4FFB9-8765-4140-A5DA-F982E1F0497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FA7C01B1-96B4-48D7-8EFC-25C517333EA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594CCBA8-92AD-494F-8F3C-E83DCC2A195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35232621-85B1-4B6E-8E8B-315BB53784D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6C3EFDD7-0B84-4232-A502-7353E4BFA13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DAD803A0-B196-473C-B2A4-7CC24CE394C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DE3F898B-558B-4F80-9894-594656E6C27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FC3963BF-8715-4F4D-A689-10CC42C67B5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D3BF0BBD-5D29-443E-B275-FD6C941F1E0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FCD9F603-08BD-4EB1-BE42-65E784CC43B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CBE3AA8B-C18A-4A84-9534-92427AA92B9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E2E03EF2-15FC-41C9-A02A-E662388F515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59699AD1-3A64-4A2B-90D7-CADF93F594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36C0AD98-96FD-4686-BB8C-A58650A9921D}"/>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A54760D9-8518-431E-B58B-641AB7FDA51B}"/>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AA83D637-06FB-4DA2-9836-23DE52D3ADC8}"/>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3090D32C-0C28-469E-8969-0261C479429B}"/>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E3BF5BA5-1CD4-4E04-B356-AEB338765BEA}"/>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4CEE1B21-B9A9-4E18-90F7-254FA2BA5FAF}"/>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FEC05775-A569-4FBA-8F36-4D3F9C72CE04}"/>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693BEF61-5DF5-48DE-A666-877ED5ED3FD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F3135EBA-E288-4AF6-BDE9-BD955C1E6812}"/>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9E240E92-DE6E-4D8B-A882-6E131AA30624}"/>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A4E52572-6161-4BE0-A8C2-E1EF8199FAFF}"/>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B906A7B-69C7-49C2-9949-A7E403254A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D504D0A6-E68F-411E-9895-18F7E40831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49930FA3-619B-40AF-924C-0496BD5BCA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F5BA51F3-92E4-4766-ABA3-DD0CB2C0F5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29960ED-5AED-4D74-99BF-9896EA4853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35198</xdr:rowOff>
    </xdr:from>
    <xdr:to>
      <xdr:col>116</xdr:col>
      <xdr:colOff>114300</xdr:colOff>
      <xdr:row>86</xdr:row>
      <xdr:rowOff>136798</xdr:rowOff>
    </xdr:to>
    <xdr:sp macro="" textlink="">
      <xdr:nvSpPr>
        <xdr:cNvPr id="828" name="楕円 827">
          <a:extLst>
            <a:ext uri="{FF2B5EF4-FFF2-40B4-BE49-F238E27FC236}">
              <a16:creationId xmlns:a16="http://schemas.microsoft.com/office/drawing/2014/main" id="{467D442D-B6B9-4F33-ADAE-6621605B4E93}"/>
            </a:ext>
          </a:extLst>
        </xdr:cNvPr>
        <xdr:cNvSpPr/>
      </xdr:nvSpPr>
      <xdr:spPr>
        <a:xfrm>
          <a:off x="22110700" y="14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829" name="【消防施設】&#10;一人当たり面積該当値テキスト">
          <a:extLst>
            <a:ext uri="{FF2B5EF4-FFF2-40B4-BE49-F238E27FC236}">
              <a16:creationId xmlns:a16="http://schemas.microsoft.com/office/drawing/2014/main" id="{F3815B9D-7D9D-482F-9134-F5CEA325AAB3}"/>
            </a:ext>
          </a:extLst>
        </xdr:cNvPr>
        <xdr:cNvSpPr txBox="1"/>
      </xdr:nvSpPr>
      <xdr:spPr>
        <a:xfrm>
          <a:off x="22199600" y="147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35198</xdr:rowOff>
    </xdr:from>
    <xdr:to>
      <xdr:col>112</xdr:col>
      <xdr:colOff>38100</xdr:colOff>
      <xdr:row>86</xdr:row>
      <xdr:rowOff>136798</xdr:rowOff>
    </xdr:to>
    <xdr:sp macro="" textlink="">
      <xdr:nvSpPr>
        <xdr:cNvPr id="830" name="楕円 829">
          <a:extLst>
            <a:ext uri="{FF2B5EF4-FFF2-40B4-BE49-F238E27FC236}">
              <a16:creationId xmlns:a16="http://schemas.microsoft.com/office/drawing/2014/main" id="{45B83444-967B-407A-A98D-D16FE1CBD1D1}"/>
            </a:ext>
          </a:extLst>
        </xdr:cNvPr>
        <xdr:cNvSpPr/>
      </xdr:nvSpPr>
      <xdr:spPr>
        <a:xfrm>
          <a:off x="21272500" y="14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85998</xdr:rowOff>
    </xdr:from>
    <xdr:to>
      <xdr:col>116</xdr:col>
      <xdr:colOff>63500</xdr:colOff>
      <xdr:row>86</xdr:row>
      <xdr:rowOff>85998</xdr:rowOff>
    </xdr:to>
    <xdr:cxnSp macro="">
      <xdr:nvCxnSpPr>
        <xdr:cNvPr id="831" name="直線コネクタ 830">
          <a:extLst>
            <a:ext uri="{FF2B5EF4-FFF2-40B4-BE49-F238E27FC236}">
              <a16:creationId xmlns:a16="http://schemas.microsoft.com/office/drawing/2014/main" id="{4019B98F-A1FE-4004-8316-E3C5A8485414}"/>
            </a:ext>
          </a:extLst>
        </xdr:cNvPr>
        <xdr:cNvCxnSpPr/>
      </xdr:nvCxnSpPr>
      <xdr:spPr>
        <a:xfrm>
          <a:off x="21323300" y="14830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832" name="楕円 831">
          <a:extLst>
            <a:ext uri="{FF2B5EF4-FFF2-40B4-BE49-F238E27FC236}">
              <a16:creationId xmlns:a16="http://schemas.microsoft.com/office/drawing/2014/main" id="{4B2AEFC8-300E-464C-9781-E9EEF79A7806}"/>
            </a:ext>
          </a:extLst>
        </xdr:cNvPr>
        <xdr:cNvSpPr/>
      </xdr:nvSpPr>
      <xdr:spPr>
        <a:xfrm>
          <a:off x="2038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85998</xdr:rowOff>
    </xdr:from>
    <xdr:to>
      <xdr:col>111</xdr:col>
      <xdr:colOff>177800</xdr:colOff>
      <xdr:row>86</xdr:row>
      <xdr:rowOff>87086</xdr:rowOff>
    </xdr:to>
    <xdr:cxnSp macro="">
      <xdr:nvCxnSpPr>
        <xdr:cNvPr id="833" name="直線コネクタ 832">
          <a:extLst>
            <a:ext uri="{FF2B5EF4-FFF2-40B4-BE49-F238E27FC236}">
              <a16:creationId xmlns:a16="http://schemas.microsoft.com/office/drawing/2014/main" id="{0BA8FF7C-AB30-4189-B32F-32794C855738}"/>
            </a:ext>
          </a:extLst>
        </xdr:cNvPr>
        <xdr:cNvCxnSpPr/>
      </xdr:nvCxnSpPr>
      <xdr:spPr>
        <a:xfrm flipV="1">
          <a:off x="20434300" y="148306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834" name="楕円 833">
          <a:extLst>
            <a:ext uri="{FF2B5EF4-FFF2-40B4-BE49-F238E27FC236}">
              <a16:creationId xmlns:a16="http://schemas.microsoft.com/office/drawing/2014/main" id="{0D2DDB4C-3731-4471-AA58-F9A5FFD5C578}"/>
            </a:ext>
          </a:extLst>
        </xdr:cNvPr>
        <xdr:cNvSpPr/>
      </xdr:nvSpPr>
      <xdr:spPr>
        <a:xfrm>
          <a:off x="19494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835" name="直線コネクタ 834">
          <a:extLst>
            <a:ext uri="{FF2B5EF4-FFF2-40B4-BE49-F238E27FC236}">
              <a16:creationId xmlns:a16="http://schemas.microsoft.com/office/drawing/2014/main" id="{177602D5-017F-472B-8467-D64EA62E1055}"/>
            </a:ext>
          </a:extLst>
        </xdr:cNvPr>
        <xdr:cNvCxnSpPr/>
      </xdr:nvCxnSpPr>
      <xdr:spPr>
        <a:xfrm>
          <a:off x="19545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836" name="楕円 835">
          <a:extLst>
            <a:ext uri="{FF2B5EF4-FFF2-40B4-BE49-F238E27FC236}">
              <a16:creationId xmlns:a16="http://schemas.microsoft.com/office/drawing/2014/main" id="{148C954F-9104-42FD-A901-11AFE25CCB7A}"/>
            </a:ext>
          </a:extLst>
        </xdr:cNvPr>
        <xdr:cNvSpPr/>
      </xdr:nvSpPr>
      <xdr:spPr>
        <a:xfrm>
          <a:off x="18605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87086</xdr:rowOff>
    </xdr:from>
    <xdr:to>
      <xdr:col>102</xdr:col>
      <xdr:colOff>114300</xdr:colOff>
      <xdr:row>86</xdr:row>
      <xdr:rowOff>87086</xdr:rowOff>
    </xdr:to>
    <xdr:cxnSp macro="">
      <xdr:nvCxnSpPr>
        <xdr:cNvPr id="837" name="直線コネクタ 836">
          <a:extLst>
            <a:ext uri="{FF2B5EF4-FFF2-40B4-BE49-F238E27FC236}">
              <a16:creationId xmlns:a16="http://schemas.microsoft.com/office/drawing/2014/main" id="{4A12198D-0A70-4DC9-B20B-39FEEF586998}"/>
            </a:ext>
          </a:extLst>
        </xdr:cNvPr>
        <xdr:cNvCxnSpPr/>
      </xdr:nvCxnSpPr>
      <xdr:spPr>
        <a:xfrm>
          <a:off x="18656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EBFA7D2B-8FB1-4F6B-8485-3C15613AB411}"/>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0C016B68-88C5-48D9-92D4-C97347249F31}"/>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F3BC7A35-CD58-48AB-BD51-5436B8F588C8}"/>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a:extLst>
            <a:ext uri="{FF2B5EF4-FFF2-40B4-BE49-F238E27FC236}">
              <a16:creationId xmlns:a16="http://schemas.microsoft.com/office/drawing/2014/main" id="{14DD718E-3741-4F81-8012-CD9CE1E63312}"/>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127925</xdr:rowOff>
    </xdr:from>
    <xdr:ext cx="469744" cy="259045"/>
    <xdr:sp macro="" textlink="">
      <xdr:nvSpPr>
        <xdr:cNvPr id="842" name="n_1mainValue【消防施設】&#10;一人当たり面積">
          <a:extLst>
            <a:ext uri="{FF2B5EF4-FFF2-40B4-BE49-F238E27FC236}">
              <a16:creationId xmlns:a16="http://schemas.microsoft.com/office/drawing/2014/main" id="{70423B9C-79EA-4485-8914-655F52FB2AD6}"/>
            </a:ext>
          </a:extLst>
        </xdr:cNvPr>
        <xdr:cNvSpPr txBox="1"/>
      </xdr:nvSpPr>
      <xdr:spPr>
        <a:xfrm>
          <a:off x="21075727" y="148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43" name="n_2mainValue【消防施設】&#10;一人当たり面積">
          <a:extLst>
            <a:ext uri="{FF2B5EF4-FFF2-40B4-BE49-F238E27FC236}">
              <a16:creationId xmlns:a16="http://schemas.microsoft.com/office/drawing/2014/main" id="{F78E109A-3C56-4750-8889-D99BFF6C5139}"/>
            </a:ext>
          </a:extLst>
        </xdr:cNvPr>
        <xdr:cNvSpPr txBox="1"/>
      </xdr:nvSpPr>
      <xdr:spPr>
        <a:xfrm>
          <a:off x="20199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844" name="n_3mainValue【消防施設】&#10;一人当たり面積">
          <a:extLst>
            <a:ext uri="{FF2B5EF4-FFF2-40B4-BE49-F238E27FC236}">
              <a16:creationId xmlns:a16="http://schemas.microsoft.com/office/drawing/2014/main" id="{64AD5B74-CF72-4374-8429-00C31D57FBEA}"/>
            </a:ext>
          </a:extLst>
        </xdr:cNvPr>
        <xdr:cNvSpPr txBox="1"/>
      </xdr:nvSpPr>
      <xdr:spPr>
        <a:xfrm>
          <a:off x="19310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845" name="n_4mainValue【消防施設】&#10;一人当たり面積">
          <a:extLst>
            <a:ext uri="{FF2B5EF4-FFF2-40B4-BE49-F238E27FC236}">
              <a16:creationId xmlns:a16="http://schemas.microsoft.com/office/drawing/2014/main" id="{288FCFC2-4BF9-4765-B727-DFBB462D017B}"/>
            </a:ext>
          </a:extLst>
        </xdr:cNvPr>
        <xdr:cNvSpPr txBox="1"/>
      </xdr:nvSpPr>
      <xdr:spPr>
        <a:xfrm>
          <a:off x="18421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B142C598-F16A-4281-97B5-4A7E0C6D0B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DADAB096-8D8C-4A75-AD16-581C84BC13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39955081-1237-410D-828B-285BCE463D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924223A0-8132-45EC-9BE6-A14E244584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B0D95EE8-CBF3-4EB2-9019-9F478728AC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32EE53E0-7924-4363-8B89-B1C15F9A396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EF062588-62DC-492D-BBC7-AB8056E12B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41A9D6F0-9118-43D2-AC58-24AC670558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F3215454-99C6-4562-BB08-4B972ED957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B5A1E0A7-3AD3-43E6-A260-D8CAF6ADDC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52B823A7-9D5C-40C1-8563-03DCE4483B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68AF951D-B888-46A0-BF23-A3E840BB26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405C48BB-4391-4E7A-97BC-173FA365251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214D2F1E-7481-45BF-A1B3-FFE878922F5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55CCB16D-C796-42F7-B00E-DD49AE104EF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A51A1FE9-265F-4388-B807-4055820AF37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73704C40-DA27-4E92-A669-8D22A0EE583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7B8BE942-C13E-415D-A5FA-AC9822F5663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D2C77FAC-04C0-4A7C-B29B-9AB21AEF179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67BEC3F-332C-470A-916C-DF72168C031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0BA4663B-3536-4F37-88BA-59B1A2603F6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783FA6BB-D825-4216-85AD-26C737C3DD6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9C365663-BFD0-444F-91B9-AF883D85D3D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3B297AD9-580B-4B85-9689-A13A9A9E62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A8168B4B-C91E-477E-9393-2C220868B80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4D29781F-39DB-4C9B-AD2E-1BF4DA5B1A24}"/>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29D3B32D-2D3E-44DB-8E82-9B5E4F701845}"/>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85BF7A09-CEB1-40CB-BFCD-5CEF44892D34}"/>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3B536348-5A49-4E32-9F27-DA8A6D28C876}"/>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88C7D86C-1135-4AED-BC65-561BAC6DB34B}"/>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E43D704E-2DE9-4D58-B691-4E46792F0B3B}"/>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60009A76-4D36-469F-BE77-9A2A1D6377DE}"/>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612B8B76-2E5B-4679-9B98-8EFA9047C34D}"/>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691E2F1E-F68D-49E8-AF62-B524F7870512}"/>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418714CA-571C-42D9-9722-C4B22A048CDD}"/>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60423FC2-E48D-4A3E-A253-AD3C1DDA1E19}"/>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E9CB3EF-CC97-44D5-8677-0C77E2F0A1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BE1D71F-DC55-4E7C-9CDE-33F2C0E24F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C424ECE1-0AF8-431C-958E-DFA2ACA7AD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210D6FA4-A846-40FB-BC8C-979CD0B521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A2435369-FBF3-4844-9EAA-763136D7FE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164193</xdr:rowOff>
    </xdr:from>
    <xdr:to>
      <xdr:col>85</xdr:col>
      <xdr:colOff>177800</xdr:colOff>
      <xdr:row>107</xdr:row>
      <xdr:rowOff>94343</xdr:rowOff>
    </xdr:to>
    <xdr:sp macro="" textlink="">
      <xdr:nvSpPr>
        <xdr:cNvPr id="887" name="楕円 886">
          <a:extLst>
            <a:ext uri="{FF2B5EF4-FFF2-40B4-BE49-F238E27FC236}">
              <a16:creationId xmlns:a16="http://schemas.microsoft.com/office/drawing/2014/main" id="{DAF54891-12F6-4A16-87E9-29967AF41525}"/>
            </a:ext>
          </a:extLst>
        </xdr:cNvPr>
        <xdr:cNvSpPr/>
      </xdr:nvSpPr>
      <xdr:spPr>
        <a:xfrm>
          <a:off x="16268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142620</xdr:rowOff>
    </xdr:from>
    <xdr:ext cx="405111" cy="259045"/>
    <xdr:sp macro="" textlink="">
      <xdr:nvSpPr>
        <xdr:cNvPr id="888" name="【庁舎】&#10;有形固定資産減価償却率該当値テキスト">
          <a:extLst>
            <a:ext uri="{FF2B5EF4-FFF2-40B4-BE49-F238E27FC236}">
              <a16:creationId xmlns:a16="http://schemas.microsoft.com/office/drawing/2014/main" id="{F5D9E8E0-173C-43A2-B0D0-FB5703CB242A}"/>
            </a:ext>
          </a:extLst>
        </xdr:cNvPr>
        <xdr:cNvSpPr txBox="1"/>
      </xdr:nvSpPr>
      <xdr:spPr>
        <a:xfrm>
          <a:off x="16357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154395</xdr:rowOff>
    </xdr:from>
    <xdr:to>
      <xdr:col>81</xdr:col>
      <xdr:colOff>101600</xdr:colOff>
      <xdr:row>107</xdr:row>
      <xdr:rowOff>84545</xdr:rowOff>
    </xdr:to>
    <xdr:sp macro="" textlink="">
      <xdr:nvSpPr>
        <xdr:cNvPr id="889" name="楕円 888">
          <a:extLst>
            <a:ext uri="{FF2B5EF4-FFF2-40B4-BE49-F238E27FC236}">
              <a16:creationId xmlns:a16="http://schemas.microsoft.com/office/drawing/2014/main" id="{948A5239-A3C1-48B2-B76A-F7DAC9EEDBA8}"/>
            </a:ext>
          </a:extLst>
        </xdr:cNvPr>
        <xdr:cNvSpPr/>
      </xdr:nvSpPr>
      <xdr:spPr>
        <a:xfrm>
          <a:off x="15430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33745</xdr:rowOff>
    </xdr:from>
    <xdr:to>
      <xdr:col>85</xdr:col>
      <xdr:colOff>127000</xdr:colOff>
      <xdr:row>107</xdr:row>
      <xdr:rowOff>43543</xdr:rowOff>
    </xdr:to>
    <xdr:cxnSp macro="">
      <xdr:nvCxnSpPr>
        <xdr:cNvPr id="890" name="直線コネクタ 889">
          <a:extLst>
            <a:ext uri="{FF2B5EF4-FFF2-40B4-BE49-F238E27FC236}">
              <a16:creationId xmlns:a16="http://schemas.microsoft.com/office/drawing/2014/main" id="{695BDF0B-74AC-4A3A-9B53-03CA09828B8B}"/>
            </a:ext>
          </a:extLst>
        </xdr:cNvPr>
        <xdr:cNvCxnSpPr/>
      </xdr:nvCxnSpPr>
      <xdr:spPr>
        <a:xfrm>
          <a:off x="15481300" y="1837889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146231</xdr:rowOff>
    </xdr:from>
    <xdr:to>
      <xdr:col>76</xdr:col>
      <xdr:colOff>165100</xdr:colOff>
      <xdr:row>107</xdr:row>
      <xdr:rowOff>76381</xdr:rowOff>
    </xdr:to>
    <xdr:sp macro="" textlink="">
      <xdr:nvSpPr>
        <xdr:cNvPr id="891" name="楕円 890">
          <a:extLst>
            <a:ext uri="{FF2B5EF4-FFF2-40B4-BE49-F238E27FC236}">
              <a16:creationId xmlns:a16="http://schemas.microsoft.com/office/drawing/2014/main" id="{C4E859AE-A09C-480D-AEAA-B79D58C64C66}"/>
            </a:ext>
          </a:extLst>
        </xdr:cNvPr>
        <xdr:cNvSpPr/>
      </xdr:nvSpPr>
      <xdr:spPr>
        <a:xfrm>
          <a:off x="14541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33745</xdr:rowOff>
    </xdr:to>
    <xdr:cxnSp macro="">
      <xdr:nvCxnSpPr>
        <xdr:cNvPr id="892" name="直線コネクタ 891">
          <a:extLst>
            <a:ext uri="{FF2B5EF4-FFF2-40B4-BE49-F238E27FC236}">
              <a16:creationId xmlns:a16="http://schemas.microsoft.com/office/drawing/2014/main" id="{CB39532C-6871-4B94-BDBD-297D4CACE153}"/>
            </a:ext>
          </a:extLst>
        </xdr:cNvPr>
        <xdr:cNvCxnSpPr/>
      </xdr:nvCxnSpPr>
      <xdr:spPr>
        <a:xfrm>
          <a:off x="14592300" y="183707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133169</xdr:rowOff>
    </xdr:from>
    <xdr:to>
      <xdr:col>72</xdr:col>
      <xdr:colOff>38100</xdr:colOff>
      <xdr:row>107</xdr:row>
      <xdr:rowOff>63319</xdr:rowOff>
    </xdr:to>
    <xdr:sp macro="" textlink="">
      <xdr:nvSpPr>
        <xdr:cNvPr id="893" name="楕円 892">
          <a:extLst>
            <a:ext uri="{FF2B5EF4-FFF2-40B4-BE49-F238E27FC236}">
              <a16:creationId xmlns:a16="http://schemas.microsoft.com/office/drawing/2014/main" id="{3C67191C-C685-495B-B307-9D902165E0C3}"/>
            </a:ext>
          </a:extLst>
        </xdr:cNvPr>
        <xdr:cNvSpPr/>
      </xdr:nvSpPr>
      <xdr:spPr>
        <a:xfrm>
          <a:off x="1365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12519</xdr:rowOff>
    </xdr:from>
    <xdr:to>
      <xdr:col>76</xdr:col>
      <xdr:colOff>114300</xdr:colOff>
      <xdr:row>107</xdr:row>
      <xdr:rowOff>25581</xdr:rowOff>
    </xdr:to>
    <xdr:cxnSp macro="">
      <xdr:nvCxnSpPr>
        <xdr:cNvPr id="894" name="直線コネクタ 893">
          <a:extLst>
            <a:ext uri="{FF2B5EF4-FFF2-40B4-BE49-F238E27FC236}">
              <a16:creationId xmlns:a16="http://schemas.microsoft.com/office/drawing/2014/main" id="{A3F62A8D-3A69-486D-877F-B37CE584A171}"/>
            </a:ext>
          </a:extLst>
        </xdr:cNvPr>
        <xdr:cNvCxnSpPr/>
      </xdr:nvCxnSpPr>
      <xdr:spPr>
        <a:xfrm>
          <a:off x="13703300" y="183576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126637</xdr:rowOff>
    </xdr:from>
    <xdr:to>
      <xdr:col>67</xdr:col>
      <xdr:colOff>101600</xdr:colOff>
      <xdr:row>107</xdr:row>
      <xdr:rowOff>56787</xdr:rowOff>
    </xdr:to>
    <xdr:sp macro="" textlink="">
      <xdr:nvSpPr>
        <xdr:cNvPr id="895" name="楕円 894">
          <a:extLst>
            <a:ext uri="{FF2B5EF4-FFF2-40B4-BE49-F238E27FC236}">
              <a16:creationId xmlns:a16="http://schemas.microsoft.com/office/drawing/2014/main" id="{380BD4B4-4041-49E9-8B20-060A6DB01439}"/>
            </a:ext>
          </a:extLst>
        </xdr:cNvPr>
        <xdr:cNvSpPr/>
      </xdr:nvSpPr>
      <xdr:spPr>
        <a:xfrm>
          <a:off x="1276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xdr:rowOff>
    </xdr:from>
    <xdr:to>
      <xdr:col>71</xdr:col>
      <xdr:colOff>177800</xdr:colOff>
      <xdr:row>107</xdr:row>
      <xdr:rowOff>12519</xdr:rowOff>
    </xdr:to>
    <xdr:cxnSp macro="">
      <xdr:nvCxnSpPr>
        <xdr:cNvPr id="896" name="直線コネクタ 895">
          <a:extLst>
            <a:ext uri="{FF2B5EF4-FFF2-40B4-BE49-F238E27FC236}">
              <a16:creationId xmlns:a16="http://schemas.microsoft.com/office/drawing/2014/main" id="{A2955D0E-A412-4D84-8B0D-EDF2490C5AAF}"/>
            </a:ext>
          </a:extLst>
        </xdr:cNvPr>
        <xdr:cNvCxnSpPr/>
      </xdr:nvCxnSpPr>
      <xdr:spPr>
        <a:xfrm>
          <a:off x="12814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FC9F74B2-1F41-4887-A803-1F8C190BBDB6}"/>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FE2931D1-77AA-49FF-BDBE-22994BFDB4E1}"/>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850E87EC-78A8-435F-9EDB-3182DDAB89CC}"/>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a:extLst>
            <a:ext uri="{FF2B5EF4-FFF2-40B4-BE49-F238E27FC236}">
              <a16:creationId xmlns:a16="http://schemas.microsoft.com/office/drawing/2014/main" id="{4A933A30-A75F-4C27-91A5-9C31042D1770}"/>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75672</xdr:rowOff>
    </xdr:from>
    <xdr:ext cx="405111" cy="259045"/>
    <xdr:sp macro="" textlink="">
      <xdr:nvSpPr>
        <xdr:cNvPr id="901" name="n_1mainValue【庁舎】&#10;有形固定資産減価償却率">
          <a:extLst>
            <a:ext uri="{FF2B5EF4-FFF2-40B4-BE49-F238E27FC236}">
              <a16:creationId xmlns:a16="http://schemas.microsoft.com/office/drawing/2014/main" id="{3D9E9EF7-1093-4D0F-8335-93B10651F68A}"/>
            </a:ext>
          </a:extLst>
        </xdr:cNvPr>
        <xdr:cNvSpPr txBox="1"/>
      </xdr:nvSpPr>
      <xdr:spPr>
        <a:xfrm>
          <a:off x="152660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67508</xdr:rowOff>
    </xdr:from>
    <xdr:ext cx="405111" cy="259045"/>
    <xdr:sp macro="" textlink="">
      <xdr:nvSpPr>
        <xdr:cNvPr id="902" name="n_2mainValue【庁舎】&#10;有形固定資産減価償却率">
          <a:extLst>
            <a:ext uri="{FF2B5EF4-FFF2-40B4-BE49-F238E27FC236}">
              <a16:creationId xmlns:a16="http://schemas.microsoft.com/office/drawing/2014/main" id="{35ECCB38-6D0D-41B6-9139-48B5E36672B7}"/>
            </a:ext>
          </a:extLst>
        </xdr:cNvPr>
        <xdr:cNvSpPr txBox="1"/>
      </xdr:nvSpPr>
      <xdr:spPr>
        <a:xfrm>
          <a:off x="14389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54446</xdr:rowOff>
    </xdr:from>
    <xdr:ext cx="405111" cy="259045"/>
    <xdr:sp macro="" textlink="">
      <xdr:nvSpPr>
        <xdr:cNvPr id="903" name="n_3mainValue【庁舎】&#10;有形固定資産減価償却率">
          <a:extLst>
            <a:ext uri="{FF2B5EF4-FFF2-40B4-BE49-F238E27FC236}">
              <a16:creationId xmlns:a16="http://schemas.microsoft.com/office/drawing/2014/main" id="{029F3351-4906-4F83-A3F4-F31A2D930D58}"/>
            </a:ext>
          </a:extLst>
        </xdr:cNvPr>
        <xdr:cNvSpPr txBox="1"/>
      </xdr:nvSpPr>
      <xdr:spPr>
        <a:xfrm>
          <a:off x="13500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47914</xdr:rowOff>
    </xdr:from>
    <xdr:ext cx="405111" cy="259045"/>
    <xdr:sp macro="" textlink="">
      <xdr:nvSpPr>
        <xdr:cNvPr id="904" name="n_4mainValue【庁舎】&#10;有形固定資産減価償却率">
          <a:extLst>
            <a:ext uri="{FF2B5EF4-FFF2-40B4-BE49-F238E27FC236}">
              <a16:creationId xmlns:a16="http://schemas.microsoft.com/office/drawing/2014/main" id="{1D11DADC-A1F1-4040-8B3C-F6E15CD19EFD}"/>
            </a:ext>
          </a:extLst>
        </xdr:cNvPr>
        <xdr:cNvSpPr txBox="1"/>
      </xdr:nvSpPr>
      <xdr:spPr>
        <a:xfrm>
          <a:off x="12611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F541BD53-F5A2-444C-870A-88A8E92FE3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C073E8B-D709-46BC-8CAA-5861012994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46C6A772-B737-4290-8667-57A5960A63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DDCC8B5D-D47D-4C78-BBF3-7DD54AC4FA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1F643DD9-9A4D-49CC-B46B-4A4BE786044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F1841650-433A-48CD-AA9A-8BBF44CA4D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ED0FD3EC-B739-4F3A-896A-90A69A8BDE2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5DA74076-5133-47DE-9C95-11EC39D5CA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62740CB3-D791-4D0A-896B-DB7C4714FC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ED6A06AB-B03B-44FE-B88C-6BF0ED7E6F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2DF87110-2587-4D9C-AB12-C85CAEB40AF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DD253A67-A5D9-44B4-9907-099503DCBE7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BA74B8E3-19E3-4BFC-9991-1F7B2929C6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30D10AF0-2EE5-4B2D-8494-D3386592A6D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9C50C3CE-52DD-442F-B19F-38723EBA8AF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EE4AE036-B8FD-4614-8752-F893783CFC6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9DDA148E-31C9-445B-92E5-0CB6597A52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FF66748A-4248-4AA9-AB43-C84C00C9CCC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46B38BAF-F877-4A68-8277-BED4E846495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F7A9BC34-9FCB-4E9E-B662-393B9D05B92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1246F78F-C309-426D-8D23-3E43C8FA4F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AD83A46F-74A6-4D5B-A888-E960941BDE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ABA3AC7D-5EC8-4D64-AC1B-F8B85849A9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372F86AF-650B-4CDE-BD2A-91949367397D}"/>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442F798C-0BCD-4FD9-9C06-6C936DC22F6C}"/>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ECF1DF6E-9BBD-49F4-884E-5C8A19ED5243}"/>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241A205C-2F82-4A23-8000-365C51E4C761}"/>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3CED628-C05B-4531-B0A0-0D0899E9CC67}"/>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C39C9816-7C20-4C7E-835D-3CB0EACFDA4B}"/>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5E3A1381-DF7D-493E-89AC-74393C01CB23}"/>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D8B7CC9B-DD72-4632-B2CB-AA242B3E364F}"/>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1DA0802C-BC2B-4E97-9D59-C373E5FD875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941371A8-7833-4E39-A0FA-767D0AAF972E}"/>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D8952CB7-5324-4639-A1CF-CC38C1CC2F87}"/>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87F07C4-0E80-44EC-A913-20AC4E0017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B19627C-AE35-4ED5-BBFC-B13F385F39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012E5DF-60B6-46DD-958D-EB210C36FEB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1CE90E5-2C40-4F9E-B152-EE6D597265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4CF2FDB2-CDA4-4174-8885-4DDA3C3615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944" name="楕円 943">
          <a:extLst>
            <a:ext uri="{FF2B5EF4-FFF2-40B4-BE49-F238E27FC236}">
              <a16:creationId xmlns:a16="http://schemas.microsoft.com/office/drawing/2014/main" id="{B43CCFB7-ADA9-4C40-858F-AA9BEFE917CB}"/>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945" name="【庁舎】&#10;一人当たり面積該当値テキスト">
          <a:extLst>
            <a:ext uri="{FF2B5EF4-FFF2-40B4-BE49-F238E27FC236}">
              <a16:creationId xmlns:a16="http://schemas.microsoft.com/office/drawing/2014/main" id="{D216BDFF-ECD6-41A3-955B-4667F1C4229F}"/>
            </a:ext>
          </a:extLst>
        </xdr:cNvPr>
        <xdr:cNvSpPr txBox="1"/>
      </xdr:nvSpPr>
      <xdr:spPr>
        <a:xfrm>
          <a:off x="22199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946" name="楕円 945">
          <a:extLst>
            <a:ext uri="{FF2B5EF4-FFF2-40B4-BE49-F238E27FC236}">
              <a16:creationId xmlns:a16="http://schemas.microsoft.com/office/drawing/2014/main" id="{A239354F-D00B-40BB-8C89-465E3457F1EF}"/>
            </a:ext>
          </a:extLst>
        </xdr:cNvPr>
        <xdr:cNvSpPr/>
      </xdr:nvSpPr>
      <xdr:spPr>
        <a:xfrm>
          <a:off x="2127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125730</xdr:rowOff>
    </xdr:to>
    <xdr:cxnSp macro="">
      <xdr:nvCxnSpPr>
        <xdr:cNvPr id="947" name="直線コネクタ 946">
          <a:extLst>
            <a:ext uri="{FF2B5EF4-FFF2-40B4-BE49-F238E27FC236}">
              <a16:creationId xmlns:a16="http://schemas.microsoft.com/office/drawing/2014/main" id="{3B90956A-4F4C-4864-82E8-072772DA15AC}"/>
            </a:ext>
          </a:extLst>
        </xdr:cNvPr>
        <xdr:cNvCxnSpPr/>
      </xdr:nvCxnSpPr>
      <xdr:spPr>
        <a:xfrm>
          <a:off x="21323300" y="18299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76836</xdr:rowOff>
    </xdr:from>
    <xdr:to>
      <xdr:col>107</xdr:col>
      <xdr:colOff>101600</xdr:colOff>
      <xdr:row>107</xdr:row>
      <xdr:rowOff>6986</xdr:rowOff>
    </xdr:to>
    <xdr:sp macro="" textlink="">
      <xdr:nvSpPr>
        <xdr:cNvPr id="948" name="楕円 947">
          <a:extLst>
            <a:ext uri="{FF2B5EF4-FFF2-40B4-BE49-F238E27FC236}">
              <a16:creationId xmlns:a16="http://schemas.microsoft.com/office/drawing/2014/main" id="{9D67DED0-EF81-4583-91A9-8545E4531E5C}"/>
            </a:ext>
          </a:extLst>
        </xdr:cNvPr>
        <xdr:cNvSpPr/>
      </xdr:nvSpPr>
      <xdr:spPr>
        <a:xfrm>
          <a:off x="20383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106</xdr:row>
      <xdr:rowOff>127636</xdr:rowOff>
    </xdr:to>
    <xdr:cxnSp macro="">
      <xdr:nvCxnSpPr>
        <xdr:cNvPr id="949" name="直線コネクタ 948">
          <a:extLst>
            <a:ext uri="{FF2B5EF4-FFF2-40B4-BE49-F238E27FC236}">
              <a16:creationId xmlns:a16="http://schemas.microsoft.com/office/drawing/2014/main" id="{78768108-E76E-4AA7-BD66-3A0CB574E82D}"/>
            </a:ext>
          </a:extLst>
        </xdr:cNvPr>
        <xdr:cNvCxnSpPr/>
      </xdr:nvCxnSpPr>
      <xdr:spPr>
        <a:xfrm flipV="1">
          <a:off x="20434300" y="182994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50" name="楕円 949">
          <a:extLst>
            <a:ext uri="{FF2B5EF4-FFF2-40B4-BE49-F238E27FC236}">
              <a16:creationId xmlns:a16="http://schemas.microsoft.com/office/drawing/2014/main" id="{01A9A272-762C-4723-A959-237CE943EA09}"/>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127636</xdr:rowOff>
    </xdr:from>
    <xdr:to>
      <xdr:col>107</xdr:col>
      <xdr:colOff>50800</xdr:colOff>
      <xdr:row>106</xdr:row>
      <xdr:rowOff>129539</xdr:rowOff>
    </xdr:to>
    <xdr:cxnSp macro="">
      <xdr:nvCxnSpPr>
        <xdr:cNvPr id="951" name="直線コネクタ 950">
          <a:extLst>
            <a:ext uri="{FF2B5EF4-FFF2-40B4-BE49-F238E27FC236}">
              <a16:creationId xmlns:a16="http://schemas.microsoft.com/office/drawing/2014/main" id="{5668452A-A7A3-49D8-B49A-0DF2319A3099}"/>
            </a:ext>
          </a:extLst>
        </xdr:cNvPr>
        <xdr:cNvCxnSpPr/>
      </xdr:nvCxnSpPr>
      <xdr:spPr>
        <a:xfrm flipV="1">
          <a:off x="19545300" y="183013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80645</xdr:rowOff>
    </xdr:from>
    <xdr:to>
      <xdr:col>98</xdr:col>
      <xdr:colOff>38100</xdr:colOff>
      <xdr:row>107</xdr:row>
      <xdr:rowOff>10795</xdr:rowOff>
    </xdr:to>
    <xdr:sp macro="" textlink="">
      <xdr:nvSpPr>
        <xdr:cNvPr id="952" name="楕円 951">
          <a:extLst>
            <a:ext uri="{FF2B5EF4-FFF2-40B4-BE49-F238E27FC236}">
              <a16:creationId xmlns:a16="http://schemas.microsoft.com/office/drawing/2014/main" id="{594F8B73-51A6-4CB4-87E0-12DD60A2B488}"/>
            </a:ext>
          </a:extLst>
        </xdr:cNvPr>
        <xdr:cNvSpPr/>
      </xdr:nvSpPr>
      <xdr:spPr>
        <a:xfrm>
          <a:off x="18605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131445</xdr:rowOff>
    </xdr:to>
    <xdr:cxnSp macro="">
      <xdr:nvCxnSpPr>
        <xdr:cNvPr id="953" name="直線コネクタ 952">
          <a:extLst>
            <a:ext uri="{FF2B5EF4-FFF2-40B4-BE49-F238E27FC236}">
              <a16:creationId xmlns:a16="http://schemas.microsoft.com/office/drawing/2014/main" id="{7B7AC447-EDD6-4B23-A7CA-3FFEE66F2F34}"/>
            </a:ext>
          </a:extLst>
        </xdr:cNvPr>
        <xdr:cNvCxnSpPr/>
      </xdr:nvCxnSpPr>
      <xdr:spPr>
        <a:xfrm flipV="1">
          <a:off x="18656300" y="183032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FF967BF4-1F33-47F3-8F72-D9282129ADC3}"/>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5926D090-4610-4B12-AD7F-DFDEAD8405FB}"/>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CB8B83AD-1B56-4576-9F53-ECBDC78A52A4}"/>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a:extLst>
            <a:ext uri="{FF2B5EF4-FFF2-40B4-BE49-F238E27FC236}">
              <a16:creationId xmlns:a16="http://schemas.microsoft.com/office/drawing/2014/main" id="{FB2CB6AE-8036-4B62-8D3E-D7799D139344}"/>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958" name="n_1mainValue【庁舎】&#10;一人当たり面積">
          <a:extLst>
            <a:ext uri="{FF2B5EF4-FFF2-40B4-BE49-F238E27FC236}">
              <a16:creationId xmlns:a16="http://schemas.microsoft.com/office/drawing/2014/main" id="{AD49C2C4-0345-4DD6-90F3-0D6333A8F939}"/>
            </a:ext>
          </a:extLst>
        </xdr:cNvPr>
        <xdr:cNvSpPr txBox="1"/>
      </xdr:nvSpPr>
      <xdr:spPr>
        <a:xfrm>
          <a:off x="21075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169563</xdr:rowOff>
    </xdr:from>
    <xdr:ext cx="469744" cy="259045"/>
    <xdr:sp macro="" textlink="">
      <xdr:nvSpPr>
        <xdr:cNvPr id="959" name="n_2mainValue【庁舎】&#10;一人当たり面積">
          <a:extLst>
            <a:ext uri="{FF2B5EF4-FFF2-40B4-BE49-F238E27FC236}">
              <a16:creationId xmlns:a16="http://schemas.microsoft.com/office/drawing/2014/main" id="{CB5ED967-D40B-4936-B479-D18781686F7D}"/>
            </a:ext>
          </a:extLst>
        </xdr:cNvPr>
        <xdr:cNvSpPr txBox="1"/>
      </xdr:nvSpPr>
      <xdr:spPr>
        <a:xfrm>
          <a:off x="20199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60" name="n_3mainValue【庁舎】&#10;一人当たり面積">
          <a:extLst>
            <a:ext uri="{FF2B5EF4-FFF2-40B4-BE49-F238E27FC236}">
              <a16:creationId xmlns:a16="http://schemas.microsoft.com/office/drawing/2014/main" id="{6A51795C-D087-4713-812E-CB2D58F539FB}"/>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1922</xdr:rowOff>
    </xdr:from>
    <xdr:ext cx="469744" cy="259045"/>
    <xdr:sp macro="" textlink="">
      <xdr:nvSpPr>
        <xdr:cNvPr id="961" name="n_4mainValue【庁舎】&#10;一人当たり面積">
          <a:extLst>
            <a:ext uri="{FF2B5EF4-FFF2-40B4-BE49-F238E27FC236}">
              <a16:creationId xmlns:a16="http://schemas.microsoft.com/office/drawing/2014/main" id="{5940DC4C-4534-4B8F-B058-8C18E5FAC223}"/>
            </a:ext>
          </a:extLst>
        </xdr:cNvPr>
        <xdr:cNvSpPr txBox="1"/>
      </xdr:nvSpPr>
      <xdr:spPr>
        <a:xfrm>
          <a:off x="18421427"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18A0AD49-E3EB-4099-99BC-1A0697119D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AEC7370F-057E-4D5C-9469-C2C66C8046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59F3C701-05EA-4DE6-A06F-43B5F24F92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年度に建設した本館部分と子ども図書に特化した子ども図書館を有しているため、人口一人あたりの面積が広くなっている。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大きなアリーナを備える総合体育センターには、弓道場を含めた武道館や相撲場なども備えており、また、平成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年度には屋内運動場が完成したことから、人口一人あたりの面積は広くなっている。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主に平成７年に取得した室内ゲートボール場の維持管理を行っており、屋根や外壁などは経年劣化による損傷も見受けられることから、適切な修繕を行い施設の延命に努めていく必要がある。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主に昭和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年度に建設した大ホールと、平成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設した市民交流プラザ、令和４年度に建設した中滑川複合施設を有している。いずれの施設も適時適切な時期に改修や設備の更新を行っており、引き続き予防保全の考え方に従い、施設の維持管理を行っていきたい。</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ごみ処理・し尿処理については、富山地区広域圏で実施していることから、大規模な施設は有していないところである。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年に取得した健康センターのみであり、予防保全の考え方に従い適切な維持管理を行うことで施設の長寿命化を図ることとしている。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消防署庁舎、各分団施設の維持管理を行っているが、いずれの施設も建設から年月が経過しており、減価償却率は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％となっている。各施設については、予防保全の考え方に従い適切な維持管理を行うことで施設の長寿命化を図ることとしている。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年に建設した本庁舎をはじめ、西館、東別館で構成されている。平成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年度に耐震改修とあわせ大規模改修を行ったことから長寿命化が図られており、しばらくは適切な維持管理を継続していくこととしている。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32,728
32,169
54.62
15,448,773
14,546,668
814,417
8,293,943
9,130,869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企業業績の改善を要因として、法人税割等の市税収入が増加し、基準財政収入額の増が需要額の増よりも上回ったが、高齢化による社会保障関係経費のが依然として高い水準にあり、前年度に比べ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社会保障関係経費の増加など厳しい財政状況が続くと予想されるため、引き続き市税等の徴収強化に努め、堅固な財政基盤を構築していく。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128058</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431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77258</xdr:rowOff>
    </xdr:from>
    <xdr:to>
      <xdr:col>7</xdr:col>
      <xdr:colOff>31750</xdr:colOff>
      <xdr:row>39</xdr:row>
      <xdr:rowOff>7408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17585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前年度比に比べ</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ポイント増加したものの、経常収支比率は類似団体内平均や全国平均よりも低い水準を保っており、財政構造には弾力性がみられる。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しかしながら、社会保障関係経費やインフラ等の老朽化に係る経費が年々増加傾向にあることなどから、事務事業評価に基づき事業の廃止・縮小等を図ることで経常経費の削減に努めていく。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84790"/>
          <a:ext cx="0" cy="983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60</xdr:row>
      <xdr:rowOff>158115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191750"/>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133032</xdr:rowOff>
    </xdr:from>
    <xdr:to>
      <xdr:col>19</xdr:col>
      <xdr:colOff>133350</xdr:colOff>
      <xdr:row>59</xdr:row>
      <xdr:rowOff>76200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07713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150495</xdr:rowOff>
    </xdr:from>
    <xdr:to>
      <xdr:col>19</xdr:col>
      <xdr:colOff>184150</xdr:colOff>
      <xdr:row>63</xdr:row>
      <xdr:rowOff>80645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65422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6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133032</xdr:rowOff>
    </xdr:from>
    <xdr:to>
      <xdr:col>15</xdr:col>
      <xdr:colOff>82550</xdr:colOff>
      <xdr:row>60</xdr:row>
      <xdr:rowOff>61595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07713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104775</xdr:rowOff>
    </xdr:from>
    <xdr:to>
      <xdr:col>15</xdr:col>
      <xdr:colOff>133350</xdr:colOff>
      <xdr:row>62</xdr:row>
      <xdr:rowOff>34925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19702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61595</xdr:rowOff>
    </xdr:from>
    <xdr:to>
      <xdr:col>11</xdr:col>
      <xdr:colOff>31750</xdr:colOff>
      <xdr:row>61</xdr:row>
      <xdr:rowOff>77153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4859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21272</xdr:rowOff>
    </xdr:from>
    <xdr:to>
      <xdr:col>11</xdr:col>
      <xdr:colOff>82550</xdr:colOff>
      <xdr:row>63</xdr:row>
      <xdr:rowOff>122872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107649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107315</xdr:rowOff>
    </xdr:from>
    <xdr:to>
      <xdr:col>23</xdr:col>
      <xdr:colOff>184150</xdr:colOff>
      <xdr:row>61</xdr:row>
      <xdr:rowOff>37465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28592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1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25400</xdr:rowOff>
    </xdr:from>
    <xdr:to>
      <xdr:col>19</xdr:col>
      <xdr:colOff>184150</xdr:colOff>
      <xdr:row>59</xdr:row>
      <xdr:rowOff>127000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137177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82232</xdr:rowOff>
    </xdr:from>
    <xdr:to>
      <xdr:col>15</xdr:col>
      <xdr:colOff>133350</xdr:colOff>
      <xdr:row>59</xdr:row>
      <xdr:rowOff>12382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22559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7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10795</xdr:rowOff>
    </xdr:from>
    <xdr:to>
      <xdr:col>11</xdr:col>
      <xdr:colOff>82550</xdr:colOff>
      <xdr:row>60</xdr:row>
      <xdr:rowOff>112395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122572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26353</xdr:rowOff>
    </xdr:from>
    <xdr:to>
      <xdr:col>7</xdr:col>
      <xdr:colOff>31750</xdr:colOff>
      <xdr:row>61</xdr:row>
      <xdr:rowOff>127953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138130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定員適正化計画に基づき職員数の適正化に努めたことで人件費が抑えられており、富山県平均や全国平均よりも低く、類似団体で比較しても低い決算額となっている。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34454</xdr:rowOff>
    </xdr:from>
    <xdr:to>
      <xdr:col>23</xdr:col>
      <xdr:colOff>133350</xdr:colOff>
      <xdr:row>82</xdr:row>
      <xdr:rowOff>38923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093354"/>
          <a:ext cx="8382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20827</xdr:rowOff>
    </xdr:from>
    <xdr:to>
      <xdr:col>19</xdr:col>
      <xdr:colOff>133350</xdr:colOff>
      <xdr:row>82</xdr:row>
      <xdr:rowOff>38923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79727"/>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153981</xdr:rowOff>
    </xdr:from>
    <xdr:to>
      <xdr:col>15</xdr:col>
      <xdr:colOff>82550</xdr:colOff>
      <xdr:row>82</xdr:row>
      <xdr:rowOff>20827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41431"/>
          <a:ext cx="889000" cy="3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106638</xdr:rowOff>
    </xdr:from>
    <xdr:to>
      <xdr:col>11</xdr:col>
      <xdr:colOff>31750</xdr:colOff>
      <xdr:row>81</xdr:row>
      <xdr:rowOff>153981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94088"/>
          <a:ext cx="889000" cy="4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155104</xdr:rowOff>
    </xdr:from>
    <xdr:to>
      <xdr:col>23</xdr:col>
      <xdr:colOff>184150</xdr:colOff>
      <xdr:row>82</xdr:row>
      <xdr:rowOff>85254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76381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159573</xdr:rowOff>
    </xdr:from>
    <xdr:to>
      <xdr:col>19</xdr:col>
      <xdr:colOff>184150</xdr:colOff>
      <xdr:row>82</xdr:row>
      <xdr:rowOff>89723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99900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1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141477</xdr:rowOff>
    </xdr:from>
    <xdr:to>
      <xdr:col>15</xdr:col>
      <xdr:colOff>133350</xdr:colOff>
      <xdr:row>82</xdr:row>
      <xdr:rowOff>71627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81804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9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103181</xdr:rowOff>
    </xdr:from>
    <xdr:to>
      <xdr:col>11</xdr:col>
      <xdr:colOff>82550</xdr:colOff>
      <xdr:row>82</xdr:row>
      <xdr:rowOff>33331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43508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5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55838</xdr:rowOff>
    </xdr:from>
    <xdr:to>
      <xdr:col>7</xdr:col>
      <xdr:colOff>31750</xdr:colOff>
      <xdr:row>81</xdr:row>
      <xdr:rowOff>157438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167615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1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ポイント上昇し、類似団体平均は上回るものの、全国市平均を下回っている。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引き続き、事務の簡素合理化、ノー残業デーや振替休日の徹底などにより、時間外勤務の手当の削減を図り、給与の適正化に努めていく。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16669</xdr:rowOff>
    </xdr:from>
    <xdr:to>
      <xdr:col>81</xdr:col>
      <xdr:colOff>44450</xdr:colOff>
      <xdr:row>85</xdr:row>
      <xdr:rowOff>107156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89919"/>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16669</xdr:rowOff>
    </xdr:from>
    <xdr:to>
      <xdr:col>77</xdr:col>
      <xdr:colOff>44450</xdr:colOff>
      <xdr:row>86</xdr:row>
      <xdr:rowOff>11113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89919"/>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11113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5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107156</xdr:rowOff>
    </xdr:from>
    <xdr:to>
      <xdr:col>68</xdr:col>
      <xdr:colOff>152400</xdr:colOff>
      <xdr:row>86</xdr:row>
      <xdr:rowOff>11113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8040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28433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0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137319</xdr:rowOff>
    </xdr:from>
    <xdr:to>
      <xdr:col>77</xdr:col>
      <xdr:colOff>95250</xdr:colOff>
      <xdr:row>85</xdr:row>
      <xdr:rowOff>67469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52246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25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46690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56356</xdr:rowOff>
    </xdr:from>
    <xdr:to>
      <xdr:col>64</xdr:col>
      <xdr:colOff>152400</xdr:colOff>
      <xdr:row>85</xdr:row>
      <xdr:rowOff>157956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142733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定員適正化計画に基づく職員数の適正化に努めており、人口千人当たりの職員数は類似団体内で２番目に少ない</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人と全国平均を大きく下回っている。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引き続き、職員研修の充実などによる資質向上と人員数の適正化を継続していく。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91138</xdr:rowOff>
    </xdr:from>
    <xdr:to>
      <xdr:col>81</xdr:col>
      <xdr:colOff>44450</xdr:colOff>
      <xdr:row>59</xdr:row>
      <xdr:rowOff>94585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0668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94585</xdr:rowOff>
    </xdr:from>
    <xdr:to>
      <xdr:col>77</xdr:col>
      <xdr:colOff>44450</xdr:colOff>
      <xdr:row>59</xdr:row>
      <xdr:rowOff>102628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1013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101479</xdr:rowOff>
    </xdr:from>
    <xdr:to>
      <xdr:col>72</xdr:col>
      <xdr:colOff>203200</xdr:colOff>
      <xdr:row>59</xdr:row>
      <xdr:rowOff>102628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1702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80796</xdr:rowOff>
    </xdr:from>
    <xdr:to>
      <xdr:col>68</xdr:col>
      <xdr:colOff>152400</xdr:colOff>
      <xdr:row>59</xdr:row>
      <xdr:rowOff>101479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9634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40338</xdr:rowOff>
    </xdr:from>
    <xdr:to>
      <xdr:col>81</xdr:col>
      <xdr:colOff>95250</xdr:colOff>
      <xdr:row>59</xdr:row>
      <xdr:rowOff>141938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133065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7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43785</xdr:rowOff>
    </xdr:from>
    <xdr:to>
      <xdr:col>77</xdr:col>
      <xdr:colOff>95250</xdr:colOff>
      <xdr:row>59</xdr:row>
      <xdr:rowOff>145385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155562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28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51828</xdr:rowOff>
    </xdr:from>
    <xdr:to>
      <xdr:col>73</xdr:col>
      <xdr:colOff>44450</xdr:colOff>
      <xdr:row>59</xdr:row>
      <xdr:rowOff>153428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163605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3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50679</xdr:rowOff>
    </xdr:from>
    <xdr:to>
      <xdr:col>68</xdr:col>
      <xdr:colOff>203200</xdr:colOff>
      <xdr:row>59</xdr:row>
      <xdr:rowOff>152279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162456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3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29996</xdr:rowOff>
    </xdr:from>
    <xdr:to>
      <xdr:col>64</xdr:col>
      <xdr:colOff>152400</xdr:colOff>
      <xdr:row>59</xdr:row>
      <xdr:rowOff>131596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141773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ポイント上昇したものの、類似団体平均や全国平均を下回ている。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地方債の発行抑制や繰上償還の実施により、比率の改善に努めているものの、公共施設をあらたに整備するために発行した地方債の償還が始まっていることから、新規地方債の発行についてはこれまで以上に慎重な見極めが必要とな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113695</xdr:rowOff>
    </xdr:from>
    <xdr:to>
      <xdr:col>81</xdr:col>
      <xdr:colOff>44450</xdr:colOff>
      <xdr:row>38</xdr:row>
      <xdr:rowOff>148167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6287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113695</xdr:rowOff>
    </xdr:from>
    <xdr:to>
      <xdr:col>77</xdr:col>
      <xdr:colOff>44450</xdr:colOff>
      <xdr:row>39</xdr:row>
      <xdr:rowOff>11188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6287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149074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69773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149074</xdr:rowOff>
    </xdr:from>
    <xdr:to>
      <xdr:col>68</xdr:col>
      <xdr:colOff>152400</xdr:colOff>
      <xdr:row>40</xdr:row>
      <xdr:rowOff>138491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3562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62895</xdr:rowOff>
    </xdr:from>
    <xdr:to>
      <xdr:col>77</xdr:col>
      <xdr:colOff>95250</xdr:colOff>
      <xdr:row>38</xdr:row>
      <xdr:rowOff>164495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3222</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34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必要最低限の地方債発行に努めていることから、将来負担比率は４年連続「</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（数値なし）」となり、類似団体内では最も低くなっている。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社会保障関係経費が増加傾向にあることや、今後公共施設の整備等が予定されていることから、引き続き、地方債の発行については将来に向け過度の負担とならないよう慎重に検討していく。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38125</xdr:rowOff>
    </xdr:from>
    <xdr:to>
      <xdr:col>64</xdr:col>
      <xdr:colOff>152400</xdr:colOff>
      <xdr:row>14</xdr:row>
      <xdr:rowOff>139725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149902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32,728
32,169
54.62
15,448,773
14,546,668
814,417
8,293,943
9,130,869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人件費に係る経常収支比率は、類似団体平均、全国平均を下回る</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となっている。これは、人口千人当たり職員数が</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人と類似団体内で２番目に少なく、また手当等についても必要最小限のものしか設けていないためである。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99568</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2886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99568</xdr:rowOff>
    </xdr:from>
    <xdr:to>
      <xdr:col>24</xdr:col>
      <xdr:colOff>114300</xdr:colOff>
      <xdr:row>34</xdr:row>
      <xdr:rowOff>99568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563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2557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62992</xdr:rowOff>
    </xdr:from>
    <xdr:to>
      <xdr:col>19</xdr:col>
      <xdr:colOff>187325</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92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62992</xdr:rowOff>
    </xdr:from>
    <xdr:to>
      <xdr:col>15</xdr:col>
      <xdr:colOff>98425</xdr:colOff>
      <xdr:row>34</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922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191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30480</xdr:rowOff>
    </xdr:from>
    <xdr:to>
      <xdr:col>11</xdr:col>
      <xdr:colOff>60325</xdr:colOff>
      <xdr:row>38</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57929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xdr:rowOff>
    </xdr:from>
    <xdr:to>
      <xdr:col>15</xdr:col>
      <xdr:colOff>149225</xdr:colOff>
      <xdr:row>34</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112776</xdr:rowOff>
    </xdr:from>
    <xdr:to>
      <xdr:col>11</xdr:col>
      <xdr:colOff>60325</xdr:colOff>
      <xdr:row>35</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となっており、類似団体平均、全国平均と概ね同水準となっている。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これは、令和２年度からの会計年度任用職員制度の導入により、臨時職員に係る経費を人件費として整理したことにより、物件費が減少したものである。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1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54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18</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8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扶助費に係る経常収支比率は物価高騰重点支援給付金給付費等の増加により前年度から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った。また、類似団体平均を上回っているのは、高等学校等在学までの子ども医療費助成、第１子の保育料半額、第２子以降の保育料完全無料化、保育所における特別保育事業などの子育て支援施策を充実するとともに、障がい者自立支援給付費などの社会福祉費が増加傾向にあるた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20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維持補修費と繰出金がこの項目に該当する。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や後期高齢者医療事業などの特別会計への繰出金が増加傾向にあり、類似団体内平均や全国平均を上回る状況であることから、引き続き、健康寿命延伸を図るための諸施策を積極的に実施し、医療や介護に係る特別会計への繰出金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7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97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補助事業等に係る経常収支比率は、前年度と比べて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これは一部事務組合に対する負担金の増加や損害賠償金の支払いによるものである。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723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06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となっている。これは前年度の繰上償還分減少があったものの、公共施設整備にかかる返還が始まり年次償還額が増加したものによる。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今後、公共施設の整備など新たな事業が予定されていることから、新規の地方債の発行については、これまで以上に慎重に行うよう努めていく。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79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49276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657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67563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99568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公債費を除く経常収支比率は、前年度より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ポイント増加しており、類似団体内平均、全国平均を下回っている。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扶助費の増加傾向があることから、引き続き事務事業の効率化を図り、歳出全体の抑制に努める。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138430</xdr:rowOff>
    </xdr:from>
    <xdr:to>
      <xdr:col>82</xdr:col>
      <xdr:colOff>107950</xdr:colOff>
      <xdr:row>75</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6542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46990</xdr:rowOff>
    </xdr:from>
    <xdr:to>
      <xdr:col>78</xdr:col>
      <xdr:colOff>69850</xdr:colOff>
      <xdr:row>73</xdr:row>
      <xdr:rowOff>138430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562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46990</xdr:rowOff>
    </xdr:from>
    <xdr:to>
      <xdr:col>73</xdr:col>
      <xdr:colOff>180975</xdr:colOff>
      <xdr:row>74</xdr:row>
      <xdr:rowOff>92710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56284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92710</xdr:rowOff>
    </xdr:from>
    <xdr:to>
      <xdr:col>69</xdr:col>
      <xdr:colOff>92075</xdr:colOff>
      <xdr:row>75</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78001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87630</xdr:rowOff>
    </xdr:from>
    <xdr:to>
      <xdr:col>78</xdr:col>
      <xdr:colOff>120650</xdr:colOff>
      <xdr:row>74</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27957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37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167640</xdr:rowOff>
    </xdr:from>
    <xdr:to>
      <xdr:col>74</xdr:col>
      <xdr:colOff>31750</xdr:colOff>
      <xdr:row>73</xdr:row>
      <xdr:rowOff>97790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107967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41910</xdr:rowOff>
    </xdr:from>
    <xdr:to>
      <xdr:col>69</xdr:col>
      <xdr:colOff>142875</xdr:colOff>
      <xdr:row>74</xdr:row>
      <xdr:rowOff>143510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153687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127427</xdr:rowOff>
    </xdr:from>
    <xdr:to>
      <xdr:col>29</xdr:col>
      <xdr:colOff>127000</xdr:colOff>
      <xdr:row>20</xdr:row>
      <xdr:rowOff>11268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32602"/>
          <a:ext cx="647700" cy="5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11268</xdr:rowOff>
    </xdr:from>
    <xdr:to>
      <xdr:col>26</xdr:col>
      <xdr:colOff>50800</xdr:colOff>
      <xdr:row>20</xdr:row>
      <xdr:rowOff>12258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87893"/>
          <a:ext cx="698500" cy="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12258</xdr:rowOff>
    </xdr:from>
    <xdr:to>
      <xdr:col>22</xdr:col>
      <xdr:colOff>114300</xdr:colOff>
      <xdr:row>20</xdr:row>
      <xdr:rowOff>18964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88883"/>
          <a:ext cx="698500" cy="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18964</xdr:rowOff>
    </xdr:from>
    <xdr:to>
      <xdr:col>18</xdr:col>
      <xdr:colOff>177800</xdr:colOff>
      <xdr:row>20</xdr:row>
      <xdr:rowOff>52873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95589"/>
          <a:ext cx="698500" cy="33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76627</xdr:rowOff>
    </xdr:from>
    <xdr:to>
      <xdr:col>29</xdr:col>
      <xdr:colOff>177800</xdr:colOff>
      <xdr:row>20</xdr:row>
      <xdr:rowOff>6777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81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48704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5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131918</xdr:rowOff>
    </xdr:from>
    <xdr:to>
      <xdr:col>26</xdr:col>
      <xdr:colOff>101600</xdr:colOff>
      <xdr:row>20</xdr:row>
      <xdr:rowOff>62068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3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46845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2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132908</xdr:rowOff>
    </xdr:from>
    <xdr:to>
      <xdr:col>22</xdr:col>
      <xdr:colOff>165100</xdr:colOff>
      <xdr:row>20</xdr:row>
      <xdr:rowOff>63058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3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47835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139614</xdr:rowOff>
    </xdr:from>
    <xdr:to>
      <xdr:col>19</xdr:col>
      <xdr:colOff>38100</xdr:colOff>
      <xdr:row>20</xdr:row>
      <xdr:rowOff>69764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54541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2073</xdr:rowOff>
    </xdr:from>
    <xdr:to>
      <xdr:col>15</xdr:col>
      <xdr:colOff>101600</xdr:colOff>
      <xdr:row>20</xdr:row>
      <xdr:rowOff>103673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78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88450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6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90294</xdr:rowOff>
    </xdr:from>
    <xdr:to>
      <xdr:col>29</xdr:col>
      <xdr:colOff>127000</xdr:colOff>
      <xdr:row>37</xdr:row>
      <xdr:rowOff>155281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14994"/>
          <a:ext cx="647700" cy="64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155281</xdr:rowOff>
    </xdr:from>
    <xdr:to>
      <xdr:col>26</xdr:col>
      <xdr:colOff>50800</xdr:colOff>
      <xdr:row>37</xdr:row>
      <xdr:rowOff>196168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79981"/>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181929</xdr:rowOff>
    </xdr:from>
    <xdr:to>
      <xdr:col>22</xdr:col>
      <xdr:colOff>114300</xdr:colOff>
      <xdr:row>37</xdr:row>
      <xdr:rowOff>196168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06629"/>
          <a:ext cx="698500" cy="14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76316</xdr:rowOff>
    </xdr:from>
    <xdr:to>
      <xdr:col>18</xdr:col>
      <xdr:colOff>177800</xdr:colOff>
      <xdr:row>37</xdr:row>
      <xdr:rowOff>181929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01016"/>
          <a:ext cx="698500" cy="10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39494</xdr:rowOff>
    </xdr:from>
    <xdr:to>
      <xdr:col>29</xdr:col>
      <xdr:colOff>177800</xdr:colOff>
      <xdr:row>37</xdr:row>
      <xdr:rowOff>141094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6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11571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3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104481</xdr:rowOff>
    </xdr:from>
    <xdr:to>
      <xdr:col>26</xdr:col>
      <xdr:colOff>101600</xdr:colOff>
      <xdr:row>37</xdr:row>
      <xdr:rowOff>206081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29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190858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15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145368</xdr:rowOff>
    </xdr:from>
    <xdr:to>
      <xdr:col>22</xdr:col>
      <xdr:colOff>165100</xdr:colOff>
      <xdr:row>37</xdr:row>
      <xdr:rowOff>246968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231745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5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131129</xdr:rowOff>
    </xdr:from>
    <xdr:to>
      <xdr:col>19</xdr:col>
      <xdr:colOff>38100</xdr:colOff>
      <xdr:row>37</xdr:row>
      <xdr:rowOff>232729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5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217506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4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25516</xdr:rowOff>
    </xdr:from>
    <xdr:to>
      <xdr:col>15</xdr:col>
      <xdr:colOff>101600</xdr:colOff>
      <xdr:row>37</xdr:row>
      <xdr:rowOff>127116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0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111893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32,728
32,169
54.62
15,448,773
14,546,668
814,417
8,293,943
9,130,869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96685</xdr:rowOff>
    </xdr:from>
    <xdr:to>
      <xdr:col>24</xdr:col>
      <xdr:colOff>63500</xdr:colOff>
      <xdr:row>37</xdr:row>
      <xdr:rowOff>121933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0335"/>
          <a:ext cx="8382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121933</xdr:rowOff>
    </xdr:from>
    <xdr:to>
      <xdr:col>19</xdr:col>
      <xdr:colOff>177800</xdr:colOff>
      <xdr:row>37</xdr:row>
      <xdr:rowOff>129667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5583"/>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129667</xdr:rowOff>
    </xdr:from>
    <xdr:to>
      <xdr:col>15</xdr:col>
      <xdr:colOff>50800</xdr:colOff>
      <xdr:row>37</xdr:row>
      <xdr:rowOff>136677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3317"/>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136677</xdr:rowOff>
    </xdr:from>
    <xdr:to>
      <xdr:col>10</xdr:col>
      <xdr:colOff>114300</xdr:colOff>
      <xdr:row>38</xdr:row>
      <xdr:rowOff>56020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0327"/>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45885</xdr:rowOff>
    </xdr:from>
    <xdr:to>
      <xdr:col>24</xdr:col>
      <xdr:colOff>114300</xdr:colOff>
      <xdr:row>37</xdr:row>
      <xdr:rowOff>147485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24312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71133</xdr:rowOff>
    </xdr:from>
    <xdr:to>
      <xdr:col>20</xdr:col>
      <xdr:colOff>38100</xdr:colOff>
      <xdr:row>38</xdr:row>
      <xdr:rowOff>1283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163860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78867</xdr:rowOff>
    </xdr:from>
    <xdr:to>
      <xdr:col>15</xdr:col>
      <xdr:colOff>101600</xdr:colOff>
      <xdr:row>38</xdr:row>
      <xdr:rowOff>9017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85877</xdr:rowOff>
    </xdr:from>
    <xdr:to>
      <xdr:col>10</xdr:col>
      <xdr:colOff>165100</xdr:colOff>
      <xdr:row>38</xdr:row>
      <xdr:rowOff>16027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7155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5220</xdr:rowOff>
    </xdr:from>
    <xdr:to>
      <xdr:col>6</xdr:col>
      <xdr:colOff>38100</xdr:colOff>
      <xdr:row>38</xdr:row>
      <xdr:rowOff>106820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97947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46386</xdr:rowOff>
    </xdr:from>
    <xdr:to>
      <xdr:col>24</xdr:col>
      <xdr:colOff>63500</xdr:colOff>
      <xdr:row>58</xdr:row>
      <xdr:rowOff>68468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90486"/>
          <a:ext cx="8382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46386</xdr:rowOff>
    </xdr:from>
    <xdr:to>
      <xdr:col>19</xdr:col>
      <xdr:colOff>177800</xdr:colOff>
      <xdr:row>58</xdr:row>
      <xdr:rowOff>81590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90486"/>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81590</xdr:rowOff>
    </xdr:from>
    <xdr:to>
      <xdr:col>15</xdr:col>
      <xdr:colOff>50800</xdr:colOff>
      <xdr:row>58</xdr:row>
      <xdr:rowOff>137496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25690"/>
          <a:ext cx="889000" cy="5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95983</xdr:rowOff>
    </xdr:from>
    <xdr:to>
      <xdr:col>10</xdr:col>
      <xdr:colOff>114300</xdr:colOff>
      <xdr:row>58</xdr:row>
      <xdr:rowOff>137496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40083"/>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17668</xdr:rowOff>
    </xdr:from>
    <xdr:to>
      <xdr:col>24</xdr:col>
      <xdr:colOff>114300</xdr:colOff>
      <xdr:row>58</xdr:row>
      <xdr:rowOff>119268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104045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167036</xdr:rowOff>
    </xdr:from>
    <xdr:to>
      <xdr:col>20</xdr:col>
      <xdr:colOff>38100</xdr:colOff>
      <xdr:row>58</xdr:row>
      <xdr:rowOff>97186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88313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30790</xdr:rowOff>
    </xdr:from>
    <xdr:to>
      <xdr:col>15</xdr:col>
      <xdr:colOff>101600</xdr:colOff>
      <xdr:row>58</xdr:row>
      <xdr:rowOff>132390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123517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86696</xdr:rowOff>
    </xdr:from>
    <xdr:to>
      <xdr:col>10</xdr:col>
      <xdr:colOff>165100</xdr:colOff>
      <xdr:row>59</xdr:row>
      <xdr:rowOff>16846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7973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2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45183</xdr:rowOff>
    </xdr:from>
    <xdr:to>
      <xdr:col>6</xdr:col>
      <xdr:colOff>38100</xdr:colOff>
      <xdr:row>58</xdr:row>
      <xdr:rowOff>146783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137910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121892</xdr:rowOff>
    </xdr:from>
    <xdr:to>
      <xdr:col>24</xdr:col>
      <xdr:colOff>63500</xdr:colOff>
      <xdr:row>77</xdr:row>
      <xdr:rowOff>124819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3542"/>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83601</xdr:rowOff>
    </xdr:from>
    <xdr:to>
      <xdr:col>19</xdr:col>
      <xdr:colOff>177800</xdr:colOff>
      <xdr:row>77</xdr:row>
      <xdr:rowOff>124819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5251"/>
          <a:ext cx="889000" cy="4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69222</xdr:rowOff>
    </xdr:from>
    <xdr:to>
      <xdr:col>15</xdr:col>
      <xdr:colOff>50800</xdr:colOff>
      <xdr:row>77</xdr:row>
      <xdr:rowOff>83601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0872"/>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69222</xdr:rowOff>
    </xdr:from>
    <xdr:to>
      <xdr:col>10</xdr:col>
      <xdr:colOff>114300</xdr:colOff>
      <xdr:row>78</xdr:row>
      <xdr:rowOff>5900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0872"/>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71092</xdr:rowOff>
    </xdr:from>
    <xdr:to>
      <xdr:col>24</xdr:col>
      <xdr:colOff>114300</xdr:colOff>
      <xdr:row>78</xdr:row>
      <xdr:rowOff>1242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93969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74019</xdr:rowOff>
    </xdr:from>
    <xdr:to>
      <xdr:col>20</xdr:col>
      <xdr:colOff>38100</xdr:colOff>
      <xdr:row>78</xdr:row>
      <xdr:rowOff>4169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20696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32801</xdr:rowOff>
    </xdr:from>
    <xdr:to>
      <xdr:col>15</xdr:col>
      <xdr:colOff>101600</xdr:colOff>
      <xdr:row>77</xdr:row>
      <xdr:rowOff>134401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150928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0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18422</xdr:rowOff>
    </xdr:from>
    <xdr:to>
      <xdr:col>10</xdr:col>
      <xdr:colOff>165100</xdr:colOff>
      <xdr:row>77</xdr:row>
      <xdr:rowOff>120022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136549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126550</xdr:rowOff>
    </xdr:from>
    <xdr:to>
      <xdr:col>6</xdr:col>
      <xdr:colOff>38100</xdr:colOff>
      <xdr:row>78</xdr:row>
      <xdr:rowOff>56700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73227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125361</xdr:rowOff>
    </xdr:from>
    <xdr:to>
      <xdr:col>24</xdr:col>
      <xdr:colOff>63500</xdr:colOff>
      <xdr:row>96</xdr:row>
      <xdr:rowOff>69838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13111"/>
          <a:ext cx="838200" cy="1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59944</xdr:rowOff>
    </xdr:from>
    <xdr:to>
      <xdr:col>19</xdr:col>
      <xdr:colOff>177800</xdr:colOff>
      <xdr:row>96</xdr:row>
      <xdr:rowOff>69838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47694"/>
          <a:ext cx="889000" cy="1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59944</xdr:rowOff>
    </xdr:from>
    <xdr:to>
      <xdr:col>15</xdr:col>
      <xdr:colOff>50800</xdr:colOff>
      <xdr:row>96</xdr:row>
      <xdr:rowOff>149453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47694"/>
          <a:ext cx="889000" cy="2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149453</xdr:rowOff>
    </xdr:from>
    <xdr:to>
      <xdr:col>10</xdr:col>
      <xdr:colOff>114300</xdr:colOff>
      <xdr:row>97</xdr:row>
      <xdr:rowOff>30835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8653"/>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74561</xdr:rowOff>
    </xdr:from>
    <xdr:to>
      <xdr:col>24</xdr:col>
      <xdr:colOff>114300</xdr:colOff>
      <xdr:row>96</xdr:row>
      <xdr:rowOff>4711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6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97438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1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19038</xdr:rowOff>
    </xdr:from>
    <xdr:to>
      <xdr:col>20</xdr:col>
      <xdr:colOff>38100</xdr:colOff>
      <xdr:row>96</xdr:row>
      <xdr:rowOff>120638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137165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9144</xdr:rowOff>
    </xdr:from>
    <xdr:to>
      <xdr:col>15</xdr:col>
      <xdr:colOff>101600</xdr:colOff>
      <xdr:row>95</xdr:row>
      <xdr:rowOff>110744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127271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7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98653</xdr:rowOff>
    </xdr:from>
    <xdr:to>
      <xdr:col>10</xdr:col>
      <xdr:colOff>165100</xdr:colOff>
      <xdr:row>97</xdr:row>
      <xdr:rowOff>28803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45330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151485</xdr:rowOff>
    </xdr:from>
    <xdr:to>
      <xdr:col>6</xdr:col>
      <xdr:colOff>38100</xdr:colOff>
      <xdr:row>97</xdr:row>
      <xdr:rowOff>81635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8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34011</xdr:rowOff>
    </xdr:from>
    <xdr:to>
      <xdr:col>55</xdr:col>
      <xdr:colOff>0</xdr:colOff>
      <xdr:row>37</xdr:row>
      <xdr:rowOff>82006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7661"/>
          <a:ext cx="838200" cy="4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54182</xdr:rowOff>
    </xdr:from>
    <xdr:to>
      <xdr:col>50</xdr:col>
      <xdr:colOff>114300</xdr:colOff>
      <xdr:row>37</xdr:row>
      <xdr:rowOff>82006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97832"/>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25922</xdr:rowOff>
    </xdr:from>
    <xdr:to>
      <xdr:col>45</xdr:col>
      <xdr:colOff>177800</xdr:colOff>
      <xdr:row>37</xdr:row>
      <xdr:rowOff>54182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40872"/>
          <a:ext cx="889000" cy="10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25922</xdr:rowOff>
    </xdr:from>
    <xdr:to>
      <xdr:col>41</xdr:col>
      <xdr:colOff>50800</xdr:colOff>
      <xdr:row>37</xdr:row>
      <xdr:rowOff>154429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40872"/>
          <a:ext cx="889000" cy="11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154661</xdr:rowOff>
    </xdr:from>
    <xdr:to>
      <xdr:col>55</xdr:col>
      <xdr:colOff>50800</xdr:colOff>
      <xdr:row>37</xdr:row>
      <xdr:rowOff>84811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133088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31206</xdr:rowOff>
    </xdr:from>
    <xdr:to>
      <xdr:col>50</xdr:col>
      <xdr:colOff>165100</xdr:colOff>
      <xdr:row>37</xdr:row>
      <xdr:rowOff>132806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123933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3382</xdr:rowOff>
    </xdr:from>
    <xdr:to>
      <xdr:col>46</xdr:col>
      <xdr:colOff>38100</xdr:colOff>
      <xdr:row>37</xdr:row>
      <xdr:rowOff>104982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96109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3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146572</xdr:rowOff>
    </xdr:from>
    <xdr:to>
      <xdr:col>41</xdr:col>
      <xdr:colOff>101600</xdr:colOff>
      <xdr:row>31</xdr:row>
      <xdr:rowOff>76722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67849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103629</xdr:rowOff>
    </xdr:from>
    <xdr:to>
      <xdr:col>36</xdr:col>
      <xdr:colOff>165100</xdr:colOff>
      <xdr:row>38</xdr:row>
      <xdr:rowOff>33779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24906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15139</xdr:rowOff>
    </xdr:from>
    <xdr:to>
      <xdr:col>55</xdr:col>
      <xdr:colOff>0</xdr:colOff>
      <xdr:row>58</xdr:row>
      <xdr:rowOff>83269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87789"/>
          <a:ext cx="838200" cy="2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15139</xdr:rowOff>
    </xdr:from>
    <xdr:to>
      <xdr:col>50</xdr:col>
      <xdr:colOff>114300</xdr:colOff>
      <xdr:row>57</xdr:row>
      <xdr:rowOff>130184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87789"/>
          <a:ext cx="889000" cy="1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130184</xdr:rowOff>
    </xdr:from>
    <xdr:to>
      <xdr:col>45</xdr:col>
      <xdr:colOff>177800</xdr:colOff>
      <xdr:row>57</xdr:row>
      <xdr:rowOff>132724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02834"/>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132724</xdr:rowOff>
    </xdr:from>
    <xdr:to>
      <xdr:col>41</xdr:col>
      <xdr:colOff>50800</xdr:colOff>
      <xdr:row>57</xdr:row>
      <xdr:rowOff>164559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05374"/>
          <a:ext cx="8890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32469</xdr:rowOff>
    </xdr:from>
    <xdr:to>
      <xdr:col>55</xdr:col>
      <xdr:colOff>50800</xdr:colOff>
      <xdr:row>58</xdr:row>
      <xdr:rowOff>134069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7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118846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135789</xdr:rowOff>
    </xdr:from>
    <xdr:to>
      <xdr:col>50</xdr:col>
      <xdr:colOff>165100</xdr:colOff>
      <xdr:row>57</xdr:row>
      <xdr:rowOff>65939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57066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79384</xdr:rowOff>
    </xdr:from>
    <xdr:to>
      <xdr:col>46</xdr:col>
      <xdr:colOff>38100</xdr:colOff>
      <xdr:row>58</xdr:row>
      <xdr:rowOff>9534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4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81924</xdr:rowOff>
    </xdr:from>
    <xdr:to>
      <xdr:col>41</xdr:col>
      <xdr:colOff>101600</xdr:colOff>
      <xdr:row>58</xdr:row>
      <xdr:rowOff>12074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3201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113759</xdr:rowOff>
    </xdr:from>
    <xdr:to>
      <xdr:col>36</xdr:col>
      <xdr:colOff>165100</xdr:colOff>
      <xdr:row>58</xdr:row>
      <xdr:rowOff>43909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35036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52516</xdr:rowOff>
    </xdr:from>
    <xdr:to>
      <xdr:col>55</xdr:col>
      <xdr:colOff>0</xdr:colOff>
      <xdr:row>79</xdr:row>
      <xdr:rowOff>12424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254166"/>
          <a:ext cx="838200" cy="30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52516</xdr:rowOff>
    </xdr:from>
    <xdr:to>
      <xdr:col>50</xdr:col>
      <xdr:colOff>114300</xdr:colOff>
      <xdr:row>78</xdr:row>
      <xdr:rowOff>10748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54166"/>
          <a:ext cx="889000" cy="1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10748</xdr:rowOff>
    </xdr:from>
    <xdr:to>
      <xdr:col>45</xdr:col>
      <xdr:colOff>177800</xdr:colOff>
      <xdr:row>78</xdr:row>
      <xdr:rowOff>68421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383848"/>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68421</xdr:rowOff>
    </xdr:from>
    <xdr:to>
      <xdr:col>41</xdr:col>
      <xdr:colOff>50800</xdr:colOff>
      <xdr:row>78</xdr:row>
      <xdr:rowOff>154918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41521"/>
          <a:ext cx="889000" cy="8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133074</xdr:rowOff>
    </xdr:from>
    <xdr:to>
      <xdr:col>55</xdr:col>
      <xdr:colOff>50800</xdr:colOff>
      <xdr:row>79</xdr:row>
      <xdr:rowOff>63224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0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48001</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1716</xdr:rowOff>
    </xdr:from>
    <xdr:to>
      <xdr:col>50</xdr:col>
      <xdr:colOff>165100</xdr:colOff>
      <xdr:row>77</xdr:row>
      <xdr:rowOff>103316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7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131398</xdr:rowOff>
    </xdr:from>
    <xdr:to>
      <xdr:col>46</xdr:col>
      <xdr:colOff>38100</xdr:colOff>
      <xdr:row>78</xdr:row>
      <xdr:rowOff>61548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78075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17621</xdr:rowOff>
    </xdr:from>
    <xdr:to>
      <xdr:col>41</xdr:col>
      <xdr:colOff>101600</xdr:colOff>
      <xdr:row>78</xdr:row>
      <xdr:rowOff>119221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110348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4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104118</xdr:rowOff>
    </xdr:from>
    <xdr:to>
      <xdr:col>36</xdr:col>
      <xdr:colOff>165100</xdr:colOff>
      <xdr:row>79</xdr:row>
      <xdr:rowOff>34268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7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25395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129045</xdr:rowOff>
    </xdr:from>
    <xdr:to>
      <xdr:col>55</xdr:col>
      <xdr:colOff>0</xdr:colOff>
      <xdr:row>98</xdr:row>
      <xdr:rowOff>50470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59695"/>
          <a:ext cx="838200" cy="9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129045</xdr:rowOff>
    </xdr:from>
    <xdr:to>
      <xdr:col>50</xdr:col>
      <xdr:colOff>114300</xdr:colOff>
      <xdr:row>97</xdr:row>
      <xdr:rowOff>163740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59695"/>
          <a:ext cx="889000" cy="3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111113</xdr:rowOff>
    </xdr:from>
    <xdr:to>
      <xdr:col>45</xdr:col>
      <xdr:colOff>177800</xdr:colOff>
      <xdr:row>97</xdr:row>
      <xdr:rowOff>163740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41763"/>
          <a:ext cx="889000" cy="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94081</xdr:rowOff>
    </xdr:from>
    <xdr:to>
      <xdr:col>41</xdr:col>
      <xdr:colOff>50800</xdr:colOff>
      <xdr:row>97</xdr:row>
      <xdr:rowOff>111113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24731"/>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171120</xdr:rowOff>
    </xdr:from>
    <xdr:to>
      <xdr:col>55</xdr:col>
      <xdr:colOff>50800</xdr:colOff>
      <xdr:row>98</xdr:row>
      <xdr:rowOff>101270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86047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1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78245</xdr:rowOff>
    </xdr:from>
    <xdr:to>
      <xdr:col>50</xdr:col>
      <xdr:colOff>165100</xdr:colOff>
      <xdr:row>98</xdr:row>
      <xdr:rowOff>8395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170972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112940</xdr:rowOff>
    </xdr:from>
    <xdr:to>
      <xdr:col>46</xdr:col>
      <xdr:colOff>38100</xdr:colOff>
      <xdr:row>98</xdr:row>
      <xdr:rowOff>43090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34217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60313</xdr:rowOff>
    </xdr:from>
    <xdr:to>
      <xdr:col>41</xdr:col>
      <xdr:colOff>101600</xdr:colOff>
      <xdr:row>97</xdr:row>
      <xdr:rowOff>161913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153040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43281</xdr:rowOff>
    </xdr:from>
    <xdr:to>
      <xdr:col>36</xdr:col>
      <xdr:colOff>165100</xdr:colOff>
      <xdr:row>97</xdr:row>
      <xdr:rowOff>144881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136008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127851</xdr:rowOff>
    </xdr:from>
    <xdr:to>
      <xdr:col>85</xdr:col>
      <xdr:colOff>127000</xdr:colOff>
      <xdr:row>39</xdr:row>
      <xdr:rowOff>41287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42951"/>
          <a:ext cx="838200" cy="8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41287</xdr:rowOff>
    </xdr:from>
    <xdr:to>
      <xdr:col>81</xdr:col>
      <xdr:colOff>50800</xdr:colOff>
      <xdr:row>39</xdr:row>
      <xdr:rowOff>44336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7837"/>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40411</xdr:rowOff>
    </xdr:from>
    <xdr:to>
      <xdr:col>76</xdr:col>
      <xdr:colOff>114300</xdr:colOff>
      <xdr:row>39</xdr:row>
      <xdr:rowOff>44336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696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40411</xdr:rowOff>
    </xdr:from>
    <xdr:to>
      <xdr:col>71</xdr:col>
      <xdr:colOff>177800</xdr:colOff>
      <xdr:row>39</xdr:row>
      <xdr:rowOff>41783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696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77051</xdr:rowOff>
    </xdr:from>
    <xdr:to>
      <xdr:col>85</xdr:col>
      <xdr:colOff>177800</xdr:colOff>
      <xdr:row>39</xdr:row>
      <xdr:rowOff>7201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163428</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161937</xdr:rowOff>
    </xdr:from>
    <xdr:to>
      <xdr:col>81</xdr:col>
      <xdr:colOff>101600</xdr:colOff>
      <xdr:row>39</xdr:row>
      <xdr:rowOff>92087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83214</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69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164986</xdr:rowOff>
    </xdr:from>
    <xdr:to>
      <xdr:col>76</xdr:col>
      <xdr:colOff>165100</xdr:colOff>
      <xdr:row>39</xdr:row>
      <xdr:rowOff>95136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86263</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161061</xdr:rowOff>
    </xdr:from>
    <xdr:to>
      <xdr:col>72</xdr:col>
      <xdr:colOff>38100</xdr:colOff>
      <xdr:row>39</xdr:row>
      <xdr:rowOff>91211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82338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162433</xdr:rowOff>
    </xdr:from>
    <xdr:to>
      <xdr:col>67</xdr:col>
      <xdr:colOff>101600</xdr:colOff>
      <xdr:row>39</xdr:row>
      <xdr:rowOff>92583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83710</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145326</xdr:rowOff>
    </xdr:from>
    <xdr:to>
      <xdr:col>85</xdr:col>
      <xdr:colOff>127000</xdr:colOff>
      <xdr:row>77</xdr:row>
      <xdr:rowOff>15570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175526"/>
          <a:ext cx="8382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91211</xdr:rowOff>
    </xdr:from>
    <xdr:to>
      <xdr:col>81</xdr:col>
      <xdr:colOff>50800</xdr:colOff>
      <xdr:row>76</xdr:row>
      <xdr:rowOff>145326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121411"/>
          <a:ext cx="889000" cy="5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91211</xdr:rowOff>
    </xdr:from>
    <xdr:to>
      <xdr:col>76</xdr:col>
      <xdr:colOff>114300</xdr:colOff>
      <xdr:row>77</xdr:row>
      <xdr:rowOff>13982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21411"/>
          <a:ext cx="8890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170307</xdr:rowOff>
    </xdr:from>
    <xdr:to>
      <xdr:col>71</xdr:col>
      <xdr:colOff>177800</xdr:colOff>
      <xdr:row>77</xdr:row>
      <xdr:rowOff>13982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00507"/>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136220</xdr:rowOff>
    </xdr:from>
    <xdr:to>
      <xdr:col>85</xdr:col>
      <xdr:colOff>177800</xdr:colOff>
      <xdr:row>77</xdr:row>
      <xdr:rowOff>66370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114647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94526</xdr:rowOff>
    </xdr:from>
    <xdr:to>
      <xdr:col>81</xdr:col>
      <xdr:colOff>101600</xdr:colOff>
      <xdr:row>77</xdr:row>
      <xdr:rowOff>24676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15803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40411</xdr:rowOff>
    </xdr:from>
    <xdr:to>
      <xdr:col>76</xdr:col>
      <xdr:colOff>165100</xdr:colOff>
      <xdr:row>76</xdr:row>
      <xdr:rowOff>142011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7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133138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134632</xdr:rowOff>
    </xdr:from>
    <xdr:to>
      <xdr:col>72</xdr:col>
      <xdr:colOff>38100</xdr:colOff>
      <xdr:row>77</xdr:row>
      <xdr:rowOff>64782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55909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119507</xdr:rowOff>
    </xdr:from>
    <xdr:to>
      <xdr:col>67</xdr:col>
      <xdr:colOff>101600</xdr:colOff>
      <xdr:row>77</xdr:row>
      <xdr:rowOff>49657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40784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103970</xdr:rowOff>
    </xdr:from>
    <xdr:to>
      <xdr:col>85</xdr:col>
      <xdr:colOff>127000</xdr:colOff>
      <xdr:row>97</xdr:row>
      <xdr:rowOff>105908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34620"/>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103970</xdr:rowOff>
    </xdr:from>
    <xdr:to>
      <xdr:col>81</xdr:col>
      <xdr:colOff>50800</xdr:colOff>
      <xdr:row>97</xdr:row>
      <xdr:rowOff>135466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34620"/>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135466</xdr:rowOff>
    </xdr:from>
    <xdr:to>
      <xdr:col>76</xdr:col>
      <xdr:colOff>114300</xdr:colOff>
      <xdr:row>97</xdr:row>
      <xdr:rowOff>145712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66116"/>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145712</xdr:rowOff>
    </xdr:from>
    <xdr:to>
      <xdr:col>71</xdr:col>
      <xdr:colOff>177800</xdr:colOff>
      <xdr:row>98</xdr:row>
      <xdr:rowOff>51918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76362"/>
          <a:ext cx="8890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55108</xdr:rowOff>
    </xdr:from>
    <xdr:to>
      <xdr:col>85</xdr:col>
      <xdr:colOff>177800</xdr:colOff>
      <xdr:row>97</xdr:row>
      <xdr:rowOff>156708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8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77985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53170</xdr:rowOff>
    </xdr:from>
    <xdr:to>
      <xdr:col>81</xdr:col>
      <xdr:colOff>101600</xdr:colOff>
      <xdr:row>97</xdr:row>
      <xdr:rowOff>154770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171297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84666</xdr:rowOff>
    </xdr:from>
    <xdr:to>
      <xdr:col>76</xdr:col>
      <xdr:colOff>165100</xdr:colOff>
      <xdr:row>98</xdr:row>
      <xdr:rowOff>14816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31343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94912</xdr:rowOff>
    </xdr:from>
    <xdr:to>
      <xdr:col>72</xdr:col>
      <xdr:colOff>38100</xdr:colOff>
      <xdr:row>98</xdr:row>
      <xdr:rowOff>25062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41589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0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1118</xdr:rowOff>
    </xdr:from>
    <xdr:to>
      <xdr:col>67</xdr:col>
      <xdr:colOff>101600</xdr:colOff>
      <xdr:row>98</xdr:row>
      <xdr:rowOff>102718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119245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5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46300</xdr:rowOff>
    </xdr:from>
    <xdr:to>
      <xdr:col>116</xdr:col>
      <xdr:colOff>63500</xdr:colOff>
      <xdr:row>39</xdr:row>
      <xdr:rowOff>48620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32850"/>
          <a:ext cx="8382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48620</xdr:rowOff>
    </xdr:from>
    <xdr:to>
      <xdr:col>111</xdr:col>
      <xdr:colOff>177800</xdr:colOff>
      <xdr:row>39</xdr:row>
      <xdr:rowOff>51493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35170"/>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51493</xdr:rowOff>
    </xdr:from>
    <xdr:to>
      <xdr:col>107</xdr:col>
      <xdr:colOff>50800</xdr:colOff>
      <xdr:row>39</xdr:row>
      <xdr:rowOff>52995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38043"/>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52995</xdr:rowOff>
    </xdr:from>
    <xdr:to>
      <xdr:col>102</xdr:col>
      <xdr:colOff>114300</xdr:colOff>
      <xdr:row>39</xdr:row>
      <xdr:rowOff>60376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39545"/>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166950</xdr:rowOff>
    </xdr:from>
    <xdr:to>
      <xdr:col>116</xdr:col>
      <xdr:colOff>114300</xdr:colOff>
      <xdr:row>39</xdr:row>
      <xdr:rowOff>97100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81877</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169270</xdr:rowOff>
    </xdr:from>
    <xdr:to>
      <xdr:col>112</xdr:col>
      <xdr:colOff>38100</xdr:colOff>
      <xdr:row>39</xdr:row>
      <xdr:rowOff>99420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90547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7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693</xdr:rowOff>
    </xdr:from>
    <xdr:to>
      <xdr:col>107</xdr:col>
      <xdr:colOff>101600</xdr:colOff>
      <xdr:row>39</xdr:row>
      <xdr:rowOff>102293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93420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77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2195</xdr:rowOff>
    </xdr:from>
    <xdr:to>
      <xdr:col>102</xdr:col>
      <xdr:colOff>165100</xdr:colOff>
      <xdr:row>39</xdr:row>
      <xdr:rowOff>103795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94922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7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9576</xdr:rowOff>
    </xdr:from>
    <xdr:to>
      <xdr:col>98</xdr:col>
      <xdr:colOff>38100</xdr:colOff>
      <xdr:row>39</xdr:row>
      <xdr:rowOff>111176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102303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78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76606</xdr:rowOff>
    </xdr:from>
    <xdr:to>
      <xdr:col>116</xdr:col>
      <xdr:colOff>63500</xdr:colOff>
      <xdr:row>57</xdr:row>
      <xdr:rowOff>78321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49256"/>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75197</xdr:rowOff>
    </xdr:from>
    <xdr:to>
      <xdr:col>111</xdr:col>
      <xdr:colOff>177800</xdr:colOff>
      <xdr:row>57</xdr:row>
      <xdr:rowOff>78321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84784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75197</xdr:rowOff>
    </xdr:from>
    <xdr:to>
      <xdr:col>107</xdr:col>
      <xdr:colOff>50800</xdr:colOff>
      <xdr:row>57</xdr:row>
      <xdr:rowOff>76340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4784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76340</xdr:rowOff>
    </xdr:from>
    <xdr:to>
      <xdr:col>102</xdr:col>
      <xdr:colOff>114300</xdr:colOff>
      <xdr:row>57</xdr:row>
      <xdr:rowOff>77788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84899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25806</xdr:rowOff>
    </xdr:from>
    <xdr:to>
      <xdr:col>116</xdr:col>
      <xdr:colOff>114300</xdr:colOff>
      <xdr:row>57</xdr:row>
      <xdr:rowOff>127406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48683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4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27521</xdr:rowOff>
    </xdr:from>
    <xdr:to>
      <xdr:col>112</xdr:col>
      <xdr:colOff>38100</xdr:colOff>
      <xdr:row>57</xdr:row>
      <xdr:rowOff>129121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145648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7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24397</xdr:rowOff>
    </xdr:from>
    <xdr:to>
      <xdr:col>107</xdr:col>
      <xdr:colOff>101600</xdr:colOff>
      <xdr:row>57</xdr:row>
      <xdr:rowOff>125997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142524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7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25540</xdr:rowOff>
    </xdr:from>
    <xdr:to>
      <xdr:col>102</xdr:col>
      <xdr:colOff>165100</xdr:colOff>
      <xdr:row>57</xdr:row>
      <xdr:rowOff>127140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143667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7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26988</xdr:rowOff>
    </xdr:from>
    <xdr:to>
      <xdr:col>98</xdr:col>
      <xdr:colOff>38100</xdr:colOff>
      <xdr:row>57</xdr:row>
      <xdr:rowOff>128588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145115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7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91218</xdr:rowOff>
    </xdr:from>
    <xdr:to>
      <xdr:col>116</xdr:col>
      <xdr:colOff>63500</xdr:colOff>
      <xdr:row>77</xdr:row>
      <xdr:rowOff>113849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92868"/>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97637</xdr:rowOff>
    </xdr:from>
    <xdr:to>
      <xdr:col>111</xdr:col>
      <xdr:colOff>177800</xdr:colOff>
      <xdr:row>77</xdr:row>
      <xdr:rowOff>113849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99287"/>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97637</xdr:rowOff>
    </xdr:from>
    <xdr:to>
      <xdr:col>107</xdr:col>
      <xdr:colOff>50800</xdr:colOff>
      <xdr:row>77</xdr:row>
      <xdr:rowOff>105811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99287"/>
          <a:ext cx="8890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92990</xdr:rowOff>
    </xdr:from>
    <xdr:to>
      <xdr:col>102</xdr:col>
      <xdr:colOff>114300</xdr:colOff>
      <xdr:row>77</xdr:row>
      <xdr:rowOff>105811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294640"/>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40418</xdr:rowOff>
    </xdr:from>
    <xdr:to>
      <xdr:col>116</xdr:col>
      <xdr:colOff>114300</xdr:colOff>
      <xdr:row>77</xdr:row>
      <xdr:rowOff>142018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18845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63049</xdr:rowOff>
    </xdr:from>
    <xdr:to>
      <xdr:col>112</xdr:col>
      <xdr:colOff>38100</xdr:colOff>
      <xdr:row>77</xdr:row>
      <xdr:rowOff>164649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46837</xdr:rowOff>
    </xdr:from>
    <xdr:to>
      <xdr:col>107</xdr:col>
      <xdr:colOff>101600</xdr:colOff>
      <xdr:row>77</xdr:row>
      <xdr:rowOff>148437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139564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55011</xdr:rowOff>
    </xdr:from>
    <xdr:to>
      <xdr:col>102</xdr:col>
      <xdr:colOff>165100</xdr:colOff>
      <xdr:row>77</xdr:row>
      <xdr:rowOff>156611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42190</xdr:rowOff>
    </xdr:from>
    <xdr:to>
      <xdr:col>98</xdr:col>
      <xdr:colOff>38100</xdr:colOff>
      <xdr:row>77</xdr:row>
      <xdr:rowOff>143790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134917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3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との乖離が一貫して大きいのは人件費である。これは、定員適正化計画に基づいて職員数の適正化に努めた結果、人口千人当たり職員数が類似団体内でも低く、手当等については必要最小限のもののみ設けることなどで人件費を抑えられ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第１子の保育料半額、第２子以降の保育料等完全無料化などの子育て支援施策を充実するとともに、障がい者自立支援給付費などの社会福祉費が増加傾向にあることから、今後も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普通建設事業費については、令和４年度に中野島坪川線の踏切・道路改良工事や、中滑川駅前周辺の整備として新たな複合施設の建設などの大型の事業があったことから令和５年度は減少している。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令和３年度に繰上償還を実施したため一時的に上昇している。今後、公共施設の老朽化に伴う整備等も予定されていることから、新規地方債の発行についてはこれまで以上に慎重な見極め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32,728
32,169
54.62
15,448,773
14,546,668
814,417
8,293,943
9,130,869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140081</xdr:rowOff>
    </xdr:from>
    <xdr:to>
      <xdr:col>24</xdr:col>
      <xdr:colOff>63500</xdr:colOff>
      <xdr:row>35</xdr:row>
      <xdr:rowOff>146177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083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146177</xdr:rowOff>
    </xdr:from>
    <xdr:to>
      <xdr:col>19</xdr:col>
      <xdr:colOff>177800</xdr:colOff>
      <xdr:row>36</xdr:row>
      <xdr:rowOff>90170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6927"/>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90170</xdr:rowOff>
    </xdr:from>
    <xdr:to>
      <xdr:col>15</xdr:col>
      <xdr:colOff>50800</xdr:colOff>
      <xdr:row>36</xdr:row>
      <xdr:rowOff>149225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23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66167</xdr:rowOff>
    </xdr:from>
    <xdr:to>
      <xdr:col>10</xdr:col>
      <xdr:colOff>114300</xdr:colOff>
      <xdr:row>36</xdr:row>
      <xdr:rowOff>149225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8367"/>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89281</xdr:rowOff>
    </xdr:from>
    <xdr:to>
      <xdr:col>24</xdr:col>
      <xdr:colOff>114300</xdr:colOff>
      <xdr:row>36</xdr:row>
      <xdr:rowOff>19431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67708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95377</xdr:rowOff>
    </xdr:from>
    <xdr:to>
      <xdr:col>20</xdr:col>
      <xdr:colOff>38100</xdr:colOff>
      <xdr:row>36</xdr:row>
      <xdr:rowOff>25527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16654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39370</xdr:rowOff>
    </xdr:from>
    <xdr:to>
      <xdr:col>15</xdr:col>
      <xdr:colOff>101600</xdr:colOff>
      <xdr:row>36</xdr:row>
      <xdr:rowOff>140970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132097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98425</xdr:rowOff>
    </xdr:from>
    <xdr:to>
      <xdr:col>10</xdr:col>
      <xdr:colOff>165100</xdr:colOff>
      <xdr:row>37</xdr:row>
      <xdr:rowOff>28575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19702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15367</xdr:rowOff>
    </xdr:from>
    <xdr:to>
      <xdr:col>6</xdr:col>
      <xdr:colOff>38100</xdr:colOff>
      <xdr:row>36</xdr:row>
      <xdr:rowOff>116967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108094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53114</xdr:rowOff>
    </xdr:from>
    <xdr:to>
      <xdr:col>24</xdr:col>
      <xdr:colOff>63500</xdr:colOff>
      <xdr:row>57</xdr:row>
      <xdr:rowOff>54371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5764"/>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54371</xdr:rowOff>
    </xdr:from>
    <xdr:to>
      <xdr:col>19</xdr:col>
      <xdr:colOff>177800</xdr:colOff>
      <xdr:row>57</xdr:row>
      <xdr:rowOff>86093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7021"/>
          <a:ext cx="8890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56962</xdr:rowOff>
    </xdr:from>
    <xdr:to>
      <xdr:col>15</xdr:col>
      <xdr:colOff>50800</xdr:colOff>
      <xdr:row>57</xdr:row>
      <xdr:rowOff>86093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86712"/>
          <a:ext cx="889000" cy="37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56962</xdr:rowOff>
    </xdr:from>
    <xdr:to>
      <xdr:col>10</xdr:col>
      <xdr:colOff>114300</xdr:colOff>
      <xdr:row>58</xdr:row>
      <xdr:rowOff>13440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86712"/>
          <a:ext cx="889000" cy="4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2314</xdr:rowOff>
    </xdr:from>
    <xdr:to>
      <xdr:col>24</xdr:col>
      <xdr:colOff>114300</xdr:colOff>
      <xdr:row>57</xdr:row>
      <xdr:rowOff>103914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152191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3571</xdr:rowOff>
    </xdr:from>
    <xdr:to>
      <xdr:col>20</xdr:col>
      <xdr:colOff>38100</xdr:colOff>
      <xdr:row>57</xdr:row>
      <xdr:rowOff>105171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96298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35293</xdr:rowOff>
    </xdr:from>
    <xdr:to>
      <xdr:col>15</xdr:col>
      <xdr:colOff>101600</xdr:colOff>
      <xdr:row>57</xdr:row>
      <xdr:rowOff>136893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128020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6162</xdr:rowOff>
    </xdr:from>
    <xdr:to>
      <xdr:col>10</xdr:col>
      <xdr:colOff>165100</xdr:colOff>
      <xdr:row>55</xdr:row>
      <xdr:rowOff>107762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98889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134090</xdr:rowOff>
    </xdr:from>
    <xdr:to>
      <xdr:col>6</xdr:col>
      <xdr:colOff>38100</xdr:colOff>
      <xdr:row>58</xdr:row>
      <xdr:rowOff>64240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55367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157356</xdr:rowOff>
    </xdr:from>
    <xdr:to>
      <xdr:col>24</xdr:col>
      <xdr:colOff>63500</xdr:colOff>
      <xdr:row>77</xdr:row>
      <xdr:rowOff>133028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7556"/>
          <a:ext cx="838200" cy="14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151991</xdr:rowOff>
    </xdr:from>
    <xdr:to>
      <xdr:col>19</xdr:col>
      <xdr:colOff>177800</xdr:colOff>
      <xdr:row>77</xdr:row>
      <xdr:rowOff>133028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82191"/>
          <a:ext cx="889000" cy="1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151991</xdr:rowOff>
    </xdr:from>
    <xdr:to>
      <xdr:col>15</xdr:col>
      <xdr:colOff>50800</xdr:colOff>
      <xdr:row>78</xdr:row>
      <xdr:rowOff>8472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2191"/>
          <a:ext cx="889000" cy="19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8472</xdr:rowOff>
    </xdr:from>
    <xdr:to>
      <xdr:col>10</xdr:col>
      <xdr:colOff>114300</xdr:colOff>
      <xdr:row>78</xdr:row>
      <xdr:rowOff>116731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1572"/>
          <a:ext cx="889000" cy="10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106556</xdr:rowOff>
    </xdr:from>
    <xdr:to>
      <xdr:col>24</xdr:col>
      <xdr:colOff>114300</xdr:colOff>
      <xdr:row>77</xdr:row>
      <xdr:rowOff>36706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84983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82228</xdr:rowOff>
    </xdr:from>
    <xdr:to>
      <xdr:col>20</xdr:col>
      <xdr:colOff>38100</xdr:colOff>
      <xdr:row>78</xdr:row>
      <xdr:rowOff>12378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101191</xdr:rowOff>
    </xdr:from>
    <xdr:to>
      <xdr:col>15</xdr:col>
      <xdr:colOff>101600</xdr:colOff>
      <xdr:row>77</xdr:row>
      <xdr:rowOff>31341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22468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2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129122</xdr:rowOff>
    </xdr:from>
    <xdr:to>
      <xdr:col>10</xdr:col>
      <xdr:colOff>165100</xdr:colOff>
      <xdr:row>78</xdr:row>
      <xdr:rowOff>59272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50399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65931</xdr:rowOff>
    </xdr:from>
    <xdr:to>
      <xdr:col>6</xdr:col>
      <xdr:colOff>38100</xdr:colOff>
      <xdr:row>78</xdr:row>
      <xdr:rowOff>167531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158658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157931</xdr:rowOff>
    </xdr:from>
    <xdr:to>
      <xdr:col>24</xdr:col>
      <xdr:colOff>63500</xdr:colOff>
      <xdr:row>98</xdr:row>
      <xdr:rowOff>12598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88581"/>
          <a:ext cx="838200" cy="2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131490</xdr:rowOff>
    </xdr:from>
    <xdr:to>
      <xdr:col>19</xdr:col>
      <xdr:colOff>177800</xdr:colOff>
      <xdr:row>97</xdr:row>
      <xdr:rowOff>157931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62140"/>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131490</xdr:rowOff>
    </xdr:from>
    <xdr:to>
      <xdr:col>15</xdr:col>
      <xdr:colOff>50800</xdr:colOff>
      <xdr:row>98</xdr:row>
      <xdr:rowOff>109677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62140"/>
          <a:ext cx="889000" cy="1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89199</xdr:rowOff>
    </xdr:from>
    <xdr:to>
      <xdr:col>10</xdr:col>
      <xdr:colOff>114300</xdr:colOff>
      <xdr:row>98</xdr:row>
      <xdr:rowOff>109677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91299"/>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133248</xdr:rowOff>
    </xdr:from>
    <xdr:to>
      <xdr:col>24</xdr:col>
      <xdr:colOff>114300</xdr:colOff>
      <xdr:row>98</xdr:row>
      <xdr:rowOff>63398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48175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107131</xdr:rowOff>
    </xdr:from>
    <xdr:to>
      <xdr:col>20</xdr:col>
      <xdr:colOff>38100</xdr:colOff>
      <xdr:row>98</xdr:row>
      <xdr:rowOff>37281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28408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3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80690</xdr:rowOff>
    </xdr:from>
    <xdr:to>
      <xdr:col>15</xdr:col>
      <xdr:colOff>101600</xdr:colOff>
      <xdr:row>98</xdr:row>
      <xdr:rowOff>10840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58877</xdr:rowOff>
    </xdr:from>
    <xdr:to>
      <xdr:col>10</xdr:col>
      <xdr:colOff>165100</xdr:colOff>
      <xdr:row>98</xdr:row>
      <xdr:rowOff>160477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151604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38399</xdr:rowOff>
    </xdr:from>
    <xdr:to>
      <xdr:col>6</xdr:col>
      <xdr:colOff>38100</xdr:colOff>
      <xdr:row>98</xdr:row>
      <xdr:rowOff>139999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131126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51526</xdr:rowOff>
    </xdr:from>
    <xdr:to>
      <xdr:col>55</xdr:col>
      <xdr:colOff>0</xdr:colOff>
      <xdr:row>37</xdr:row>
      <xdr:rowOff>113248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9517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38463</xdr:rowOff>
    </xdr:from>
    <xdr:to>
      <xdr:col>50</xdr:col>
      <xdr:colOff>114300</xdr:colOff>
      <xdr:row>37</xdr:row>
      <xdr:rowOff>113248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82113"/>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37810</xdr:rowOff>
    </xdr:from>
    <xdr:to>
      <xdr:col>45</xdr:col>
      <xdr:colOff>177800</xdr:colOff>
      <xdr:row>37</xdr:row>
      <xdr:rowOff>38463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8146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10378</xdr:rowOff>
    </xdr:from>
    <xdr:to>
      <xdr:col>41</xdr:col>
      <xdr:colOff>50800</xdr:colOff>
      <xdr:row>37</xdr:row>
      <xdr:rowOff>37810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540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726</xdr:rowOff>
    </xdr:from>
    <xdr:to>
      <xdr:col>55</xdr:col>
      <xdr:colOff>50800</xdr:colOff>
      <xdr:row>37</xdr:row>
      <xdr:rowOff>102326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23603</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9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62448</xdr:rowOff>
    </xdr:from>
    <xdr:to>
      <xdr:col>50</xdr:col>
      <xdr:colOff>165100</xdr:colOff>
      <xdr:row>37</xdr:row>
      <xdr:rowOff>164047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06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9125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8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159113</xdr:rowOff>
    </xdr:from>
    <xdr:to>
      <xdr:col>46</xdr:col>
      <xdr:colOff>38100</xdr:colOff>
      <xdr:row>37</xdr:row>
      <xdr:rowOff>89263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105790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0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158460</xdr:rowOff>
    </xdr:from>
    <xdr:to>
      <xdr:col>41</xdr:col>
      <xdr:colOff>101600</xdr:colOff>
      <xdr:row>37</xdr:row>
      <xdr:rowOff>88610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105137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0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131028</xdr:rowOff>
    </xdr:from>
    <xdr:to>
      <xdr:col>36</xdr:col>
      <xdr:colOff>165100</xdr:colOff>
      <xdr:row>37</xdr:row>
      <xdr:rowOff>61178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77705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34372</xdr:rowOff>
    </xdr:from>
    <xdr:to>
      <xdr:col>55</xdr:col>
      <xdr:colOff>0</xdr:colOff>
      <xdr:row>57</xdr:row>
      <xdr:rowOff>40449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07022"/>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34372</xdr:rowOff>
    </xdr:from>
    <xdr:to>
      <xdr:col>50</xdr:col>
      <xdr:colOff>114300</xdr:colOff>
      <xdr:row>57</xdr:row>
      <xdr:rowOff>60871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07022"/>
          <a:ext cx="889000" cy="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60871</xdr:rowOff>
    </xdr:from>
    <xdr:to>
      <xdr:col>45</xdr:col>
      <xdr:colOff>177800</xdr:colOff>
      <xdr:row>57</xdr:row>
      <xdr:rowOff>125393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33521"/>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87275</xdr:rowOff>
    </xdr:from>
    <xdr:to>
      <xdr:col>41</xdr:col>
      <xdr:colOff>50800</xdr:colOff>
      <xdr:row>57</xdr:row>
      <xdr:rowOff>125393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59925"/>
          <a:ext cx="889000" cy="3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161099</xdr:rowOff>
    </xdr:from>
    <xdr:to>
      <xdr:col>55</xdr:col>
      <xdr:colOff>50800</xdr:colOff>
      <xdr:row>57</xdr:row>
      <xdr:rowOff>91249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139526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155022</xdr:rowOff>
    </xdr:from>
    <xdr:to>
      <xdr:col>50</xdr:col>
      <xdr:colOff>165100</xdr:colOff>
      <xdr:row>57</xdr:row>
      <xdr:rowOff>85172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76299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10071</xdr:rowOff>
    </xdr:from>
    <xdr:to>
      <xdr:col>46</xdr:col>
      <xdr:colOff>38100</xdr:colOff>
      <xdr:row>57</xdr:row>
      <xdr:rowOff>111671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102798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74593</xdr:rowOff>
    </xdr:from>
    <xdr:to>
      <xdr:col>41</xdr:col>
      <xdr:colOff>101600</xdr:colOff>
      <xdr:row>58</xdr:row>
      <xdr:rowOff>4743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167320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36475</xdr:rowOff>
    </xdr:from>
    <xdr:to>
      <xdr:col>36</xdr:col>
      <xdr:colOff>165100</xdr:colOff>
      <xdr:row>57</xdr:row>
      <xdr:rowOff>138075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129202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0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149492</xdr:rowOff>
    </xdr:from>
    <xdr:to>
      <xdr:col>55</xdr:col>
      <xdr:colOff>0</xdr:colOff>
      <xdr:row>77</xdr:row>
      <xdr:rowOff>24143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79692"/>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149492</xdr:rowOff>
    </xdr:from>
    <xdr:to>
      <xdr:col>50</xdr:col>
      <xdr:colOff>114300</xdr:colOff>
      <xdr:row>77</xdr:row>
      <xdr:rowOff>12922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79692"/>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102629</xdr:rowOff>
    </xdr:from>
    <xdr:to>
      <xdr:col>45</xdr:col>
      <xdr:colOff>177800</xdr:colOff>
      <xdr:row>77</xdr:row>
      <xdr:rowOff>12922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32829"/>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102629</xdr:rowOff>
    </xdr:from>
    <xdr:to>
      <xdr:col>41</xdr:col>
      <xdr:colOff>50800</xdr:colOff>
      <xdr:row>76</xdr:row>
      <xdr:rowOff>131832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32829"/>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144793</xdr:rowOff>
    </xdr:from>
    <xdr:to>
      <xdr:col>55</xdr:col>
      <xdr:colOff>50800</xdr:colOff>
      <xdr:row>77</xdr:row>
      <xdr:rowOff>74943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123220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98692</xdr:rowOff>
    </xdr:from>
    <xdr:to>
      <xdr:col>50</xdr:col>
      <xdr:colOff>165100</xdr:colOff>
      <xdr:row>77</xdr:row>
      <xdr:rowOff>28842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19969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133572</xdr:rowOff>
    </xdr:from>
    <xdr:to>
      <xdr:col>46</xdr:col>
      <xdr:colOff>38100</xdr:colOff>
      <xdr:row>77</xdr:row>
      <xdr:rowOff>63722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54849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51829</xdr:rowOff>
    </xdr:from>
    <xdr:to>
      <xdr:col>41</xdr:col>
      <xdr:colOff>101600</xdr:colOff>
      <xdr:row>76</xdr:row>
      <xdr:rowOff>153429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169956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81032</xdr:rowOff>
    </xdr:from>
    <xdr:to>
      <xdr:col>36</xdr:col>
      <xdr:colOff>165100</xdr:colOff>
      <xdr:row>77</xdr:row>
      <xdr:rowOff>11182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30099</xdr:rowOff>
    </xdr:from>
    <xdr:to>
      <xdr:col>55</xdr:col>
      <xdr:colOff>0</xdr:colOff>
      <xdr:row>98</xdr:row>
      <xdr:rowOff>114224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89299"/>
          <a:ext cx="838200" cy="4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30099</xdr:rowOff>
    </xdr:from>
    <xdr:to>
      <xdr:col>50</xdr:col>
      <xdr:colOff>114300</xdr:colOff>
      <xdr:row>96</xdr:row>
      <xdr:rowOff>159474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89299"/>
          <a:ext cx="889000" cy="1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159474</xdr:rowOff>
    </xdr:from>
    <xdr:to>
      <xdr:col>45</xdr:col>
      <xdr:colOff>177800</xdr:colOff>
      <xdr:row>97</xdr:row>
      <xdr:rowOff>152312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18674"/>
          <a:ext cx="889000" cy="1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127749</xdr:rowOff>
    </xdr:from>
    <xdr:to>
      <xdr:col>41</xdr:col>
      <xdr:colOff>50800</xdr:colOff>
      <xdr:row>97</xdr:row>
      <xdr:rowOff>152312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58399"/>
          <a:ext cx="889000" cy="2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63424</xdr:rowOff>
    </xdr:from>
    <xdr:to>
      <xdr:col>55</xdr:col>
      <xdr:colOff>50800</xdr:colOff>
      <xdr:row>98</xdr:row>
      <xdr:rowOff>165024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149801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150749</xdr:rowOff>
    </xdr:from>
    <xdr:to>
      <xdr:col>50</xdr:col>
      <xdr:colOff>165100</xdr:colOff>
      <xdr:row>96</xdr:row>
      <xdr:rowOff>80899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97426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108674</xdr:rowOff>
    </xdr:from>
    <xdr:to>
      <xdr:col>46</xdr:col>
      <xdr:colOff>38100</xdr:colOff>
      <xdr:row>97</xdr:row>
      <xdr:rowOff>38824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55351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101512</xdr:rowOff>
    </xdr:from>
    <xdr:to>
      <xdr:col>41</xdr:col>
      <xdr:colOff>101600</xdr:colOff>
      <xdr:row>98</xdr:row>
      <xdr:rowOff>31662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22789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76949</xdr:rowOff>
    </xdr:from>
    <xdr:to>
      <xdr:col>36</xdr:col>
      <xdr:colOff>165100</xdr:colOff>
      <xdr:row>98</xdr:row>
      <xdr:rowOff>7099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169676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116100</xdr:rowOff>
    </xdr:from>
    <xdr:to>
      <xdr:col>85</xdr:col>
      <xdr:colOff>127000</xdr:colOff>
      <xdr:row>38</xdr:row>
      <xdr:rowOff>125962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631200"/>
          <a:ext cx="8382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116100</xdr:rowOff>
    </xdr:from>
    <xdr:to>
      <xdr:col>81</xdr:col>
      <xdr:colOff>50800</xdr:colOff>
      <xdr:row>38</xdr:row>
      <xdr:rowOff>120922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31200"/>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119997</xdr:rowOff>
    </xdr:from>
    <xdr:to>
      <xdr:col>76</xdr:col>
      <xdr:colOff>114300</xdr:colOff>
      <xdr:row>38</xdr:row>
      <xdr:rowOff>120922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35097"/>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119997</xdr:rowOff>
    </xdr:from>
    <xdr:to>
      <xdr:col>71</xdr:col>
      <xdr:colOff>177800</xdr:colOff>
      <xdr:row>38</xdr:row>
      <xdr:rowOff>120508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35097"/>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75162</xdr:rowOff>
    </xdr:from>
    <xdr:to>
      <xdr:col>85</xdr:col>
      <xdr:colOff>177800</xdr:colOff>
      <xdr:row>39</xdr:row>
      <xdr:rowOff>5312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161539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65300</xdr:rowOff>
    </xdr:from>
    <xdr:to>
      <xdr:col>81</xdr:col>
      <xdr:colOff>101600</xdr:colOff>
      <xdr:row>38</xdr:row>
      <xdr:rowOff>166900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8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158027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70122</xdr:rowOff>
    </xdr:from>
    <xdr:to>
      <xdr:col>76</xdr:col>
      <xdr:colOff>165100</xdr:colOff>
      <xdr:row>39</xdr:row>
      <xdr:rowOff>272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162849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7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69197</xdr:rowOff>
    </xdr:from>
    <xdr:to>
      <xdr:col>72</xdr:col>
      <xdr:colOff>38100</xdr:colOff>
      <xdr:row>38</xdr:row>
      <xdr:rowOff>170797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8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161924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69708</xdr:rowOff>
    </xdr:from>
    <xdr:to>
      <xdr:col>67</xdr:col>
      <xdr:colOff>101600</xdr:colOff>
      <xdr:row>38</xdr:row>
      <xdr:rowOff>171308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162435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7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8310</xdr:rowOff>
    </xdr:from>
    <xdr:to>
      <xdr:col>85</xdr:col>
      <xdr:colOff>127000</xdr:colOff>
      <xdr:row>59</xdr:row>
      <xdr:rowOff>30364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123860"/>
          <a:ext cx="838200" cy="2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30364</xdr:rowOff>
    </xdr:from>
    <xdr:to>
      <xdr:col>81</xdr:col>
      <xdr:colOff>50800</xdr:colOff>
      <xdr:row>59</xdr:row>
      <xdr:rowOff>59200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45914"/>
          <a:ext cx="8890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143281</xdr:rowOff>
    </xdr:from>
    <xdr:to>
      <xdr:col>76</xdr:col>
      <xdr:colOff>114300</xdr:colOff>
      <xdr:row>59</xdr:row>
      <xdr:rowOff>59200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87381"/>
          <a:ext cx="889000" cy="8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143281</xdr:rowOff>
    </xdr:from>
    <xdr:to>
      <xdr:col>71</xdr:col>
      <xdr:colOff>177800</xdr:colOff>
      <xdr:row>59</xdr:row>
      <xdr:rowOff>74843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87381"/>
          <a:ext cx="889000" cy="10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128960</xdr:rowOff>
    </xdr:from>
    <xdr:to>
      <xdr:col>85</xdr:col>
      <xdr:colOff>177800</xdr:colOff>
      <xdr:row>59</xdr:row>
      <xdr:rowOff>59110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43887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8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151014</xdr:rowOff>
    </xdr:from>
    <xdr:to>
      <xdr:col>81</xdr:col>
      <xdr:colOff>101600</xdr:colOff>
      <xdr:row>59</xdr:row>
      <xdr:rowOff>81164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72291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8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8400</xdr:rowOff>
    </xdr:from>
    <xdr:to>
      <xdr:col>76</xdr:col>
      <xdr:colOff>165100</xdr:colOff>
      <xdr:row>59</xdr:row>
      <xdr:rowOff>110000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101127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1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92481</xdr:rowOff>
    </xdr:from>
    <xdr:to>
      <xdr:col>72</xdr:col>
      <xdr:colOff>38100</xdr:colOff>
      <xdr:row>59</xdr:row>
      <xdr:rowOff>22631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13758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2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24043</xdr:rowOff>
    </xdr:from>
    <xdr:to>
      <xdr:col>67</xdr:col>
      <xdr:colOff>101600</xdr:colOff>
      <xdr:row>59</xdr:row>
      <xdr:rowOff>125643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13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116770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23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127851</xdr:rowOff>
    </xdr:from>
    <xdr:to>
      <xdr:col>85</xdr:col>
      <xdr:colOff>127000</xdr:colOff>
      <xdr:row>79</xdr:row>
      <xdr:rowOff>41287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00951"/>
          <a:ext cx="838200" cy="8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41287</xdr:rowOff>
    </xdr:from>
    <xdr:to>
      <xdr:col>81</xdr:col>
      <xdr:colOff>50800</xdr:colOff>
      <xdr:row>79</xdr:row>
      <xdr:rowOff>44335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583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40411</xdr:rowOff>
    </xdr:from>
    <xdr:to>
      <xdr:col>76</xdr:col>
      <xdr:colOff>114300</xdr:colOff>
      <xdr:row>79</xdr:row>
      <xdr:rowOff>44335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4961"/>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40411</xdr:rowOff>
    </xdr:from>
    <xdr:to>
      <xdr:col>71</xdr:col>
      <xdr:colOff>177800</xdr:colOff>
      <xdr:row>79</xdr:row>
      <xdr:rowOff>41783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496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77051</xdr:rowOff>
    </xdr:from>
    <xdr:to>
      <xdr:col>85</xdr:col>
      <xdr:colOff>177800</xdr:colOff>
      <xdr:row>79</xdr:row>
      <xdr:rowOff>7201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163428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161937</xdr:rowOff>
    </xdr:from>
    <xdr:to>
      <xdr:col>81</xdr:col>
      <xdr:colOff>101600</xdr:colOff>
      <xdr:row>79</xdr:row>
      <xdr:rowOff>92087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83214</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27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164985</xdr:rowOff>
    </xdr:from>
    <xdr:to>
      <xdr:col>76</xdr:col>
      <xdr:colOff>165100</xdr:colOff>
      <xdr:row>79</xdr:row>
      <xdr:rowOff>95135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86262</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161061</xdr:rowOff>
    </xdr:from>
    <xdr:to>
      <xdr:col>72</xdr:col>
      <xdr:colOff>38100</xdr:colOff>
      <xdr:row>79</xdr:row>
      <xdr:rowOff>91211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82338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6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162433</xdr:rowOff>
    </xdr:from>
    <xdr:to>
      <xdr:col>67</xdr:col>
      <xdr:colOff>101600</xdr:colOff>
      <xdr:row>79</xdr:row>
      <xdr:rowOff>92583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83710</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28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145301</xdr:rowOff>
    </xdr:from>
    <xdr:to>
      <xdr:col>85</xdr:col>
      <xdr:colOff>127000</xdr:colOff>
      <xdr:row>97</xdr:row>
      <xdr:rowOff>15545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604501"/>
          <a:ext cx="8382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90869</xdr:rowOff>
    </xdr:from>
    <xdr:to>
      <xdr:col>81</xdr:col>
      <xdr:colOff>50800</xdr:colOff>
      <xdr:row>96</xdr:row>
      <xdr:rowOff>145301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550069"/>
          <a:ext cx="889000" cy="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90869</xdr:rowOff>
    </xdr:from>
    <xdr:to>
      <xdr:col>76</xdr:col>
      <xdr:colOff>114300</xdr:colOff>
      <xdr:row>97</xdr:row>
      <xdr:rowOff>13957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50069"/>
          <a:ext cx="889000" cy="9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170281</xdr:rowOff>
    </xdr:from>
    <xdr:to>
      <xdr:col>71</xdr:col>
      <xdr:colOff>177800</xdr:colOff>
      <xdr:row>97</xdr:row>
      <xdr:rowOff>13957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629481"/>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136195</xdr:rowOff>
    </xdr:from>
    <xdr:to>
      <xdr:col>85</xdr:col>
      <xdr:colOff>177800</xdr:colOff>
      <xdr:row>97</xdr:row>
      <xdr:rowOff>66345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114622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7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94501</xdr:rowOff>
    </xdr:from>
    <xdr:to>
      <xdr:col>81</xdr:col>
      <xdr:colOff>101600</xdr:colOff>
      <xdr:row>97</xdr:row>
      <xdr:rowOff>24651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15778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4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40069</xdr:rowOff>
    </xdr:from>
    <xdr:to>
      <xdr:col>76</xdr:col>
      <xdr:colOff>165100</xdr:colOff>
      <xdr:row>96</xdr:row>
      <xdr:rowOff>141669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134607</xdr:rowOff>
    </xdr:from>
    <xdr:to>
      <xdr:col>72</xdr:col>
      <xdr:colOff>38100</xdr:colOff>
      <xdr:row>97</xdr:row>
      <xdr:rowOff>64757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55884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119481</xdr:rowOff>
    </xdr:from>
    <xdr:to>
      <xdr:col>67</xdr:col>
      <xdr:colOff>101600</xdr:colOff>
      <xdr:row>97</xdr:row>
      <xdr:rowOff>49631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7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40758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について、類似団体内平均を一貫して下回っているのは、議会費、総務費、民生費、衛生費、農林水産業費、消防費、教育費、公債費である。民生費については、障がい者の自立支援給付や保育所・認定こども園の施設運営費などの扶助費が増加傾向にある中で、物価高騰重点支援給付金支給費の増加や生活保護費の増加などにより上昇した。公債費については、前年度に繰上償還を実施したことから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一方で土木費では、令和４年度に中野島坪川線の踏切・道路改良工事や中滑川駅前周辺の整備などの大型事業を実施したことにより令和５年度は減少になっている。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標準財政規模に対する財政調整基金残高は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28.48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％と前年度より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ポイント減少している。今後の財政需要に備えるために基金を積み増ししたものの取崩額も大きく、また普通交付税の増額により標準財政規模が大きくなったものである。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一方、歳出の抑制に努めたことなどにより、実質収支比率は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9.82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今後も行政サービスの質の維持向上に努め、事務事業の効率化を図りながら健全な財政運営に努める。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において各会計に赤字は生じていないものの、高齢社会の進行に伴う医療費や介護給付費の増加などにより、後期高齢者医療保険事業や介護保険事業などの医療介護系特別会計への繰出金は年々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健康寿命延伸に向けた予防事業について積極的に施策を推進しているところであるが、今後も引き続き、医療費の抑制を通じ、市財政に及ぼす影響の軽減に努めていく。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15448773</v>
      </c>
      <c r="BO4" s="407"/>
      <c r="BP4" s="407"/>
      <c r="BQ4" s="407"/>
      <c r="BR4" s="407"/>
      <c r="BS4" s="407"/>
      <c r="BT4" s="407"/>
      <c r="BU4" s="408"/>
      <c r="BV4" s="406">
        <v>16601588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9.8000000000000007</v>
      </c>
      <c r="CU4" s="413"/>
      <c r="CV4" s="413"/>
      <c r="CW4" s="413"/>
      <c r="CX4" s="413"/>
      <c r="CY4" s="413"/>
      <c r="CZ4" s="413"/>
      <c r="DA4" s="414"/>
      <c r="DB4" s="412">
        <v>14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14546668</v>
      </c>
      <c r="BO5" s="444"/>
      <c r="BP5" s="444"/>
      <c r="BQ5" s="444"/>
      <c r="BR5" s="444"/>
      <c r="BS5" s="444"/>
      <c r="BT5" s="444"/>
      <c r="BU5" s="445"/>
      <c r="BV5" s="443">
        <v>15389860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84.2</v>
      </c>
      <c r="CU5" s="441"/>
      <c r="CV5" s="441"/>
      <c r="CW5" s="441"/>
      <c r="CX5" s="441"/>
      <c r="CY5" s="441"/>
      <c r="CZ5" s="441"/>
      <c r="DA5" s="442"/>
      <c r="DB5" s="440">
        <v>80</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902105</v>
      </c>
      <c r="BO6" s="444"/>
      <c r="BP6" s="444"/>
      <c r="BQ6" s="444"/>
      <c r="BR6" s="444"/>
      <c r="BS6" s="444"/>
      <c r="BT6" s="444"/>
      <c r="BU6" s="445"/>
      <c r="BV6" s="443">
        <v>1211728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85</v>
      </c>
      <c r="CU6" s="481"/>
      <c r="CV6" s="481"/>
      <c r="CW6" s="481"/>
      <c r="CX6" s="481"/>
      <c r="CY6" s="481"/>
      <c r="CZ6" s="481"/>
      <c r="DA6" s="482"/>
      <c r="DB6" s="480">
        <v>81.8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87688</v>
      </c>
      <c r="BO7" s="444"/>
      <c r="BP7" s="444"/>
      <c r="BQ7" s="444"/>
      <c r="BR7" s="444"/>
      <c r="BS7" s="444"/>
      <c r="BT7" s="444"/>
      <c r="BU7" s="445"/>
      <c r="BV7" s="443">
        <v>77320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8293943</v>
      </c>
      <c r="CU7" s="444"/>
      <c r="CV7" s="444"/>
      <c r="CW7" s="444"/>
      <c r="CX7" s="444"/>
      <c r="CY7" s="444"/>
      <c r="CZ7" s="444"/>
      <c r="DA7" s="445"/>
      <c r="DB7" s="443">
        <v>8100503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814417</v>
      </c>
      <c r="BO8" s="444"/>
      <c r="BP8" s="444"/>
      <c r="BQ8" s="444"/>
      <c r="BR8" s="444"/>
      <c r="BS8" s="444"/>
      <c r="BT8" s="444"/>
      <c r="BU8" s="445"/>
      <c r="BV8" s="443">
        <v>1134408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0.71</v>
      </c>
      <c r="CU8" s="484"/>
      <c r="CV8" s="484"/>
      <c r="CW8" s="484"/>
      <c r="CX8" s="484"/>
      <c r="CY8" s="484"/>
      <c r="CZ8" s="484"/>
      <c r="DA8" s="485"/>
      <c r="DB8" s="483">
        <v>0.72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32349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-319991</v>
      </c>
      <c r="BO9" s="444"/>
      <c r="BP9" s="444"/>
      <c r="BQ9" s="444"/>
      <c r="BR9" s="444"/>
      <c r="BS9" s="444"/>
      <c r="BT9" s="444"/>
      <c r="BU9" s="445"/>
      <c r="BV9" s="443">
        <v>7725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8.1999999999999993</v>
      </c>
      <c r="CU9" s="441"/>
      <c r="CV9" s="441"/>
      <c r="CW9" s="441"/>
      <c r="CX9" s="441"/>
      <c r="CY9" s="441"/>
      <c r="CZ9" s="441"/>
      <c r="DA9" s="442"/>
      <c r="DB9" s="440">
        <v>9.3000000000000007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32755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569027</v>
      </c>
      <c r="BO10" s="444"/>
      <c r="BP10" s="444"/>
      <c r="BQ10" s="444"/>
      <c r="BR10" s="444"/>
      <c r="BS10" s="444"/>
      <c r="BT10" s="444"/>
      <c r="BU10" s="445"/>
      <c r="BV10" s="443">
        <v>471024</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119300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32728</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588069</v>
      </c>
      <c r="BO12" s="444"/>
      <c r="BP12" s="444"/>
      <c r="BQ12" s="444"/>
      <c r="BR12" s="444"/>
      <c r="BS12" s="444"/>
      <c r="BT12" s="444"/>
      <c r="BU12" s="445"/>
      <c r="BV12" s="443">
        <v>280000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32169</v>
      </c>
      <c r="S13" s="528"/>
      <c r="T13" s="528"/>
      <c r="U13" s="528"/>
      <c r="V13" s="529"/>
      <c r="W13" s="459" t="s">
        <v>130</v>
      </c>
      <c r="X13" s="460"/>
      <c r="Y13" s="460"/>
      <c r="Z13" s="460"/>
      <c r="AA13" s="460"/>
      <c r="AB13" s="450"/>
      <c r="AC13" s="494">
        <v>520</v>
      </c>
      <c r="AD13" s="495"/>
      <c r="AE13" s="495"/>
      <c r="AF13" s="495"/>
      <c r="AG13" s="537"/>
      <c r="AH13" s="494">
        <v>619</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-339033</v>
      </c>
      <c r="BO13" s="444"/>
      <c r="BP13" s="444"/>
      <c r="BQ13" s="444"/>
      <c r="BR13" s="444"/>
      <c r="BS13" s="444"/>
      <c r="BT13" s="444"/>
      <c r="BU13" s="445"/>
      <c r="BV13" s="443">
        <v>318049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4.7</v>
      </c>
      <c r="CU13" s="441"/>
      <c r="CV13" s="441"/>
      <c r="CW13" s="441"/>
      <c r="CX13" s="441"/>
      <c r="CY13" s="441"/>
      <c r="CZ13" s="441"/>
      <c r="DA13" s="442"/>
      <c r="DB13" s="440">
        <v>4.4000000000000004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32878</v>
      </c>
      <c r="S14" s="528"/>
      <c r="T14" s="528"/>
      <c r="U14" s="528"/>
      <c r="V14" s="529"/>
      <c r="W14" s="433"/>
      <c r="X14" s="434"/>
      <c r="Y14" s="434"/>
      <c r="Z14" s="434"/>
      <c r="AA14" s="434"/>
      <c r="AB14" s="423"/>
      <c r="AC14" s="530">
        <v>3.1</v>
      </c>
      <c r="AD14" s="531"/>
      <c r="AE14" s="531"/>
      <c r="AF14" s="531"/>
      <c r="AG14" s="532"/>
      <c r="AH14" s="530">
        <v>3.6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32362</v>
      </c>
      <c r="S15" s="528"/>
      <c r="T15" s="528"/>
      <c r="U15" s="528"/>
      <c r="V15" s="529"/>
      <c r="W15" s="459" t="s">
        <v>137</v>
      </c>
      <c r="X15" s="460"/>
      <c r="Y15" s="460"/>
      <c r="Z15" s="460"/>
      <c r="AA15" s="460"/>
      <c r="AB15" s="450"/>
      <c r="AC15" s="494">
        <v>6844</v>
      </c>
      <c r="AD15" s="495"/>
      <c r="AE15" s="495"/>
      <c r="AF15" s="495"/>
      <c r="AG15" s="537"/>
      <c r="AH15" s="494">
        <v>6779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4956169</v>
      </c>
      <c r="BO15" s="407"/>
      <c r="BP15" s="407"/>
      <c r="BQ15" s="407"/>
      <c r="BR15" s="407"/>
      <c r="BS15" s="407"/>
      <c r="BT15" s="407"/>
      <c r="BU15" s="408"/>
      <c r="BV15" s="406">
        <v>4741674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40.5</v>
      </c>
      <c r="AD16" s="531"/>
      <c r="AE16" s="531"/>
      <c r="AF16" s="531"/>
      <c r="AG16" s="532"/>
      <c r="AH16" s="530">
        <v>39.9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6900643</v>
      </c>
      <c r="BO16" s="444"/>
      <c r="BP16" s="444"/>
      <c r="BQ16" s="444"/>
      <c r="BR16" s="444"/>
      <c r="BS16" s="444"/>
      <c r="BT16" s="444"/>
      <c r="BU16" s="445"/>
      <c r="BV16" s="443">
        <v>6667340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9522</v>
      </c>
      <c r="AD17" s="495"/>
      <c r="AE17" s="495"/>
      <c r="AF17" s="495"/>
      <c r="AG17" s="537"/>
      <c r="AH17" s="494">
        <v>9600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6267990</v>
      </c>
      <c r="BO17" s="444"/>
      <c r="BP17" s="444"/>
      <c r="BQ17" s="444"/>
      <c r="BR17" s="444"/>
      <c r="BS17" s="444"/>
      <c r="BT17" s="444"/>
      <c r="BU17" s="445"/>
      <c r="BV17" s="443">
        <v>5983771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54.62</v>
      </c>
      <c r="M18" s="567"/>
      <c r="N18" s="567"/>
      <c r="O18" s="567"/>
      <c r="P18" s="567"/>
      <c r="Q18" s="567"/>
      <c r="R18" s="568"/>
      <c r="S18" s="568"/>
      <c r="T18" s="568"/>
      <c r="U18" s="568"/>
      <c r="V18" s="569"/>
      <c r="W18" s="461"/>
      <c r="X18" s="462"/>
      <c r="Y18" s="462"/>
      <c r="Z18" s="462"/>
      <c r="AA18" s="462"/>
      <c r="AB18" s="453"/>
      <c r="AC18" s="570">
        <v>56.4</v>
      </c>
      <c r="AD18" s="571"/>
      <c r="AE18" s="571"/>
      <c r="AF18" s="571"/>
      <c r="AG18" s="572"/>
      <c r="AH18" s="570">
        <v>56.5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7186592</v>
      </c>
      <c r="BO18" s="444"/>
      <c r="BP18" s="444"/>
      <c r="BQ18" s="444"/>
      <c r="BR18" s="444"/>
      <c r="BS18" s="444"/>
      <c r="BT18" s="444"/>
      <c r="BU18" s="445"/>
      <c r="BV18" s="443">
        <v>6901292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592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11490275</v>
      </c>
      <c r="BO19" s="444"/>
      <c r="BP19" s="444"/>
      <c r="BQ19" s="444"/>
      <c r="BR19" s="444"/>
      <c r="BS19" s="444"/>
      <c r="BT19" s="444"/>
      <c r="BU19" s="445"/>
      <c r="BV19" s="443">
        <v>11233912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12115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9130869</v>
      </c>
      <c r="BO22" s="407"/>
      <c r="BP22" s="407"/>
      <c r="BQ22" s="407"/>
      <c r="BR22" s="407"/>
      <c r="BS22" s="407"/>
      <c r="BT22" s="407"/>
      <c r="BU22" s="408"/>
      <c r="BV22" s="406">
        <v>9800765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8588190</v>
      </c>
      <c r="BO23" s="444"/>
      <c r="BP23" s="444"/>
      <c r="BQ23" s="444"/>
      <c r="BR23" s="444"/>
      <c r="BS23" s="444"/>
      <c r="BT23" s="444"/>
      <c r="BU23" s="445"/>
      <c r="BV23" s="443">
        <v>9214722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9160</v>
      </c>
      <c r="R24" s="495"/>
      <c r="S24" s="495"/>
      <c r="T24" s="495"/>
      <c r="U24" s="495"/>
      <c r="V24" s="537"/>
      <c r="W24" s="589"/>
      <c r="X24" s="590"/>
      <c r="Y24" s="591"/>
      <c r="Z24" s="493" t="s">
        <v>162</v>
      </c>
      <c r="AA24" s="473"/>
      <c r="AB24" s="473"/>
      <c r="AC24" s="473"/>
      <c r="AD24" s="473"/>
      <c r="AE24" s="473"/>
      <c r="AF24" s="473"/>
      <c r="AG24" s="474"/>
      <c r="AH24" s="494">
        <v>176</v>
      </c>
      <c r="AI24" s="495"/>
      <c r="AJ24" s="495"/>
      <c r="AK24" s="495"/>
      <c r="AL24" s="537"/>
      <c r="AM24" s="494">
        <v>509344</v>
      </c>
      <c r="AN24" s="495"/>
      <c r="AO24" s="495"/>
      <c r="AP24" s="495"/>
      <c r="AQ24" s="495"/>
      <c r="AR24" s="537"/>
      <c r="AS24" s="494">
        <v>2894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3422973</v>
      </c>
      <c r="BO24" s="444"/>
      <c r="BP24" s="444"/>
      <c r="BQ24" s="444"/>
      <c r="BR24" s="444"/>
      <c r="BS24" s="444"/>
      <c r="BT24" s="444"/>
      <c r="BU24" s="445"/>
      <c r="BV24" s="443">
        <v>3647613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7310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882185</v>
      </c>
      <c r="BO25" s="407"/>
      <c r="BP25" s="407"/>
      <c r="BQ25" s="407"/>
      <c r="BR25" s="407"/>
      <c r="BS25" s="407"/>
      <c r="BT25" s="407"/>
      <c r="BU25" s="408"/>
      <c r="BV25" s="406">
        <v>474647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6200</v>
      </c>
      <c r="R26" s="495"/>
      <c r="S26" s="495"/>
      <c r="T26" s="495"/>
      <c r="U26" s="495"/>
      <c r="V26" s="537"/>
      <c r="W26" s="589"/>
      <c r="X26" s="590"/>
      <c r="Y26" s="591"/>
      <c r="Z26" s="493" t="s">
        <v>168</v>
      </c>
      <c r="AA26" s="595"/>
      <c r="AB26" s="595"/>
      <c r="AC26" s="595"/>
      <c r="AD26" s="595"/>
      <c r="AE26" s="595"/>
      <c r="AF26" s="595"/>
      <c r="AG26" s="596"/>
      <c r="AH26" s="494">
        <v>7</v>
      </c>
      <c r="AI26" s="495"/>
      <c r="AJ26" s="495"/>
      <c r="AK26" s="495"/>
      <c r="AL26" s="537"/>
      <c r="AM26" s="494">
        <v>16240</v>
      </c>
      <c r="AN26" s="495"/>
      <c r="AO26" s="495"/>
      <c r="AP26" s="495"/>
      <c r="AQ26" s="495"/>
      <c r="AR26" s="537"/>
      <c r="AS26" s="494">
        <v>2320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4240</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511609</v>
      </c>
      <c r="BO27" s="563"/>
      <c r="BP27" s="563"/>
      <c r="BQ27" s="563"/>
      <c r="BR27" s="563"/>
      <c r="BS27" s="563"/>
      <c r="BT27" s="563"/>
      <c r="BU27" s="564"/>
      <c r="BV27" s="562">
        <v>511603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3770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2362247</v>
      </c>
      <c r="BO28" s="407"/>
      <c r="BP28" s="407"/>
      <c r="BQ28" s="407"/>
      <c r="BR28" s="407"/>
      <c r="BS28" s="407"/>
      <c r="BT28" s="407"/>
      <c r="BU28" s="408"/>
      <c r="BV28" s="406">
        <v>2381290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13</v>
      </c>
      <c r="M29" s="495"/>
      <c r="N29" s="495"/>
      <c r="O29" s="495"/>
      <c r="P29" s="537"/>
      <c r="Q29" s="494">
        <v>3540</v>
      </c>
      <c r="R29" s="495"/>
      <c r="S29" s="495"/>
      <c r="T29" s="495"/>
      <c r="U29" s="495"/>
      <c r="V29" s="537"/>
      <c r="W29" s="592"/>
      <c r="X29" s="593"/>
      <c r="Y29" s="594"/>
      <c r="Z29" s="493" t="s">
        <v>177</v>
      </c>
      <c r="AA29" s="473"/>
      <c r="AB29" s="473"/>
      <c r="AC29" s="473"/>
      <c r="AD29" s="473"/>
      <c r="AE29" s="473"/>
      <c r="AF29" s="473"/>
      <c r="AG29" s="474"/>
      <c r="AH29" s="494">
        <v>176</v>
      </c>
      <c r="AI29" s="495"/>
      <c r="AJ29" s="495"/>
      <c r="AK29" s="495"/>
      <c r="AL29" s="537"/>
      <c r="AM29" s="494">
        <v>509344</v>
      </c>
      <c r="AN29" s="495"/>
      <c r="AO29" s="495"/>
      <c r="AP29" s="495"/>
      <c r="AQ29" s="495"/>
      <c r="AR29" s="537"/>
      <c r="AS29" s="494">
        <v>2894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1963440</v>
      </c>
      <c r="BO29" s="444"/>
      <c r="BP29" s="444"/>
      <c r="BQ29" s="444"/>
      <c r="BR29" s="444"/>
      <c r="BS29" s="444"/>
      <c r="BT29" s="444"/>
      <c r="BU29" s="445"/>
      <c r="BV29" s="443">
        <v>1788725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3568875</v>
      </c>
      <c r="BO30" s="563"/>
      <c r="BP30" s="563"/>
      <c r="BQ30" s="563"/>
      <c r="BR30" s="563"/>
      <c r="BS30" s="563"/>
      <c r="BT30" s="563"/>
      <c r="BU30" s="564"/>
      <c r="BV30" s="562">
        <v>2902307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工業団地造成事業特別会計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富山地区広域圏事務組合（一般会計）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滑川市文化・スポーツ振興財団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富山県東部消防組合（一般会計）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滑川市スポーツ協会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富山県市町村会館管理組合（一般会計）</v>
      </c>
      <c r="BZ36" s="634"/>
      <c r="CA36" s="634"/>
      <c r="CB36" s="634"/>
      <c r="CC36" s="634"/>
      <c r="CD36" s="634"/>
      <c r="CE36" s="634"/>
      <c r="CF36" s="634"/>
      <c r="CG36" s="634"/>
      <c r="CH36" s="634"/>
      <c r="CI36" s="634"/>
      <c r="CJ36" s="634"/>
      <c r="CK36" s="634"/>
      <c r="CL36" s="634"/>
      <c r="CM36" s="634"/>
      <c r="CN36" s="181"/>
      <c r="CO36" s="633">
        <f t="shared" si="3"/>
        <v>16</v>
      </c>
      <c r="CP36" s="633"/>
      <c r="CQ36" s="634" t="str">
        <f>IF('各会計、関係団体の財政状況及び健全化判断比率'!BS9="","",'各会計、関係団体の財政状況及び健全化判断比率'!BS9)</f>
        <v>滑川市農業公社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富山県後期高齢者医療広域連合（一般会計）</v>
      </c>
      <c r="BZ37" s="634"/>
      <c r="CA37" s="634"/>
      <c r="CB37" s="634"/>
      <c r="CC37" s="634"/>
      <c r="CD37" s="634"/>
      <c r="CE37" s="634"/>
      <c r="CF37" s="634"/>
      <c r="CG37" s="634"/>
      <c r="CH37" s="634"/>
      <c r="CI37" s="634"/>
      <c r="CJ37" s="634"/>
      <c r="CK37" s="634"/>
      <c r="CL37" s="634"/>
      <c r="CM37" s="634"/>
      <c r="CN37" s="181"/>
      <c r="CO37" s="633">
        <f t="shared" si="3"/>
        <v>17</v>
      </c>
      <c r="CP37" s="633"/>
      <c r="CQ37" s="634" t="str">
        <f>IF('各会計、関係団体の財政状況及び健全化判断比率'!BS10="","",'各会計、関係団体の財政状況及び健全化判断比率'!BS10)</f>
        <v>ウェーブ滑川</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富山県後期高齢者医療広域連合（後期高齢者医療事業特別会計）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滑川中新川地区広域情報事務組合（一般会計）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9iTbSn2grGQlfLXhbhuVXEDUxWEzoP+ZsbvY4T0MFqdb/ho3UNIAM2KoUvI9Tk4oa7COhxmQRzk2ynVoxqFwQ==" saltValue="hGIM9cjLHTNplgdnoLhm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7" sqref="K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536</v>
      </c>
      <c r="D34" s="1187"/>
      <c r="E34" s="1188"/>
      <c r="F34" s="32">
        <v>10.09</v>
      </c>
      <c r="G34" s="33">
        <v>12.95</v>
      </c>
      <c r="H34" s="33">
        <v>13.47</v>
      </c>
      <c r="I34" s="33">
        <v>14</v>
      </c>
      <c r="J34" s="34">
        <v>9.81</v>
      </c>
      <c r="K34" s="22"/>
      <c r="L34" s="22"/>
      <c r="M34" s="22"/>
      <c r="N34" s="22"/>
      <c r="O34" s="22"/>
      <c r="P34" s="22"/>
    </row>
    <row r="35" spans="1:16" ht="39" customHeight="1" x14ac:dyDescent="0.15">
      <c r="A35" s="22"/>
      <c r="B35" s="35"/>
      <c r="C35" s="1181" t="s">
        <v>537</v>
      </c>
      <c r="D35" s="1182"/>
      <c r="E35" s="1183"/>
      <c r="F35" s="36">
        <v>8.5500000000000007</v>
      </c>
      <c r="G35" s="37">
        <v>8.51</v>
      </c>
      <c r="H35" s="37">
        <v>7.68</v>
      </c>
      <c r="I35" s="37">
        <v>8.26</v>
      </c>
      <c r="J35" s="38">
        <v>8.16</v>
      </c>
      <c r="K35" s="22"/>
      <c r="L35" s="22"/>
      <c r="M35" s="22"/>
      <c r="N35" s="22"/>
      <c r="O35" s="22"/>
      <c r="P35" s="22"/>
    </row>
    <row r="36" spans="1:16" ht="39" customHeight="1" x14ac:dyDescent="0.15">
      <c r="A36" s="22"/>
      <c r="B36" s="35"/>
      <c r="C36" s="1181" t="s">
        <v>538</v>
      </c>
      <c r="D36" s="1182"/>
      <c r="E36" s="1183"/>
      <c r="F36" s="36">
        <v>3.25</v>
      </c>
      <c r="G36" s="37">
        <v>3.93</v>
      </c>
      <c r="H36" s="37">
        <v>4.07</v>
      </c>
      <c r="I36" s="37">
        <v>4.97</v>
      </c>
      <c r="J36" s="38">
        <v>5.21</v>
      </c>
      <c r="K36" s="22"/>
      <c r="L36" s="22"/>
      <c r="M36" s="22"/>
      <c r="N36" s="22"/>
      <c r="O36" s="22"/>
      <c r="P36" s="22"/>
    </row>
    <row r="37" spans="1:16" ht="39" customHeight="1" x14ac:dyDescent="0.15">
      <c r="A37" s="22"/>
      <c r="B37" s="35"/>
      <c r="C37" s="1181" t="s">
        <v>539</v>
      </c>
      <c r="D37" s="1182"/>
      <c r="E37" s="1183"/>
      <c r="F37" s="36">
        <v>0.74</v>
      </c>
      <c r="G37" s="37">
        <v>0.43</v>
      </c>
      <c r="H37" s="37">
        <v>0.24</v>
      </c>
      <c r="I37" s="37">
        <v>0.68</v>
      </c>
      <c r="J37" s="38">
        <v>0.4</v>
      </c>
      <c r="K37" s="22"/>
      <c r="L37" s="22"/>
      <c r="M37" s="22"/>
      <c r="N37" s="22"/>
      <c r="O37" s="22"/>
      <c r="P37" s="22"/>
    </row>
    <row r="38" spans="1:16" ht="39" customHeight="1" x14ac:dyDescent="0.15">
      <c r="A38" s="22"/>
      <c r="B38" s="35"/>
      <c r="C38" s="1181" t="s">
        <v>540</v>
      </c>
      <c r="D38" s="1182"/>
      <c r="E38" s="1183"/>
      <c r="F38" s="36">
        <v>0.17</v>
      </c>
      <c r="G38" s="37">
        <v>0.13</v>
      </c>
      <c r="H38" s="37">
        <v>0.16</v>
      </c>
      <c r="I38" s="37">
        <v>0.16</v>
      </c>
      <c r="J38" s="38">
        <v>0.05</v>
      </c>
      <c r="K38" s="22"/>
      <c r="L38" s="22"/>
      <c r="M38" s="22"/>
      <c r="N38" s="22"/>
      <c r="O38" s="22"/>
      <c r="P38" s="22"/>
    </row>
    <row r="39" spans="1:16" ht="39" customHeight="1" x14ac:dyDescent="0.15">
      <c r="A39" s="22"/>
      <c r="B39" s="35"/>
      <c r="C39" s="1181" t="s">
        <v>541</v>
      </c>
      <c r="D39" s="1182"/>
      <c r="E39" s="1183"/>
      <c r="F39" s="36">
        <v>0.28000000000000003</v>
      </c>
      <c r="G39" s="37">
        <v>1.02</v>
      </c>
      <c r="H39" s="37">
        <v>0.64</v>
      </c>
      <c r="I39" s="37">
        <v>0.16</v>
      </c>
      <c r="J39" s="38">
        <v>0.01</v>
      </c>
      <c r="K39" s="22"/>
      <c r="L39" s="22"/>
      <c r="M39" s="22"/>
      <c r="N39" s="22"/>
      <c r="O39" s="22"/>
      <c r="P39" s="22"/>
    </row>
    <row r="40" spans="1:16" ht="39" customHeight="1" x14ac:dyDescent="0.15">
      <c r="A40" s="22"/>
      <c r="B40" s="35"/>
      <c r="C40" s="1181" t="s">
        <v>542</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543</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544</v>
      </c>
      <c r="D43" s="1185"/>
      <c r="E43" s="1186"/>
      <c r="F43" s="41" t="s">
        <v>491</v>
      </c>
      <c r="G43" s="42" t="s">
        <v>491</v>
      </c>
      <c r="H43" s="42" t="s">
        <v>491</v>
      </c>
      <c r="I43" s="42" t="s">
        <v>491</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9Dzf3ShpE+b+20ZWOY+q4BjXgBaBDB0OpYrk4fbn2rcMStBwA+aUTJ2iDnxCJY+OUyV38hszol5Yjno8J8+CQ==" saltValue="1QI2aRB3ywnLjiiSPiJu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5: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976</v>
      </c>
      <c r="L45" s="60">
        <v>956</v>
      </c>
      <c r="M45" s="60">
        <v>961</v>
      </c>
      <c r="N45" s="60">
        <v>951</v>
      </c>
      <c r="O45" s="61">
        <v>958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15">
      <c r="A48" s="48"/>
      <c r="B48" s="1191"/>
      <c r="C48" s="1192"/>
      <c r="D48" s="62"/>
      <c r="E48" s="1197" t="s">
        <v>13</v>
      </c>
      <c r="F48" s="1197"/>
      <c r="G48" s="1197"/>
      <c r="H48" s="1197"/>
      <c r="I48" s="1197"/>
      <c r="J48" s="1198"/>
      <c r="K48" s="63">
        <v>607</v>
      </c>
      <c r="L48" s="64">
        <v>508</v>
      </c>
      <c r="M48" s="64">
        <v>478</v>
      </c>
      <c r="N48" s="64">
        <v>489</v>
      </c>
      <c r="O48" s="65">
        <v>490</v>
      </c>
      <c r="P48" s="48"/>
      <c r="Q48" s="48"/>
      <c r="R48" s="48"/>
      <c r="S48" s="48"/>
      <c r="T48" s="48"/>
      <c r="U48" s="48"/>
    </row>
    <row r="49" spans="1:21" ht="30.75" customHeight="1" x14ac:dyDescent="0.15">
      <c r="A49" s="48"/>
      <c r="B49" s="1191"/>
      <c r="C49" s="1192"/>
      <c r="D49" s="62"/>
      <c r="E49" s="1197" t="s">
        <v>14</v>
      </c>
      <c r="F49" s="1197"/>
      <c r="G49" s="1197"/>
      <c r="H49" s="1197"/>
      <c r="I49" s="1197"/>
      <c r="J49" s="1198"/>
      <c r="K49" s="63">
        <v>73</v>
      </c>
      <c r="L49" s="64">
        <v>65</v>
      </c>
      <c r="M49" s="64">
        <v>64</v>
      </c>
      <c r="N49" s="64">
        <v>69</v>
      </c>
      <c r="O49" s="65">
        <v>62</v>
      </c>
      <c r="P49" s="48"/>
      <c r="Q49" s="48"/>
      <c r="R49" s="48"/>
      <c r="S49" s="48"/>
      <c r="T49" s="48"/>
      <c r="U49" s="48"/>
    </row>
    <row r="50" spans="1:21" ht="30.75" customHeight="1" x14ac:dyDescent="0.15">
      <c r="A50" s="48"/>
      <c r="B50" s="1191"/>
      <c r="C50" s="1192"/>
      <c r="D50" s="62"/>
      <c r="E50" s="1197" t="s">
        <v>15</v>
      </c>
      <c r="F50" s="1197"/>
      <c r="G50" s="1197"/>
      <c r="H50" s="1197"/>
      <c r="I50" s="1197"/>
      <c r="J50" s="1198"/>
      <c r="K50" s="63">
        <v>9</v>
      </c>
      <c r="L50" s="64">
        <v>9</v>
      </c>
      <c r="M50" s="64">
        <v>5</v>
      </c>
      <c r="N50" s="64">
        <v>5</v>
      </c>
      <c r="O50" s="65">
        <v>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1247</v>
      </c>
      <c r="L52" s="64">
        <v>1230</v>
      </c>
      <c r="M52" s="64">
        <v>1214</v>
      </c>
      <c r="N52" s="64">
        <v>1180</v>
      </c>
      <c r="O52" s="65">
        <v>1115</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418</v>
      </c>
      <c r="L53" s="69">
        <v>308</v>
      </c>
      <c r="M53" s="69">
        <v>294</v>
      </c>
      <c r="N53" s="69">
        <v>334</v>
      </c>
      <c r="O53" s="70">
        <v>396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AizGUPYECn3R8WksTShSl4PggNrHkuYGpu2lBkx/znOCsWS0f6bGgX8v43XWJkmHESCpd43nuQSTLAv8doQjw==" saltValue="VFEjs4f9RryWxnibVBoY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3" sqref="M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9853</v>
      </c>
      <c r="J41" s="356">
        <v>9946</v>
      </c>
      <c r="K41" s="356">
        <v>10000</v>
      </c>
      <c r="L41" s="356">
        <v>9801</v>
      </c>
      <c r="M41" s="357">
        <v>9131</v>
      </c>
    </row>
    <row r="42" spans="2:13" ht="27.75" customHeight="1" x14ac:dyDescent="0.15">
      <c r="B42" s="1222"/>
      <c r="C42" s="1223"/>
      <c r="D42" s="106"/>
      <c r="E42" s="1228" t="s">
        <v>32</v>
      </c>
      <c r="F42" s="1228"/>
      <c r="G42" s="1228"/>
      <c r="H42" s="1229"/>
      <c r="I42" s="358">
        <v>66</v>
      </c>
      <c r="J42" s="359">
        <v>42</v>
      </c>
      <c r="K42" s="359">
        <v>22</v>
      </c>
      <c r="L42" s="359">
        <v>2</v>
      </c>
      <c r="M42" s="360">
        <v>1</v>
      </c>
    </row>
    <row r="43" spans="2:13" ht="27.75" customHeight="1" x14ac:dyDescent="0.15">
      <c r="B43" s="1222"/>
      <c r="C43" s="1223"/>
      <c r="D43" s="106"/>
      <c r="E43" s="1228" t="s">
        <v>33</v>
      </c>
      <c r="F43" s="1228"/>
      <c r="G43" s="1228"/>
      <c r="H43" s="1229"/>
      <c r="I43" s="358">
        <v>8888</v>
      </c>
      <c r="J43" s="359">
        <v>8549</v>
      </c>
      <c r="K43" s="359">
        <v>7981</v>
      </c>
      <c r="L43" s="359">
        <v>7302</v>
      </c>
      <c r="M43" s="360">
        <v>7073</v>
      </c>
    </row>
    <row r="44" spans="2:13" ht="27.75" customHeight="1" x14ac:dyDescent="0.15">
      <c r="B44" s="1222"/>
      <c r="C44" s="1223"/>
      <c r="D44" s="106"/>
      <c r="E44" s="1228" t="s">
        <v>34</v>
      </c>
      <c r="F44" s="1228"/>
      <c r="G44" s="1228"/>
      <c r="H44" s="1229"/>
      <c r="I44" s="358">
        <v>439</v>
      </c>
      <c r="J44" s="359">
        <v>376</v>
      </c>
      <c r="K44" s="359">
        <v>379</v>
      </c>
      <c r="L44" s="359">
        <v>322</v>
      </c>
      <c r="M44" s="360">
        <v>205</v>
      </c>
    </row>
    <row r="45" spans="2:13" ht="27.75" customHeight="1" x14ac:dyDescent="0.15">
      <c r="B45" s="1222"/>
      <c r="C45" s="1223"/>
      <c r="D45" s="106"/>
      <c r="E45" s="1228" t="s">
        <v>35</v>
      </c>
      <c r="F45" s="1228"/>
      <c r="G45" s="1228"/>
      <c r="H45" s="1229"/>
      <c r="I45" s="358">
        <v>1127</v>
      </c>
      <c r="J45" s="359">
        <v>1110</v>
      </c>
      <c r="K45" s="359">
        <v>1036</v>
      </c>
      <c r="L45" s="359">
        <v>1037</v>
      </c>
      <c r="M45" s="360">
        <v>836</v>
      </c>
    </row>
    <row r="46" spans="2:13" ht="27.75" customHeight="1" x14ac:dyDescent="0.15">
      <c r="B46" s="1222"/>
      <c r="C46" s="1223"/>
      <c r="D46" s="107"/>
      <c r="E46" s="1228" t="s">
        <v>36</v>
      </c>
      <c r="F46" s="1228"/>
      <c r="G46" s="1228"/>
      <c r="H46" s="1229"/>
      <c r="I46" s="358" t="s">
        <v>491</v>
      </c>
      <c r="J46" s="359" t="s">
        <v>491</v>
      </c>
      <c r="K46" s="359" t="s">
        <v>491</v>
      </c>
      <c r="L46" s="359" t="s">
        <v>491</v>
      </c>
      <c r="M46" s="360" t="s">
        <v>491</v>
      </c>
    </row>
    <row r="47" spans="2:13" ht="27.75" customHeight="1" x14ac:dyDescent="0.15">
      <c r="B47" s="1222"/>
      <c r="C47" s="1223"/>
      <c r="D47" s="108"/>
      <c r="E47" s="1230" t="s">
        <v>37</v>
      </c>
      <c r="F47" s="1231"/>
      <c r="G47" s="1231"/>
      <c r="H47" s="1232"/>
      <c r="I47" s="358" t="s">
        <v>491</v>
      </c>
      <c r="J47" s="359" t="s">
        <v>491</v>
      </c>
      <c r="K47" s="359" t="s">
        <v>491</v>
      </c>
      <c r="L47" s="359" t="s">
        <v>491</v>
      </c>
      <c r="M47" s="360" t="s">
        <v>491</v>
      </c>
    </row>
    <row r="48" spans="2:13" ht="27.75" customHeight="1" x14ac:dyDescent="0.15">
      <c r="B48" s="1222"/>
      <c r="C48" s="1223"/>
      <c r="D48" s="106"/>
      <c r="E48" s="1228" t="s">
        <v>38</v>
      </c>
      <c r="F48" s="1228"/>
      <c r="G48" s="1228"/>
      <c r="H48" s="1229"/>
      <c r="I48" s="358" t="s">
        <v>491</v>
      </c>
      <c r="J48" s="359" t="s">
        <v>491</v>
      </c>
      <c r="K48" s="359" t="s">
        <v>491</v>
      </c>
      <c r="L48" s="359" t="s">
        <v>491</v>
      </c>
      <c r="M48" s="360" t="s">
        <v>491</v>
      </c>
    </row>
    <row r="49" spans="2:13" ht="27.75" customHeight="1" x14ac:dyDescent="0.15">
      <c r="B49" s="1224"/>
      <c r="C49" s="1225"/>
      <c r="D49" s="106"/>
      <c r="E49" s="1228" t="s">
        <v>39</v>
      </c>
      <c r="F49" s="1228"/>
      <c r="G49" s="1228"/>
      <c r="H49" s="1229"/>
      <c r="I49" s="358" t="s">
        <v>491</v>
      </c>
      <c r="J49" s="359" t="s">
        <v>491</v>
      </c>
      <c r="K49" s="359" t="s">
        <v>491</v>
      </c>
      <c r="L49" s="359" t="s">
        <v>491</v>
      </c>
      <c r="M49" s="360" t="s">
        <v>491</v>
      </c>
    </row>
    <row r="50" spans="2:13" ht="27.75" customHeight="1" x14ac:dyDescent="0.15">
      <c r="B50" s="1233" t="s">
        <v>40</v>
      </c>
      <c r="C50" s="1234"/>
      <c r="D50" s="109"/>
      <c r="E50" s="1228" t="s">
        <v>41</v>
      </c>
      <c r="F50" s="1228"/>
      <c r="G50" s="1228"/>
      <c r="H50" s="1229"/>
      <c r="I50" s="358">
        <v>4830</v>
      </c>
      <c r="J50" s="359">
        <v>5520</v>
      </c>
      <c r="K50" s="359">
        <v>6472</v>
      </c>
      <c r="L50" s="359">
        <v>7650</v>
      </c>
      <c r="M50" s="360">
        <v>8502</v>
      </c>
    </row>
    <row r="51" spans="2:13" ht="27.75" customHeight="1" x14ac:dyDescent="0.15">
      <c r="B51" s="1222"/>
      <c r="C51" s="1223"/>
      <c r="D51" s="106"/>
      <c r="E51" s="1228" t="s">
        <v>42</v>
      </c>
      <c r="F51" s="1228"/>
      <c r="G51" s="1228"/>
      <c r="H51" s="1229"/>
      <c r="I51" s="358">
        <v>114</v>
      </c>
      <c r="J51" s="359">
        <v>81</v>
      </c>
      <c r="K51" s="359">
        <v>49</v>
      </c>
      <c r="L51" s="359">
        <v>30</v>
      </c>
      <c r="M51" s="360">
        <v>20</v>
      </c>
    </row>
    <row r="52" spans="2:13" ht="27.75" customHeight="1" x14ac:dyDescent="0.15">
      <c r="B52" s="1224"/>
      <c r="C52" s="1225"/>
      <c r="D52" s="106"/>
      <c r="E52" s="1228" t="s">
        <v>43</v>
      </c>
      <c r="F52" s="1228"/>
      <c r="G52" s="1228"/>
      <c r="H52" s="1229"/>
      <c r="I52" s="358">
        <v>14911</v>
      </c>
      <c r="J52" s="359">
        <v>14709</v>
      </c>
      <c r="K52" s="359">
        <v>14624</v>
      </c>
      <c r="L52" s="359">
        <v>14025</v>
      </c>
      <c r="M52" s="360">
        <v>13246</v>
      </c>
    </row>
    <row r="53" spans="2:13" ht="27.75" customHeight="1" thickBot="1" x14ac:dyDescent="0.2">
      <c r="B53" s="1235" t="s">
        <v>19</v>
      </c>
      <c r="C53" s="1236"/>
      <c r="D53" s="110"/>
      <c r="E53" s="1237" t="s">
        <v>44</v>
      </c>
      <c r="F53" s="1237"/>
      <c r="G53" s="1237"/>
      <c r="H53" s="1238"/>
      <c r="I53" s="361">
        <v>519</v>
      </c>
      <c r="J53" s="362">
        <v>-286</v>
      </c>
      <c r="K53" s="362">
        <v>-1726</v>
      </c>
      <c r="L53" s="362">
        <v>-3241</v>
      </c>
      <c r="M53" s="363">
        <v>-4521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kS374y7mK24cDhr2uXormNoZv4mgYMF0eU/LY5SXUns7ZYERvuzuqi5JczeLV0XAU1SFguQ2A/KFQD5YzbmCw==" saltValue="aoxwse9ctpZ+MHTxHDh2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2190</v>
      </c>
      <c r="G55" s="122">
        <v>2381</v>
      </c>
      <c r="H55" s="123">
        <v>2362</v>
      </c>
    </row>
    <row r="56" spans="2:8" ht="52.5" customHeight="1" x14ac:dyDescent="0.15">
      <c r="B56" s="124"/>
      <c r="C56" s="1249" t="s">
        <v>47</v>
      </c>
      <c r="D56" s="1249"/>
      <c r="E56" s="1250"/>
      <c r="F56" s="125">
        <v>1515</v>
      </c>
      <c r="G56" s="125">
        <v>1789</v>
      </c>
      <c r="H56" s="126">
        <v>1963</v>
      </c>
    </row>
    <row r="57" spans="2:8" ht="53.25" customHeight="1" x14ac:dyDescent="0.15">
      <c r="B57" s="124"/>
      <c r="C57" s="1251" t="s">
        <v>48</v>
      </c>
      <c r="D57" s="1251"/>
      <c r="E57" s="1252"/>
      <c r="F57" s="127">
        <v>2241</v>
      </c>
      <c r="G57" s="127">
        <v>2902</v>
      </c>
      <c r="H57" s="128">
        <v>3569</v>
      </c>
    </row>
    <row r="58" spans="2:8" ht="45.75" customHeight="1" x14ac:dyDescent="0.15">
      <c r="B58" s="129"/>
      <c r="C58" s="1239" t="s">
        <v>561</v>
      </c>
      <c r="D58" s="1240"/>
      <c r="E58" s="1241"/>
      <c r="F58" s="130">
        <v>599</v>
      </c>
      <c r="G58" s="130">
        <v>1211</v>
      </c>
      <c r="H58" s="131">
        <v>1807</v>
      </c>
    </row>
    <row r="59" spans="2:8" ht="45.75" customHeight="1" x14ac:dyDescent="0.15">
      <c r="B59" s="129"/>
      <c r="C59" s="1239" t="s">
        <v>562</v>
      </c>
      <c r="D59" s="1240"/>
      <c r="E59" s="1241"/>
      <c r="F59" s="130">
        <v>1102</v>
      </c>
      <c r="G59" s="130">
        <v>1153</v>
      </c>
      <c r="H59" s="131">
        <v>1209</v>
      </c>
    </row>
    <row r="60" spans="2:8" ht="45.75" customHeight="1" x14ac:dyDescent="0.15">
      <c r="B60" s="129"/>
      <c r="C60" s="1239" t="s">
        <v>563</v>
      </c>
      <c r="D60" s="1240"/>
      <c r="E60" s="1241"/>
      <c r="F60" s="130">
        <v>301</v>
      </c>
      <c r="G60" s="130">
        <v>301</v>
      </c>
      <c r="H60" s="131">
        <v>301</v>
      </c>
    </row>
    <row r="61" spans="2:8" ht="45.75" customHeight="1" x14ac:dyDescent="0.15">
      <c r="B61" s="129"/>
      <c r="C61" s="1239" t="s">
        <v>564</v>
      </c>
      <c r="D61" s="1240"/>
      <c r="E61" s="1241"/>
      <c r="F61" s="130">
        <v>60</v>
      </c>
      <c r="G61" s="130">
        <v>63</v>
      </c>
      <c r="H61" s="131">
        <v>74</v>
      </c>
    </row>
    <row r="62" spans="2:8" ht="45.75" customHeight="1" thickBot="1" x14ac:dyDescent="0.2">
      <c r="B62" s="132"/>
      <c r="C62" s="1242" t="s">
        <v>565</v>
      </c>
      <c r="D62" s="1243"/>
      <c r="E62" s="1244"/>
      <c r="F62" s="133">
        <v>69</v>
      </c>
      <c r="G62" s="133">
        <v>67</v>
      </c>
      <c r="H62" s="134">
        <v>64</v>
      </c>
    </row>
    <row r="63" spans="2:8" ht="52.5" customHeight="1" thickBot="1" x14ac:dyDescent="0.2">
      <c r="B63" s="135"/>
      <c r="C63" s="1245" t="s">
        <v>49</v>
      </c>
      <c r="D63" s="1245"/>
      <c r="E63" s="1246"/>
      <c r="F63" s="136">
        <v>5947</v>
      </c>
      <c r="G63" s="136">
        <v>7072</v>
      </c>
      <c r="H63" s="137">
        <v>7895</v>
      </c>
    </row>
    <row r="64" spans="2:8" x14ac:dyDescent="0.15"/>
  </sheetData>
  <sheetProtection algorithmName="SHA-512" hashValue="IY+O5cWwll8Z5ms05Pu0Om4StpV4cyzC95jAjj9gyXgFLNApzRArp40BWVI4nG4iinn3sKOuIvtaM7Hbs93Xpg==" saltValue="NrkKBwGibkQ1NlmCFdZr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57EE1-2EA8-4DE7-930F-15FFBD005286}">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529</v>
      </c>
      <c r="BQ50" s="1258"/>
      <c r="BR50" s="1258"/>
      <c r="BS50" s="1258"/>
      <c r="BT50" s="1258"/>
      <c r="BU50" s="1258"/>
      <c r="BV50" s="1258"/>
      <c r="BW50" s="1258"/>
      <c r="BX50" s="1258" t="s">
        <v>530</v>
      </c>
      <c r="BY50" s="1258"/>
      <c r="BZ50" s="1258"/>
      <c r="CA50" s="1258"/>
      <c r="CB50" s="1258"/>
      <c r="CC50" s="1258"/>
      <c r="CD50" s="1258"/>
      <c r="CE50" s="1258"/>
      <c r="CF50" s="1258" t="s">
        <v>531</v>
      </c>
      <c r="CG50" s="1258"/>
      <c r="CH50" s="1258"/>
      <c r="CI50" s="1258"/>
      <c r="CJ50" s="1258"/>
      <c r="CK50" s="1258"/>
      <c r="CL50" s="1258"/>
      <c r="CM50" s="1258"/>
      <c r="CN50" s="1258" t="s">
        <v>532</v>
      </c>
      <c r="CO50" s="1258"/>
      <c r="CP50" s="1258"/>
      <c r="CQ50" s="1258"/>
      <c r="CR50" s="1258"/>
      <c r="CS50" s="1258"/>
      <c r="CT50" s="1258"/>
      <c r="CU50" s="1258"/>
      <c r="CV50" s="1258" t="s">
        <v>533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570</v>
      </c>
      <c r="AO51" s="1256"/>
      <c r="AP51" s="1256"/>
      <c r="AQ51" s="1256"/>
      <c r="AR51" s="1256"/>
      <c r="AS51" s="1256"/>
      <c r="AT51" s="1256"/>
      <c r="AU51" s="1256"/>
      <c r="AV51" s="1256"/>
      <c r="AW51" s="1256"/>
      <c r="AX51" s="1256"/>
      <c r="AY51" s="1256"/>
      <c r="AZ51" s="1256"/>
      <c r="BA51" s="1256"/>
      <c r="BB51" s="1256" t="s">
        <v>571</v>
      </c>
      <c r="BC51" s="1256"/>
      <c r="BD51" s="1256"/>
      <c r="BE51" s="1256"/>
      <c r="BF51" s="1256"/>
      <c r="BG51" s="1256"/>
      <c r="BH51" s="1256"/>
      <c r="BI51" s="1256"/>
      <c r="BJ51" s="1256"/>
      <c r="BK51" s="1256"/>
      <c r="BL51" s="1256"/>
      <c r="BM51" s="1256"/>
      <c r="BN51" s="1256"/>
      <c r="BO51" s="1256"/>
      <c r="BP51" s="1253">
        <v>7.9</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572</v>
      </c>
      <c r="BC53" s="1256"/>
      <c r="BD53" s="1256"/>
      <c r="BE53" s="1256"/>
      <c r="BF53" s="1256"/>
      <c r="BG53" s="1256"/>
      <c r="BH53" s="1256"/>
      <c r="BI53" s="1256"/>
      <c r="BJ53" s="1256"/>
      <c r="BK53" s="1256"/>
      <c r="BL53" s="1256"/>
      <c r="BM53" s="1256"/>
      <c r="BN53" s="1256"/>
      <c r="BO53" s="1256"/>
      <c r="BP53" s="1253">
        <v>55.7</v>
      </c>
      <c r="BQ53" s="1253"/>
      <c r="BR53" s="1253"/>
      <c r="BS53" s="1253"/>
      <c r="BT53" s="1253"/>
      <c r="BU53" s="1253"/>
      <c r="BV53" s="1253"/>
      <c r="BW53" s="1253"/>
      <c r="BX53" s="1253">
        <v>57.3</v>
      </c>
      <c r="BY53" s="1253"/>
      <c r="BZ53" s="1253"/>
      <c r="CA53" s="1253"/>
      <c r="CB53" s="1253"/>
      <c r="CC53" s="1253"/>
      <c r="CD53" s="1253"/>
      <c r="CE53" s="1253"/>
      <c r="CF53" s="1253">
        <v>58.8</v>
      </c>
      <c r="CG53" s="1253"/>
      <c r="CH53" s="1253"/>
      <c r="CI53" s="1253"/>
      <c r="CJ53" s="1253"/>
      <c r="CK53" s="1253"/>
      <c r="CL53" s="1253"/>
      <c r="CM53" s="1253"/>
      <c r="CN53" s="1253">
        <v>59.2</v>
      </c>
      <c r="CO53" s="1253"/>
      <c r="CP53" s="1253"/>
      <c r="CQ53" s="1253"/>
      <c r="CR53" s="1253"/>
      <c r="CS53" s="1253"/>
      <c r="CT53" s="1253"/>
      <c r="CU53" s="1253"/>
      <c r="CV53" s="1253">
        <v>60.9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573</v>
      </c>
      <c r="AO55" s="1258"/>
      <c r="AP55" s="1258"/>
      <c r="AQ55" s="1258"/>
      <c r="AR55" s="1258"/>
      <c r="AS55" s="1258"/>
      <c r="AT55" s="1258"/>
      <c r="AU55" s="1258"/>
      <c r="AV55" s="1258"/>
      <c r="AW55" s="1258"/>
      <c r="AX55" s="1258"/>
      <c r="AY55" s="1258"/>
      <c r="AZ55" s="1258"/>
      <c r="BA55" s="1258"/>
      <c r="BB55" s="1256" t="s">
        <v>571</v>
      </c>
      <c r="BC55" s="1256"/>
      <c r="BD55" s="1256"/>
      <c r="BE55" s="1256"/>
      <c r="BF55" s="1256"/>
      <c r="BG55" s="1256"/>
      <c r="BH55" s="1256"/>
      <c r="BI55" s="1256"/>
      <c r="BJ55" s="1256"/>
      <c r="BK55" s="1256"/>
      <c r="BL55" s="1256"/>
      <c r="BM55" s="1256"/>
      <c r="BN55" s="1256"/>
      <c r="BO55" s="1256"/>
      <c r="BP55" s="1253">
        <v>49.7</v>
      </c>
      <c r="BQ55" s="1253"/>
      <c r="BR55" s="1253"/>
      <c r="BS55" s="1253"/>
      <c r="BT55" s="1253"/>
      <c r="BU55" s="1253"/>
      <c r="BV55" s="1253"/>
      <c r="BW55" s="1253"/>
      <c r="BX55" s="1253">
        <v>37.299999999999997</v>
      </c>
      <c r="BY55" s="1253"/>
      <c r="BZ55" s="1253"/>
      <c r="CA55" s="1253"/>
      <c r="CB55" s="1253"/>
      <c r="CC55" s="1253"/>
      <c r="CD55" s="1253"/>
      <c r="CE55" s="1253"/>
      <c r="CF55" s="1253">
        <v>25.4</v>
      </c>
      <c r="CG55" s="1253"/>
      <c r="CH55" s="1253"/>
      <c r="CI55" s="1253"/>
      <c r="CJ55" s="1253"/>
      <c r="CK55" s="1253"/>
      <c r="CL55" s="1253"/>
      <c r="CM55" s="1253"/>
      <c r="CN55" s="1253">
        <v>17.600000000000001</v>
      </c>
      <c r="CO55" s="1253"/>
      <c r="CP55" s="1253"/>
      <c r="CQ55" s="1253"/>
      <c r="CR55" s="1253"/>
      <c r="CS55" s="1253"/>
      <c r="CT55" s="1253"/>
      <c r="CU55" s="1253"/>
      <c r="CV55" s="1253">
        <v>17.2</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572</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62</v>
      </c>
      <c r="BY57" s="1253"/>
      <c r="BZ57" s="1253"/>
      <c r="CA57" s="1253"/>
      <c r="CB57" s="1253"/>
      <c r="CC57" s="1253"/>
      <c r="CD57" s="1253"/>
      <c r="CE57" s="1253"/>
      <c r="CF57" s="1253">
        <v>63.2</v>
      </c>
      <c r="CG57" s="1253"/>
      <c r="CH57" s="1253"/>
      <c r="CI57" s="1253"/>
      <c r="CJ57" s="1253"/>
      <c r="CK57" s="1253"/>
      <c r="CL57" s="1253"/>
      <c r="CM57" s="1253"/>
      <c r="CN57" s="1253">
        <v>65.3</v>
      </c>
      <c r="CO57" s="1253"/>
      <c r="CP57" s="1253"/>
      <c r="CQ57" s="1253"/>
      <c r="CR57" s="1253"/>
      <c r="CS57" s="1253"/>
      <c r="CT57" s="1253"/>
      <c r="CU57" s="1253"/>
      <c r="CV57" s="1253">
        <v>66.900000000000006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529</v>
      </c>
      <c r="BQ72" s="1258"/>
      <c r="BR72" s="1258"/>
      <c r="BS72" s="1258"/>
      <c r="BT72" s="1258"/>
      <c r="BU72" s="1258"/>
      <c r="BV72" s="1258"/>
      <c r="BW72" s="1258"/>
      <c r="BX72" s="1258" t="s">
        <v>530</v>
      </c>
      <c r="BY72" s="1258"/>
      <c r="BZ72" s="1258"/>
      <c r="CA72" s="1258"/>
      <c r="CB72" s="1258"/>
      <c r="CC72" s="1258"/>
      <c r="CD72" s="1258"/>
      <c r="CE72" s="1258"/>
      <c r="CF72" s="1258" t="s">
        <v>531</v>
      </c>
      <c r="CG72" s="1258"/>
      <c r="CH72" s="1258"/>
      <c r="CI72" s="1258"/>
      <c r="CJ72" s="1258"/>
      <c r="CK72" s="1258"/>
      <c r="CL72" s="1258"/>
      <c r="CM72" s="1258"/>
      <c r="CN72" s="1258" t="s">
        <v>532</v>
      </c>
      <c r="CO72" s="1258"/>
      <c r="CP72" s="1258"/>
      <c r="CQ72" s="1258"/>
      <c r="CR72" s="1258"/>
      <c r="CS72" s="1258"/>
      <c r="CT72" s="1258"/>
      <c r="CU72" s="1258"/>
      <c r="CV72" s="1258" t="s">
        <v>533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570</v>
      </c>
      <c r="AO73" s="1256"/>
      <c r="AP73" s="1256"/>
      <c r="AQ73" s="1256"/>
      <c r="AR73" s="1256"/>
      <c r="AS73" s="1256"/>
      <c r="AT73" s="1256"/>
      <c r="AU73" s="1256"/>
      <c r="AV73" s="1256"/>
      <c r="AW73" s="1256"/>
      <c r="AX73" s="1256"/>
      <c r="AY73" s="1256"/>
      <c r="AZ73" s="1256"/>
      <c r="BA73" s="1256"/>
      <c r="BB73" s="1256" t="s">
        <v>571</v>
      </c>
      <c r="BC73" s="1256"/>
      <c r="BD73" s="1256"/>
      <c r="BE73" s="1256"/>
      <c r="BF73" s="1256"/>
      <c r="BG73" s="1256"/>
      <c r="BH73" s="1256"/>
      <c r="BI73" s="1256"/>
      <c r="BJ73" s="1256"/>
      <c r="BK73" s="1256"/>
      <c r="BL73" s="1256"/>
      <c r="BM73" s="1256"/>
      <c r="BN73" s="1256"/>
      <c r="BO73" s="1256"/>
      <c r="BP73" s="1253">
        <v>7.9</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7.6</v>
      </c>
      <c r="BQ75" s="1253"/>
      <c r="BR75" s="1253"/>
      <c r="BS75" s="1253"/>
      <c r="BT75" s="1253"/>
      <c r="BU75" s="1253"/>
      <c r="BV75" s="1253"/>
      <c r="BW75" s="1253"/>
      <c r="BX75" s="1253">
        <v>6.2</v>
      </c>
      <c r="BY75" s="1253"/>
      <c r="BZ75" s="1253"/>
      <c r="CA75" s="1253"/>
      <c r="CB75" s="1253"/>
      <c r="CC75" s="1253"/>
      <c r="CD75" s="1253"/>
      <c r="CE75" s="1253"/>
      <c r="CF75" s="1253">
        <v>5</v>
      </c>
      <c r="CG75" s="1253"/>
      <c r="CH75" s="1253"/>
      <c r="CI75" s="1253"/>
      <c r="CJ75" s="1253"/>
      <c r="CK75" s="1253"/>
      <c r="CL75" s="1253"/>
      <c r="CM75" s="1253"/>
      <c r="CN75" s="1253">
        <v>4.4000000000000004</v>
      </c>
      <c r="CO75" s="1253"/>
      <c r="CP75" s="1253"/>
      <c r="CQ75" s="1253"/>
      <c r="CR75" s="1253"/>
      <c r="CS75" s="1253"/>
      <c r="CT75" s="1253"/>
      <c r="CU75" s="1253"/>
      <c r="CV75" s="1253">
        <v>4.7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573</v>
      </c>
      <c r="AO77" s="1258"/>
      <c r="AP77" s="1258"/>
      <c r="AQ77" s="1258"/>
      <c r="AR77" s="1258"/>
      <c r="AS77" s="1258"/>
      <c r="AT77" s="1258"/>
      <c r="AU77" s="1258"/>
      <c r="AV77" s="1258"/>
      <c r="AW77" s="1258"/>
      <c r="AX77" s="1258"/>
      <c r="AY77" s="1258"/>
      <c r="AZ77" s="1258"/>
      <c r="BA77" s="1258"/>
      <c r="BB77" s="1256" t="s">
        <v>571</v>
      </c>
      <c r="BC77" s="1256"/>
      <c r="BD77" s="1256"/>
      <c r="BE77" s="1256"/>
      <c r="BF77" s="1256"/>
      <c r="BG77" s="1256"/>
      <c r="BH77" s="1256"/>
      <c r="BI77" s="1256"/>
      <c r="BJ77" s="1256"/>
      <c r="BK77" s="1256"/>
      <c r="BL77" s="1256"/>
      <c r="BM77" s="1256"/>
      <c r="BN77" s="1256"/>
      <c r="BO77" s="1256"/>
      <c r="BP77" s="1253">
        <v>49.7</v>
      </c>
      <c r="BQ77" s="1253"/>
      <c r="BR77" s="1253"/>
      <c r="BS77" s="1253"/>
      <c r="BT77" s="1253"/>
      <c r="BU77" s="1253"/>
      <c r="BV77" s="1253"/>
      <c r="BW77" s="1253"/>
      <c r="BX77" s="1253">
        <v>37.299999999999997</v>
      </c>
      <c r="BY77" s="1253"/>
      <c r="BZ77" s="1253"/>
      <c r="CA77" s="1253"/>
      <c r="CB77" s="1253"/>
      <c r="CC77" s="1253"/>
      <c r="CD77" s="1253"/>
      <c r="CE77" s="1253"/>
      <c r="CF77" s="1253">
        <v>25.4</v>
      </c>
      <c r="CG77" s="1253"/>
      <c r="CH77" s="1253"/>
      <c r="CI77" s="1253"/>
      <c r="CJ77" s="1253"/>
      <c r="CK77" s="1253"/>
      <c r="CL77" s="1253"/>
      <c r="CM77" s="1253"/>
      <c r="CN77" s="1253">
        <v>17.600000000000001</v>
      </c>
      <c r="CO77" s="1253"/>
      <c r="CP77" s="1253"/>
      <c r="CQ77" s="1253"/>
      <c r="CR77" s="1253"/>
      <c r="CS77" s="1253"/>
      <c r="CT77" s="1253"/>
      <c r="CU77" s="1253"/>
      <c r="CV77" s="1253">
        <v>17.2</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576</v>
      </c>
      <c r="BC79" s="1256"/>
      <c r="BD79" s="1256"/>
      <c r="BE79" s="1256"/>
      <c r="BF79" s="1256"/>
      <c r="BG79" s="1256"/>
      <c r="BH79" s="1256"/>
      <c r="BI79" s="1256"/>
      <c r="BJ79" s="1256"/>
      <c r="BK79" s="1256"/>
      <c r="BL79" s="1256"/>
      <c r="BM79" s="1256"/>
      <c r="BN79" s="1256"/>
      <c r="BO79" s="1256"/>
      <c r="BP79" s="1253">
        <v>9.1999999999999993</v>
      </c>
      <c r="BQ79" s="1253"/>
      <c r="BR79" s="1253"/>
      <c r="BS79" s="1253"/>
      <c r="BT79" s="1253"/>
      <c r="BU79" s="1253"/>
      <c r="BV79" s="1253"/>
      <c r="BW79" s="1253"/>
      <c r="BX79" s="1253">
        <v>8.6</v>
      </c>
      <c r="BY79" s="1253"/>
      <c r="BZ79" s="1253"/>
      <c r="CA79" s="1253"/>
      <c r="CB79" s="1253"/>
      <c r="CC79" s="1253"/>
      <c r="CD79" s="1253"/>
      <c r="CE79" s="1253"/>
      <c r="CF79" s="1253">
        <v>8.3000000000000007</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FwH6aq54A49UlLxGFS1RF/jLrLM6HqNkf3slFDWiqTvhduU4RHdYOAvbCCGwWjekS2wIrzr0vISKgxo5gCCjg==" saltValue="MypXIE4FUM+ATGGbY/HQ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5D717-2F51-44B6-9202-5D9B10709FB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rGqsjxbQZkug33/xGtnPEiiVgHVw4bEu37T8yZewboiC2Pej3ovROq0Jo6d+r+8yL9/Qa/SH43xgPZI4/mKCWw==" saltValue="k8pir8Zt/YQOEdmeDmzi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0EBF3-2347-407D-BA7E-D26A74D742A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E2Q8AQadhlEADRlQcE2O4fsfSFIExOu7ogo875tiAAnGc22ilex5v1m8oHKdDqKGyVzHSOUr+udNqyhtNVhNSg==" saltValue="o7MElfJ3AO1XD7rcU1xK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42444</v>
      </c>
      <c r="E3" s="156"/>
      <c r="F3" s="157">
        <v>74581</v>
      </c>
      <c r="G3" s="158"/>
      <c r="H3" s="159"/>
    </row>
    <row r="4" spans="1:8" x14ac:dyDescent="0.15">
      <c r="A4" s="160"/>
      <c r="B4" s="161"/>
      <c r="C4" s="162"/>
      <c r="D4" s="163">
        <v>29355</v>
      </c>
      <c r="E4" s="164"/>
      <c r="F4" s="165">
        <v>41563</v>
      </c>
      <c r="G4" s="166"/>
      <c r="H4" s="167"/>
    </row>
    <row r="5" spans="1:8" x14ac:dyDescent="0.15">
      <c r="A5" s="148" t="s">
        <v>523</v>
      </c>
      <c r="B5" s="153"/>
      <c r="C5" s="154"/>
      <c r="D5" s="155">
        <v>47318</v>
      </c>
      <c r="E5" s="156"/>
      <c r="F5" s="157">
        <v>76347</v>
      </c>
      <c r="G5" s="158"/>
      <c r="H5" s="159"/>
    </row>
    <row r="6" spans="1:8" x14ac:dyDescent="0.15">
      <c r="A6" s="160"/>
      <c r="B6" s="161"/>
      <c r="C6" s="162"/>
      <c r="D6" s="163">
        <v>23076</v>
      </c>
      <c r="E6" s="164"/>
      <c r="F6" s="165">
        <v>41762</v>
      </c>
      <c r="G6" s="166"/>
      <c r="H6" s="167"/>
    </row>
    <row r="7" spans="1:8" x14ac:dyDescent="0.15">
      <c r="A7" s="148" t="s">
        <v>524</v>
      </c>
      <c r="B7" s="153"/>
      <c r="C7" s="154"/>
      <c r="D7" s="155">
        <v>47707</v>
      </c>
      <c r="E7" s="156"/>
      <c r="F7" s="157">
        <v>69604</v>
      </c>
      <c r="G7" s="158"/>
      <c r="H7" s="159"/>
    </row>
    <row r="8" spans="1:8" x14ac:dyDescent="0.15">
      <c r="A8" s="160"/>
      <c r="B8" s="161"/>
      <c r="C8" s="162"/>
      <c r="D8" s="163">
        <v>12569</v>
      </c>
      <c r="E8" s="164"/>
      <c r="F8" s="165">
        <v>36247</v>
      </c>
      <c r="G8" s="166"/>
      <c r="H8" s="167"/>
    </row>
    <row r="9" spans="1:8" x14ac:dyDescent="0.15">
      <c r="A9" s="148" t="s">
        <v>525</v>
      </c>
      <c r="B9" s="153"/>
      <c r="C9" s="154"/>
      <c r="D9" s="155">
        <v>65321</v>
      </c>
      <c r="E9" s="156"/>
      <c r="F9" s="157">
        <v>68410</v>
      </c>
      <c r="G9" s="158"/>
      <c r="H9" s="159"/>
    </row>
    <row r="10" spans="1:8" x14ac:dyDescent="0.15">
      <c r="A10" s="160"/>
      <c r="B10" s="161"/>
      <c r="C10" s="162"/>
      <c r="D10" s="163">
        <v>20071</v>
      </c>
      <c r="E10" s="164"/>
      <c r="F10" s="165">
        <v>35086</v>
      </c>
      <c r="G10" s="166"/>
      <c r="H10" s="167"/>
    </row>
    <row r="11" spans="1:8" x14ac:dyDescent="0.15">
      <c r="A11" s="148" t="s">
        <v>526</v>
      </c>
      <c r="B11" s="153"/>
      <c r="C11" s="154"/>
      <c r="D11" s="155">
        <v>28640</v>
      </c>
      <c r="E11" s="156"/>
      <c r="F11" s="157">
        <v>73019</v>
      </c>
      <c r="G11" s="158"/>
      <c r="H11" s="159"/>
    </row>
    <row r="12" spans="1:8" x14ac:dyDescent="0.15">
      <c r="A12" s="160"/>
      <c r="B12" s="161"/>
      <c r="C12" s="168"/>
      <c r="D12" s="163">
        <v>12700</v>
      </c>
      <c r="E12" s="164"/>
      <c r="F12" s="165">
        <v>39427</v>
      </c>
      <c r="G12" s="166"/>
      <c r="H12" s="167"/>
    </row>
    <row r="13" spans="1:8" x14ac:dyDescent="0.15">
      <c r="A13" s="148"/>
      <c r="B13" s="153"/>
      <c r="C13" s="169"/>
      <c r="D13" s="170">
        <v>46286</v>
      </c>
      <c r="E13" s="171"/>
      <c r="F13" s="172">
        <v>72392</v>
      </c>
      <c r="G13" s="173"/>
      <c r="H13" s="159"/>
    </row>
    <row r="14" spans="1:8" x14ac:dyDescent="0.15">
      <c r="A14" s="160"/>
      <c r="B14" s="161"/>
      <c r="C14" s="162"/>
      <c r="D14" s="163">
        <v>19554</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10.1</v>
      </c>
      <c r="C19" s="174">
        <f>ROUND(VALUE(SUBSTITUTE(実質収支比率等に係る経年分析!G$48,"▲","-")),2)</f>
        <v>12.96</v>
      </c>
      <c r="D19" s="174">
        <f>ROUND(VALUE(SUBSTITUTE(実質収支比率等に係る経年分析!H$48,"▲","-")),2)</f>
        <v>13.47</v>
      </c>
      <c r="E19" s="174">
        <f>ROUND(VALUE(SUBSTITUTE(実質収支比率等に係る経年分析!I$48,"▲","-")),2)</f>
        <v>14</v>
      </c>
      <c r="F19" s="174">
        <f>ROUND(VALUE(SUBSTITUTE(実質収支比率等に係る経年分析!J$48,"▲","-")),2)</f>
        <v>9.82</v>
      </c>
    </row>
    <row r="20" spans="1:11" x14ac:dyDescent="0.15">
      <c r="A20" s="174" t="s">
        <v>53</v>
      </c>
      <c r="B20" s="174">
        <f>ROUND(VALUE(SUBSTITUTE(実質収支比率等に係る経年分析!F$47,"▲","-")),2)</f>
        <v>27.19</v>
      </c>
      <c r="C20" s="174">
        <f>ROUND(VALUE(SUBSTITUTE(実質収支比率等に係る経年分析!G$47,"▲","-")),2)</f>
        <v>27.37</v>
      </c>
      <c r="D20" s="174">
        <f>ROUND(VALUE(SUBSTITUTE(実質収支比率等に係る経年分析!H$47,"▲","-")),2)</f>
        <v>26.19</v>
      </c>
      <c r="E20" s="174">
        <f>ROUND(VALUE(SUBSTITUTE(実質収支比率等に係る経年分析!I$47,"▲","-")),2)</f>
        <v>29.4</v>
      </c>
      <c r="F20" s="174">
        <f>ROUND(VALUE(SUBSTITUTE(実質収支比率等に係る経年分析!J$47,"▲","-")),2)</f>
        <v>28.48</v>
      </c>
    </row>
    <row r="21" spans="1:11" x14ac:dyDescent="0.15">
      <c r="A21" s="174" t="s">
        <v>54</v>
      </c>
      <c r="B21" s="174">
        <f>IF(ISNUMBER(VALUE(SUBSTITUTE(実質収支比率等に係る経年分析!F$49,"▲","-"))),ROUND(VALUE(SUBSTITUTE(実質収支比率等に係る経年分析!F$49,"▲","-")),2),NA())</f>
        <v>-2.2999999999999998</v>
      </c>
      <c r="C21" s="174">
        <f>IF(ISNUMBER(VALUE(SUBSTITUTE(実質収支比率等に係る経年分析!G$49,"▲","-"))),ROUND(VALUE(SUBSTITUTE(実質収支比率等に係る経年分析!G$49,"▲","-")),2),NA())</f>
        <v>4.22</v>
      </c>
      <c r="D21" s="174">
        <f>IF(ISNUMBER(VALUE(SUBSTITUTE(実質収支比率等に係る経年分析!H$49,"▲","-"))),ROUND(VALUE(SUBSTITUTE(実質収支比率等に係る経年分析!H$49,"▲","-")),2),NA())</f>
        <v>4.38</v>
      </c>
      <c r="E21" s="174">
        <f>IF(ISNUMBER(VALUE(SUBSTITUTE(実質収支比率等に係る経年分析!I$49,"▲","-"))),ROUND(VALUE(SUBSTITUTE(実質収支比率等に係る経年分析!I$49,"▲","-")),2),NA())</f>
        <v>3.93</v>
      </c>
      <c r="F21" s="174">
        <f>IF(ISNUMBER(VALUE(SUBSTITUTE(実質収支比率等に係る経年分析!J$49,"▲","-"))),ROUND(VALUE(SUBSTITUTE(実質収支比率等に係る経年分析!J$49,"▲","-")),2),NA())</f>
        <v>-4.09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工業団地造成事業特別会計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8.5500000000000007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1247</v>
      </c>
      <c r="E42" s="176"/>
      <c r="F42" s="176"/>
      <c r="G42" s="176">
        <f>'実質公債費比率（分子）の構造'!L$52</f>
        <v>1230</v>
      </c>
      <c r="H42" s="176"/>
      <c r="I42" s="176"/>
      <c r="J42" s="176">
        <f>'実質公債費比率（分子）の構造'!M$52</f>
        <v>1214</v>
      </c>
      <c r="K42" s="176"/>
      <c r="L42" s="176"/>
      <c r="M42" s="176">
        <f>'実質公債費比率（分子）の構造'!N$52</f>
        <v>1180</v>
      </c>
      <c r="N42" s="176"/>
      <c r="O42" s="176"/>
      <c r="P42" s="176">
        <f>'実質公債費比率（分子）の構造'!O$52</f>
        <v>1115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9</v>
      </c>
      <c r="C44" s="176"/>
      <c r="D44" s="176"/>
      <c r="E44" s="176">
        <f>'実質公債費比率（分子）の構造'!L$50</f>
        <v>9</v>
      </c>
      <c r="F44" s="176"/>
      <c r="G44" s="176"/>
      <c r="H44" s="176">
        <f>'実質公債費比率（分子）の構造'!M$50</f>
        <v>5</v>
      </c>
      <c r="I44" s="176"/>
      <c r="J44" s="176"/>
      <c r="K44" s="176">
        <f>'実質公債費比率（分子）の構造'!N$50</f>
        <v>5</v>
      </c>
      <c r="L44" s="176"/>
      <c r="M44" s="176"/>
      <c r="N44" s="176">
        <f>'実質公債費比率（分子）の構造'!O$50</f>
        <v>1</v>
      </c>
      <c r="O44" s="176"/>
      <c r="P44" s="176"/>
    </row>
    <row r="45" spans="1:16" x14ac:dyDescent="0.15">
      <c r="A45" s="176" t="s">
        <v>63</v>
      </c>
      <c r="B45" s="176">
        <f>'実質公債費比率（分子）の構造'!K$49</f>
        <v>73</v>
      </c>
      <c r="C45" s="176"/>
      <c r="D45" s="176"/>
      <c r="E45" s="176">
        <f>'実質公債費比率（分子）の構造'!L$49</f>
        <v>65</v>
      </c>
      <c r="F45" s="176"/>
      <c r="G45" s="176"/>
      <c r="H45" s="176">
        <f>'実質公債費比率（分子）の構造'!M$49</f>
        <v>64</v>
      </c>
      <c r="I45" s="176"/>
      <c r="J45" s="176"/>
      <c r="K45" s="176">
        <f>'実質公債費比率（分子）の構造'!N$49</f>
        <v>69</v>
      </c>
      <c r="L45" s="176"/>
      <c r="M45" s="176"/>
      <c r="N45" s="176">
        <f>'実質公債費比率（分子）の構造'!O$49</f>
        <v>62</v>
      </c>
      <c r="O45" s="176"/>
      <c r="P45" s="176"/>
    </row>
    <row r="46" spans="1:16" x14ac:dyDescent="0.15">
      <c r="A46" s="176" t="s">
        <v>64</v>
      </c>
      <c r="B46" s="176">
        <f>'実質公債費比率（分子）の構造'!K$48</f>
        <v>607</v>
      </c>
      <c r="C46" s="176"/>
      <c r="D46" s="176"/>
      <c r="E46" s="176">
        <f>'実質公債費比率（分子）の構造'!L$48</f>
        <v>508</v>
      </c>
      <c r="F46" s="176"/>
      <c r="G46" s="176"/>
      <c r="H46" s="176">
        <f>'実質公債費比率（分子）の構造'!M$48</f>
        <v>478</v>
      </c>
      <c r="I46" s="176"/>
      <c r="J46" s="176"/>
      <c r="K46" s="176">
        <f>'実質公債費比率（分子）の構造'!N$48</f>
        <v>489</v>
      </c>
      <c r="L46" s="176"/>
      <c r="M46" s="176"/>
      <c r="N46" s="176">
        <f>'実質公債費比率（分子）の構造'!O$48</f>
        <v>490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976</v>
      </c>
      <c r="C49" s="176"/>
      <c r="D49" s="176"/>
      <c r="E49" s="176">
        <f>'実質公債費比率（分子）の構造'!L$45</f>
        <v>956</v>
      </c>
      <c r="F49" s="176"/>
      <c r="G49" s="176"/>
      <c r="H49" s="176">
        <f>'実質公債費比率（分子）の構造'!M$45</f>
        <v>961</v>
      </c>
      <c r="I49" s="176"/>
      <c r="J49" s="176"/>
      <c r="K49" s="176">
        <f>'実質公債費比率（分子）の構造'!N$45</f>
        <v>951</v>
      </c>
      <c r="L49" s="176"/>
      <c r="M49" s="176"/>
      <c r="N49" s="176">
        <f>'実質公債費比率（分子）の構造'!O$45</f>
        <v>958</v>
      </c>
      <c r="O49" s="176"/>
      <c r="P49" s="176"/>
    </row>
    <row r="50" spans="1:16" x14ac:dyDescent="0.15">
      <c r="A50" s="176" t="s">
        <v>67</v>
      </c>
      <c r="B50" s="176" t="e">
        <f>NA()</f>
        <v>#N/A</v>
      </c>
      <c r="C50" s="176">
        <f>IF(ISNUMBER('実質公債費比率（分子）の構造'!K$53),'実質公債費比率（分子）の構造'!K$53,NA())</f>
        <v>418</v>
      </c>
      <c r="D50" s="176" t="e">
        <f>NA()</f>
        <v>#N/A</v>
      </c>
      <c r="E50" s="176" t="e">
        <f>NA()</f>
        <v>#N/A</v>
      </c>
      <c r="F50" s="176">
        <f>IF(ISNUMBER('実質公債費比率（分子）の構造'!L$53),'実質公債費比率（分子）の構造'!L$53,NA())</f>
        <v>308</v>
      </c>
      <c r="G50" s="176" t="e">
        <f>NA()</f>
        <v>#N/A</v>
      </c>
      <c r="H50" s="176" t="e">
        <f>NA()</f>
        <v>#N/A</v>
      </c>
      <c r="I50" s="176">
        <f>IF(ISNUMBER('実質公債費比率（分子）の構造'!M$53),'実質公債費比率（分子）の構造'!M$53,NA())</f>
        <v>294</v>
      </c>
      <c r="J50" s="176" t="e">
        <f>NA()</f>
        <v>#N/A</v>
      </c>
      <c r="K50" s="176" t="e">
        <f>NA()</f>
        <v>#N/A</v>
      </c>
      <c r="L50" s="176">
        <f>IF(ISNUMBER('実質公債費比率（分子）の構造'!N$53),'実質公債費比率（分子）の構造'!N$53,NA())</f>
        <v>334</v>
      </c>
      <c r="M50" s="176" t="e">
        <f>NA()</f>
        <v>#N/A</v>
      </c>
      <c r="N50" s="176" t="e">
        <f>NA()</f>
        <v>#N/A</v>
      </c>
      <c r="O50" s="176">
        <f>IF(ISNUMBER('実質公債費比率（分子）の構造'!O$53),'実質公債費比率（分子）の構造'!O$53,NA())</f>
        <v>396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14911</v>
      </c>
      <c r="E56" s="175"/>
      <c r="F56" s="175"/>
      <c r="G56" s="175">
        <f>'将来負担比率（分子）の構造'!J$52</f>
        <v>14709</v>
      </c>
      <c r="H56" s="175"/>
      <c r="I56" s="175"/>
      <c r="J56" s="175">
        <f>'将来負担比率（分子）の構造'!K$52</f>
        <v>14624</v>
      </c>
      <c r="K56" s="175"/>
      <c r="L56" s="175"/>
      <c r="M56" s="175">
        <f>'将来負担比率（分子）の構造'!L$52</f>
        <v>14025</v>
      </c>
      <c r="N56" s="175"/>
      <c r="O56" s="175"/>
      <c r="P56" s="175">
        <f>'将来負担比率（分子）の構造'!M$52</f>
        <v>13246</v>
      </c>
    </row>
    <row r="57" spans="1:16" x14ac:dyDescent="0.15">
      <c r="A57" s="175" t="s">
        <v>42</v>
      </c>
      <c r="B57" s="175"/>
      <c r="C57" s="175"/>
      <c r="D57" s="175">
        <f>'将来負担比率（分子）の構造'!I$51</f>
        <v>114</v>
      </c>
      <c r="E57" s="175"/>
      <c r="F57" s="175"/>
      <c r="G57" s="175">
        <f>'将来負担比率（分子）の構造'!J$51</f>
        <v>81</v>
      </c>
      <c r="H57" s="175"/>
      <c r="I57" s="175"/>
      <c r="J57" s="175">
        <f>'将来負担比率（分子）の構造'!K$51</f>
        <v>49</v>
      </c>
      <c r="K57" s="175"/>
      <c r="L57" s="175"/>
      <c r="M57" s="175">
        <f>'将来負担比率（分子）の構造'!L$51</f>
        <v>30</v>
      </c>
      <c r="N57" s="175"/>
      <c r="O57" s="175"/>
      <c r="P57" s="175">
        <f>'将来負担比率（分子）の構造'!M$51</f>
        <v>20</v>
      </c>
    </row>
    <row r="58" spans="1:16" x14ac:dyDescent="0.15">
      <c r="A58" s="175" t="s">
        <v>41</v>
      </c>
      <c r="B58" s="175"/>
      <c r="C58" s="175"/>
      <c r="D58" s="175">
        <f>'将来負担比率（分子）の構造'!I$50</f>
        <v>4830</v>
      </c>
      <c r="E58" s="175"/>
      <c r="F58" s="175"/>
      <c r="G58" s="175">
        <f>'将来負担比率（分子）の構造'!J$50</f>
        <v>5520</v>
      </c>
      <c r="H58" s="175"/>
      <c r="I58" s="175"/>
      <c r="J58" s="175">
        <f>'将来負担比率（分子）の構造'!K$50</f>
        <v>6472</v>
      </c>
      <c r="K58" s="175"/>
      <c r="L58" s="175"/>
      <c r="M58" s="175">
        <f>'将来負担比率（分子）の構造'!L$50</f>
        <v>7650</v>
      </c>
      <c r="N58" s="175"/>
      <c r="O58" s="175"/>
      <c r="P58" s="175">
        <f>'将来負担比率（分子）の構造'!M$50</f>
        <v>8502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1127</v>
      </c>
      <c r="C62" s="175"/>
      <c r="D62" s="175"/>
      <c r="E62" s="175">
        <f>'将来負担比率（分子）の構造'!J$45</f>
        <v>1110</v>
      </c>
      <c r="F62" s="175"/>
      <c r="G62" s="175"/>
      <c r="H62" s="175">
        <f>'将来負担比率（分子）の構造'!K$45</f>
        <v>1036</v>
      </c>
      <c r="I62" s="175"/>
      <c r="J62" s="175"/>
      <c r="K62" s="175">
        <f>'将来負担比率（分子）の構造'!L$45</f>
        <v>1037</v>
      </c>
      <c r="L62" s="175"/>
      <c r="M62" s="175"/>
      <c r="N62" s="175">
        <f>'将来負担比率（分子）の構造'!M$45</f>
        <v>836</v>
      </c>
      <c r="O62" s="175"/>
      <c r="P62" s="175"/>
    </row>
    <row r="63" spans="1:16" x14ac:dyDescent="0.15">
      <c r="A63" s="175" t="s">
        <v>34</v>
      </c>
      <c r="B63" s="175">
        <f>'将来負担比率（分子）の構造'!I$44</f>
        <v>439</v>
      </c>
      <c r="C63" s="175"/>
      <c r="D63" s="175"/>
      <c r="E63" s="175">
        <f>'将来負担比率（分子）の構造'!J$44</f>
        <v>376</v>
      </c>
      <c r="F63" s="175"/>
      <c r="G63" s="175"/>
      <c r="H63" s="175">
        <f>'将来負担比率（分子）の構造'!K$44</f>
        <v>379</v>
      </c>
      <c r="I63" s="175"/>
      <c r="J63" s="175"/>
      <c r="K63" s="175">
        <f>'将来負担比率（分子）の構造'!L$44</f>
        <v>322</v>
      </c>
      <c r="L63" s="175"/>
      <c r="M63" s="175"/>
      <c r="N63" s="175">
        <f>'将来負担比率（分子）の構造'!M$44</f>
        <v>205</v>
      </c>
      <c r="O63" s="175"/>
      <c r="P63" s="175"/>
    </row>
    <row r="64" spans="1:16" x14ac:dyDescent="0.15">
      <c r="A64" s="175" t="s">
        <v>33</v>
      </c>
      <c r="B64" s="175">
        <f>'将来負担比率（分子）の構造'!I$43</f>
        <v>8888</v>
      </c>
      <c r="C64" s="175"/>
      <c r="D64" s="175"/>
      <c r="E64" s="175">
        <f>'将来負担比率（分子）の構造'!J$43</f>
        <v>8549</v>
      </c>
      <c r="F64" s="175"/>
      <c r="G64" s="175"/>
      <c r="H64" s="175">
        <f>'将来負担比率（分子）の構造'!K$43</f>
        <v>7981</v>
      </c>
      <c r="I64" s="175"/>
      <c r="J64" s="175"/>
      <c r="K64" s="175">
        <f>'将来負担比率（分子）の構造'!L$43</f>
        <v>7302</v>
      </c>
      <c r="L64" s="175"/>
      <c r="M64" s="175"/>
      <c r="N64" s="175">
        <f>'将来負担比率（分子）の構造'!M$43</f>
        <v>7073</v>
      </c>
      <c r="O64" s="175"/>
      <c r="P64" s="175"/>
    </row>
    <row r="65" spans="1:16" x14ac:dyDescent="0.15">
      <c r="A65" s="175" t="s">
        <v>32</v>
      </c>
      <c r="B65" s="175">
        <f>'将来負担比率（分子）の構造'!I$42</f>
        <v>66</v>
      </c>
      <c r="C65" s="175"/>
      <c r="D65" s="175"/>
      <c r="E65" s="175">
        <f>'将来負担比率（分子）の構造'!J$42</f>
        <v>42</v>
      </c>
      <c r="F65" s="175"/>
      <c r="G65" s="175"/>
      <c r="H65" s="175">
        <f>'将来負担比率（分子）の構造'!K$42</f>
        <v>22</v>
      </c>
      <c r="I65" s="175"/>
      <c r="J65" s="175"/>
      <c r="K65" s="175">
        <f>'将来負担比率（分子）の構造'!L$42</f>
        <v>2</v>
      </c>
      <c r="L65" s="175"/>
      <c r="M65" s="175"/>
      <c r="N65" s="175">
        <f>'将来負担比率（分子）の構造'!M$42</f>
        <v>1</v>
      </c>
      <c r="O65" s="175"/>
      <c r="P65" s="175"/>
    </row>
    <row r="66" spans="1:16" x14ac:dyDescent="0.15">
      <c r="A66" s="175" t="s">
        <v>31</v>
      </c>
      <c r="B66" s="175">
        <f>'将来負担比率（分子）の構造'!I$41</f>
        <v>9853</v>
      </c>
      <c r="C66" s="175"/>
      <c r="D66" s="175"/>
      <c r="E66" s="175">
        <f>'将来負担比率（分子）の構造'!J$41</f>
        <v>9946</v>
      </c>
      <c r="F66" s="175"/>
      <c r="G66" s="175"/>
      <c r="H66" s="175">
        <f>'将来負担比率（分子）の構造'!K$41</f>
        <v>10000</v>
      </c>
      <c r="I66" s="175"/>
      <c r="J66" s="175"/>
      <c r="K66" s="175">
        <f>'将来負担比率（分子）の構造'!L$41</f>
        <v>9801</v>
      </c>
      <c r="L66" s="175"/>
      <c r="M66" s="175"/>
      <c r="N66" s="175">
        <f>'将来負担比率（分子）の構造'!M$41</f>
        <v>9131</v>
      </c>
      <c r="O66" s="175"/>
      <c r="P66" s="175"/>
    </row>
    <row r="67" spans="1:16" x14ac:dyDescent="0.15">
      <c r="A67" s="175" t="s">
        <v>71</v>
      </c>
      <c r="B67" s="175" t="e">
        <f>NA()</f>
        <v>#N/A</v>
      </c>
      <c r="C67" s="175">
        <f>IF(ISNUMBER('将来負担比率（分子）の構造'!I$53), IF('将来負担比率（分子）の構造'!I$53 &lt; 0, 0, '将来負担比率（分子）の構造'!I$53), NA())</f>
        <v>519</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2190</v>
      </c>
      <c r="C72" s="179">
        <f>基金残高に係る経年分析!G55</f>
        <v>2381</v>
      </c>
      <c r="D72" s="179">
        <f>基金残高に係る経年分析!H55</f>
        <v>2362</v>
      </c>
    </row>
    <row r="73" spans="1:16" x14ac:dyDescent="0.15">
      <c r="A73" s="178" t="s">
        <v>74</v>
      </c>
      <c r="B73" s="179">
        <f>基金残高に係る経年分析!F56</f>
        <v>1515</v>
      </c>
      <c r="C73" s="179">
        <f>基金残高に係る経年分析!G56</f>
        <v>1789</v>
      </c>
      <c r="D73" s="179">
        <f>基金残高に係る経年分析!H56</f>
        <v>1963</v>
      </c>
    </row>
    <row r="74" spans="1:16" x14ac:dyDescent="0.15">
      <c r="A74" s="178" t="s">
        <v>75</v>
      </c>
      <c r="B74" s="179">
        <f>基金残高に係る経年分析!F57</f>
        <v>2241</v>
      </c>
      <c r="C74" s="179">
        <f>基金残高に係る経年分析!G57</f>
        <v>2902</v>
      </c>
      <c r="D74" s="179">
        <f>基金残高に係る経年分析!H57</f>
        <v>3569</v>
      </c>
    </row>
  </sheetData>
  <sheetProtection algorithmName="SHA-512" hashValue="8bbzatdiGooVB7tMnt/E4Ji/pX2cPWzVRK2crWJ0ds1F7ZYSN0flFdq6F53fPDn6uIuJXcWhQT/na6015JoUgg==" saltValue="Og6IxeVrjZf0VpLs+u0m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AQ1" sqref="AQ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5302695</v>
      </c>
      <c r="S5" s="649"/>
      <c r="T5" s="649"/>
      <c r="U5" s="649"/>
      <c r="V5" s="649"/>
      <c r="W5" s="649"/>
      <c r="X5" s="649"/>
      <c r="Y5" s="650"/>
      <c r="Z5" s="651">
        <v>34.299999999999997</v>
      </c>
      <c r="AA5" s="651"/>
      <c r="AB5" s="651"/>
      <c r="AC5" s="651"/>
      <c r="AD5" s="652">
        <v>5302695</v>
      </c>
      <c r="AE5" s="652"/>
      <c r="AF5" s="652"/>
      <c r="AG5" s="652"/>
      <c r="AH5" s="652"/>
      <c r="AI5" s="652"/>
      <c r="AJ5" s="652"/>
      <c r="AK5" s="652"/>
      <c r="AL5" s="653">
        <v>62.7</v>
      </c>
      <c r="AM5" s="654"/>
      <c r="AN5" s="654"/>
      <c r="AO5" s="655"/>
      <c r="AP5" s="645" t="s">
        <v>216</v>
      </c>
      <c r="AQ5" s="646"/>
      <c r="AR5" s="646"/>
      <c r="AS5" s="646"/>
      <c r="AT5" s="646"/>
      <c r="AU5" s="646"/>
      <c r="AV5" s="646"/>
      <c r="AW5" s="646"/>
      <c r="AX5" s="646"/>
      <c r="AY5" s="646"/>
      <c r="AZ5" s="646"/>
      <c r="BA5" s="646"/>
      <c r="BB5" s="646"/>
      <c r="BC5" s="646"/>
      <c r="BD5" s="646"/>
      <c r="BE5" s="646"/>
      <c r="BF5" s="647"/>
      <c r="BG5" s="659">
        <v>5302695</v>
      </c>
      <c r="BH5" s="660"/>
      <c r="BI5" s="660"/>
      <c r="BJ5" s="660"/>
      <c r="BK5" s="660"/>
      <c r="BL5" s="660"/>
      <c r="BM5" s="660"/>
      <c r="BN5" s="661"/>
      <c r="BO5" s="662">
        <v>100</v>
      </c>
      <c r="BP5" s="662"/>
      <c r="BQ5" s="662"/>
      <c r="BR5" s="662"/>
      <c r="BS5" s="663">
        <v>264579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121860</v>
      </c>
      <c r="S6" s="660"/>
      <c r="T6" s="660"/>
      <c r="U6" s="660"/>
      <c r="V6" s="660"/>
      <c r="W6" s="660"/>
      <c r="X6" s="660"/>
      <c r="Y6" s="661"/>
      <c r="Z6" s="662">
        <v>0.8</v>
      </c>
      <c r="AA6" s="662"/>
      <c r="AB6" s="662"/>
      <c r="AC6" s="662"/>
      <c r="AD6" s="663">
        <v>121860</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5302695</v>
      </c>
      <c r="BH6" s="660"/>
      <c r="BI6" s="660"/>
      <c r="BJ6" s="660"/>
      <c r="BK6" s="660"/>
      <c r="BL6" s="660"/>
      <c r="BM6" s="660"/>
      <c r="BN6" s="661"/>
      <c r="BO6" s="662">
        <v>100</v>
      </c>
      <c r="BP6" s="662"/>
      <c r="BQ6" s="662"/>
      <c r="BR6" s="662"/>
      <c r="BS6" s="663">
        <v>264579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148867</v>
      </c>
      <c r="CS6" s="660"/>
      <c r="CT6" s="660"/>
      <c r="CU6" s="660"/>
      <c r="CV6" s="660"/>
      <c r="CW6" s="660"/>
      <c r="CX6" s="660"/>
      <c r="CY6" s="661"/>
      <c r="CZ6" s="653">
        <v>1</v>
      </c>
      <c r="DA6" s="654"/>
      <c r="DB6" s="654"/>
      <c r="DC6" s="670"/>
      <c r="DD6" s="668" t="s">
        <v>121</v>
      </c>
      <c r="DE6" s="660"/>
      <c r="DF6" s="660"/>
      <c r="DG6" s="660"/>
      <c r="DH6" s="660"/>
      <c r="DI6" s="660"/>
      <c r="DJ6" s="660"/>
      <c r="DK6" s="660"/>
      <c r="DL6" s="660"/>
      <c r="DM6" s="660"/>
      <c r="DN6" s="660"/>
      <c r="DO6" s="660"/>
      <c r="DP6" s="661"/>
      <c r="DQ6" s="668">
        <v>148867</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1726</v>
      </c>
      <c r="S7" s="660"/>
      <c r="T7" s="660"/>
      <c r="U7" s="660"/>
      <c r="V7" s="660"/>
      <c r="W7" s="660"/>
      <c r="X7" s="660"/>
      <c r="Y7" s="661"/>
      <c r="Z7" s="662">
        <v>0</v>
      </c>
      <c r="AA7" s="662"/>
      <c r="AB7" s="662"/>
      <c r="AC7" s="662"/>
      <c r="AD7" s="663">
        <v>1726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2109307</v>
      </c>
      <c r="BH7" s="660"/>
      <c r="BI7" s="660"/>
      <c r="BJ7" s="660"/>
      <c r="BK7" s="660"/>
      <c r="BL7" s="660"/>
      <c r="BM7" s="660"/>
      <c r="BN7" s="661"/>
      <c r="BO7" s="662">
        <v>39.799999999999997</v>
      </c>
      <c r="BP7" s="662"/>
      <c r="BQ7" s="662"/>
      <c r="BR7" s="662"/>
      <c r="BS7" s="663">
        <v>75601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2871105</v>
      </c>
      <c r="CS7" s="660"/>
      <c r="CT7" s="660"/>
      <c r="CU7" s="660"/>
      <c r="CV7" s="660"/>
      <c r="CW7" s="660"/>
      <c r="CX7" s="660"/>
      <c r="CY7" s="661"/>
      <c r="CZ7" s="662">
        <v>19.7</v>
      </c>
      <c r="DA7" s="662"/>
      <c r="DB7" s="662"/>
      <c r="DC7" s="662"/>
      <c r="DD7" s="668">
        <v>136458</v>
      </c>
      <c r="DE7" s="660"/>
      <c r="DF7" s="660"/>
      <c r="DG7" s="660"/>
      <c r="DH7" s="660"/>
      <c r="DI7" s="660"/>
      <c r="DJ7" s="660"/>
      <c r="DK7" s="660"/>
      <c r="DL7" s="660"/>
      <c r="DM7" s="660"/>
      <c r="DN7" s="660"/>
      <c r="DO7" s="660"/>
      <c r="DP7" s="661"/>
      <c r="DQ7" s="668">
        <v>2650307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32476</v>
      </c>
      <c r="S8" s="660"/>
      <c r="T8" s="660"/>
      <c r="U8" s="660"/>
      <c r="V8" s="660"/>
      <c r="W8" s="660"/>
      <c r="X8" s="660"/>
      <c r="Y8" s="661"/>
      <c r="Z8" s="662">
        <v>0.2</v>
      </c>
      <c r="AA8" s="662"/>
      <c r="AB8" s="662"/>
      <c r="AC8" s="662"/>
      <c r="AD8" s="663">
        <v>32476</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65239</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5297933</v>
      </c>
      <c r="CS8" s="660"/>
      <c r="CT8" s="660"/>
      <c r="CU8" s="660"/>
      <c r="CV8" s="660"/>
      <c r="CW8" s="660"/>
      <c r="CX8" s="660"/>
      <c r="CY8" s="661"/>
      <c r="CZ8" s="662">
        <v>36.4</v>
      </c>
      <c r="DA8" s="662"/>
      <c r="DB8" s="662"/>
      <c r="DC8" s="662"/>
      <c r="DD8" s="668">
        <v>138080</v>
      </c>
      <c r="DE8" s="660"/>
      <c r="DF8" s="660"/>
      <c r="DG8" s="660"/>
      <c r="DH8" s="660"/>
      <c r="DI8" s="660"/>
      <c r="DJ8" s="660"/>
      <c r="DK8" s="660"/>
      <c r="DL8" s="660"/>
      <c r="DM8" s="660"/>
      <c r="DN8" s="660"/>
      <c r="DO8" s="660"/>
      <c r="DP8" s="661"/>
      <c r="DQ8" s="668">
        <v>2742961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35420</v>
      </c>
      <c r="S9" s="660"/>
      <c r="T9" s="660"/>
      <c r="U9" s="660"/>
      <c r="V9" s="660"/>
      <c r="W9" s="660"/>
      <c r="X9" s="660"/>
      <c r="Y9" s="661"/>
      <c r="Z9" s="662">
        <v>0.2</v>
      </c>
      <c r="AA9" s="662"/>
      <c r="AB9" s="662"/>
      <c r="AC9" s="662"/>
      <c r="AD9" s="663">
        <v>35420</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1737560</v>
      </c>
      <c r="BH9" s="660"/>
      <c r="BI9" s="660"/>
      <c r="BJ9" s="660"/>
      <c r="BK9" s="660"/>
      <c r="BL9" s="660"/>
      <c r="BM9" s="660"/>
      <c r="BN9" s="661"/>
      <c r="BO9" s="662">
        <v>32.799999999999997</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1003832</v>
      </c>
      <c r="CS9" s="660"/>
      <c r="CT9" s="660"/>
      <c r="CU9" s="660"/>
      <c r="CV9" s="660"/>
      <c r="CW9" s="660"/>
      <c r="CX9" s="660"/>
      <c r="CY9" s="661"/>
      <c r="CZ9" s="662">
        <v>6.9</v>
      </c>
      <c r="DA9" s="662"/>
      <c r="DB9" s="662"/>
      <c r="DC9" s="662"/>
      <c r="DD9" s="668">
        <v>27070</v>
      </c>
      <c r="DE9" s="660"/>
      <c r="DF9" s="660"/>
      <c r="DG9" s="660"/>
      <c r="DH9" s="660"/>
      <c r="DI9" s="660"/>
      <c r="DJ9" s="660"/>
      <c r="DK9" s="660"/>
      <c r="DL9" s="660"/>
      <c r="DM9" s="660"/>
      <c r="DN9" s="660"/>
      <c r="DO9" s="660"/>
      <c r="DP9" s="661"/>
      <c r="DQ9" s="668">
        <v>877288</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100635</v>
      </c>
      <c r="BH10" s="660"/>
      <c r="BI10" s="660"/>
      <c r="BJ10" s="660"/>
      <c r="BK10" s="660"/>
      <c r="BL10" s="660"/>
      <c r="BM10" s="660"/>
      <c r="BN10" s="661"/>
      <c r="BO10" s="662">
        <v>1.9</v>
      </c>
      <c r="BP10" s="662"/>
      <c r="BQ10" s="662"/>
      <c r="BR10" s="662"/>
      <c r="BS10" s="663">
        <v>16772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39117</v>
      </c>
      <c r="CS10" s="660"/>
      <c r="CT10" s="660"/>
      <c r="CU10" s="660"/>
      <c r="CV10" s="660"/>
      <c r="CW10" s="660"/>
      <c r="CX10" s="660"/>
      <c r="CY10" s="661"/>
      <c r="CZ10" s="662">
        <v>0.3</v>
      </c>
      <c r="DA10" s="662"/>
      <c r="DB10" s="662"/>
      <c r="DC10" s="662"/>
      <c r="DD10" s="668">
        <v>3520</v>
      </c>
      <c r="DE10" s="660"/>
      <c r="DF10" s="660"/>
      <c r="DG10" s="660"/>
      <c r="DH10" s="660"/>
      <c r="DI10" s="660"/>
      <c r="DJ10" s="660"/>
      <c r="DK10" s="660"/>
      <c r="DL10" s="660"/>
      <c r="DM10" s="660"/>
      <c r="DN10" s="660"/>
      <c r="DO10" s="660"/>
      <c r="DP10" s="661"/>
      <c r="DQ10" s="668">
        <v>18031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832758</v>
      </c>
      <c r="S11" s="660"/>
      <c r="T11" s="660"/>
      <c r="U11" s="660"/>
      <c r="V11" s="660"/>
      <c r="W11" s="660"/>
      <c r="X11" s="660"/>
      <c r="Y11" s="661"/>
      <c r="Z11" s="664">
        <v>5.4</v>
      </c>
      <c r="AA11" s="665"/>
      <c r="AB11" s="665"/>
      <c r="AC11" s="671"/>
      <c r="AD11" s="668">
        <v>832758</v>
      </c>
      <c r="AE11" s="660"/>
      <c r="AF11" s="660"/>
      <c r="AG11" s="660"/>
      <c r="AH11" s="660"/>
      <c r="AI11" s="660"/>
      <c r="AJ11" s="660"/>
      <c r="AK11" s="661"/>
      <c r="AL11" s="664">
        <v>9.8000000000000007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205873</v>
      </c>
      <c r="BH11" s="660"/>
      <c r="BI11" s="660"/>
      <c r="BJ11" s="660"/>
      <c r="BK11" s="660"/>
      <c r="BL11" s="660"/>
      <c r="BM11" s="660"/>
      <c r="BN11" s="661"/>
      <c r="BO11" s="662">
        <v>3.9</v>
      </c>
      <c r="BP11" s="662"/>
      <c r="BQ11" s="662"/>
      <c r="BR11" s="662"/>
      <c r="BS11" s="663">
        <v>58829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595984</v>
      </c>
      <c r="CS11" s="660"/>
      <c r="CT11" s="660"/>
      <c r="CU11" s="660"/>
      <c r="CV11" s="660"/>
      <c r="CW11" s="660"/>
      <c r="CX11" s="660"/>
      <c r="CY11" s="661"/>
      <c r="CZ11" s="662">
        <v>4.0999999999999996</v>
      </c>
      <c r="DA11" s="662"/>
      <c r="DB11" s="662"/>
      <c r="DC11" s="662"/>
      <c r="DD11" s="668">
        <v>174894</v>
      </c>
      <c r="DE11" s="660"/>
      <c r="DF11" s="660"/>
      <c r="DG11" s="660"/>
      <c r="DH11" s="660"/>
      <c r="DI11" s="660"/>
      <c r="DJ11" s="660"/>
      <c r="DK11" s="660"/>
      <c r="DL11" s="660"/>
      <c r="DM11" s="660"/>
      <c r="DN11" s="660"/>
      <c r="DO11" s="660"/>
      <c r="DP11" s="661"/>
      <c r="DQ11" s="668">
        <v>287825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2848644</v>
      </c>
      <c r="BH12" s="660"/>
      <c r="BI12" s="660"/>
      <c r="BJ12" s="660"/>
      <c r="BK12" s="660"/>
      <c r="BL12" s="660"/>
      <c r="BM12" s="660"/>
      <c r="BN12" s="661"/>
      <c r="BO12" s="662">
        <v>53.7</v>
      </c>
      <c r="BP12" s="662"/>
      <c r="BQ12" s="662"/>
      <c r="BR12" s="662"/>
      <c r="BS12" s="663">
        <v>188978</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623987</v>
      </c>
      <c r="CS12" s="660"/>
      <c r="CT12" s="660"/>
      <c r="CU12" s="660"/>
      <c r="CV12" s="660"/>
      <c r="CW12" s="660"/>
      <c r="CX12" s="660"/>
      <c r="CY12" s="661"/>
      <c r="CZ12" s="662">
        <v>4.3</v>
      </c>
      <c r="DA12" s="662"/>
      <c r="DB12" s="662"/>
      <c r="DC12" s="662"/>
      <c r="DD12" s="668">
        <v>26296</v>
      </c>
      <c r="DE12" s="660"/>
      <c r="DF12" s="660"/>
      <c r="DG12" s="660"/>
      <c r="DH12" s="660"/>
      <c r="DI12" s="660"/>
      <c r="DJ12" s="660"/>
      <c r="DK12" s="660"/>
      <c r="DL12" s="660"/>
      <c r="DM12" s="660"/>
      <c r="DN12" s="660"/>
      <c r="DO12" s="660"/>
      <c r="DP12" s="661"/>
      <c r="DQ12" s="668">
        <v>349574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2848380</v>
      </c>
      <c r="BH13" s="660"/>
      <c r="BI13" s="660"/>
      <c r="BJ13" s="660"/>
      <c r="BK13" s="660"/>
      <c r="BL13" s="660"/>
      <c r="BM13" s="660"/>
      <c r="BN13" s="661"/>
      <c r="BO13" s="662">
        <v>53.7</v>
      </c>
      <c r="BP13" s="662"/>
      <c r="BQ13" s="662"/>
      <c r="BR13" s="662"/>
      <c r="BS13" s="663">
        <v>188978</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1243867</v>
      </c>
      <c r="CS13" s="660"/>
      <c r="CT13" s="660"/>
      <c r="CU13" s="660"/>
      <c r="CV13" s="660"/>
      <c r="CW13" s="660"/>
      <c r="CX13" s="660"/>
      <c r="CY13" s="661"/>
      <c r="CZ13" s="662">
        <v>8.6</v>
      </c>
      <c r="DA13" s="662"/>
      <c r="DB13" s="662"/>
      <c r="DC13" s="662"/>
      <c r="DD13" s="668">
        <v>314572</v>
      </c>
      <c r="DE13" s="660"/>
      <c r="DF13" s="660"/>
      <c r="DG13" s="660"/>
      <c r="DH13" s="660"/>
      <c r="DI13" s="660"/>
      <c r="DJ13" s="660"/>
      <c r="DK13" s="660"/>
      <c r="DL13" s="660"/>
      <c r="DM13" s="660"/>
      <c r="DN13" s="660"/>
      <c r="DO13" s="660"/>
      <c r="DP13" s="661"/>
      <c r="DQ13" s="668">
        <v>1031670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1338</v>
      </c>
      <c r="S14" s="660"/>
      <c r="T14" s="660"/>
      <c r="U14" s="660"/>
      <c r="V14" s="660"/>
      <c r="W14" s="660"/>
      <c r="X14" s="660"/>
      <c r="Y14" s="661"/>
      <c r="Z14" s="662">
        <v>0</v>
      </c>
      <c r="AA14" s="662"/>
      <c r="AB14" s="662"/>
      <c r="AC14" s="662"/>
      <c r="AD14" s="663">
        <v>1338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118255</v>
      </c>
      <c r="BH14" s="660"/>
      <c r="BI14" s="660"/>
      <c r="BJ14" s="660"/>
      <c r="BK14" s="660"/>
      <c r="BL14" s="660"/>
      <c r="BM14" s="660"/>
      <c r="BN14" s="661"/>
      <c r="BO14" s="662">
        <v>2.2000000000000002</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434054</v>
      </c>
      <c r="CS14" s="660"/>
      <c r="CT14" s="660"/>
      <c r="CU14" s="660"/>
      <c r="CV14" s="660"/>
      <c r="CW14" s="660"/>
      <c r="CX14" s="660"/>
      <c r="CY14" s="661"/>
      <c r="CZ14" s="662">
        <v>3</v>
      </c>
      <c r="DA14" s="662"/>
      <c r="DB14" s="662"/>
      <c r="DC14" s="662"/>
      <c r="DD14" s="668">
        <v>12059</v>
      </c>
      <c r="DE14" s="660"/>
      <c r="DF14" s="660"/>
      <c r="DG14" s="660"/>
      <c r="DH14" s="660"/>
      <c r="DI14" s="660"/>
      <c r="DJ14" s="660"/>
      <c r="DK14" s="660"/>
      <c r="DL14" s="660"/>
      <c r="DM14" s="660"/>
      <c r="DN14" s="660"/>
      <c r="DO14" s="660"/>
      <c r="DP14" s="661"/>
      <c r="DQ14" s="668">
        <v>429794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226489</v>
      </c>
      <c r="BH15" s="660"/>
      <c r="BI15" s="660"/>
      <c r="BJ15" s="660"/>
      <c r="BK15" s="660"/>
      <c r="BL15" s="660"/>
      <c r="BM15" s="660"/>
      <c r="BN15" s="661"/>
      <c r="BO15" s="662">
        <v>4.3</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1254140</v>
      </c>
      <c r="CS15" s="660"/>
      <c r="CT15" s="660"/>
      <c r="CU15" s="660"/>
      <c r="CV15" s="660"/>
      <c r="CW15" s="660"/>
      <c r="CX15" s="660"/>
      <c r="CY15" s="661"/>
      <c r="CZ15" s="662">
        <v>8.6</v>
      </c>
      <c r="DA15" s="662"/>
      <c r="DB15" s="662"/>
      <c r="DC15" s="662"/>
      <c r="DD15" s="668">
        <v>104382</v>
      </c>
      <c r="DE15" s="660"/>
      <c r="DF15" s="660"/>
      <c r="DG15" s="660"/>
      <c r="DH15" s="660"/>
      <c r="DI15" s="660"/>
      <c r="DJ15" s="660"/>
      <c r="DK15" s="660"/>
      <c r="DL15" s="660"/>
      <c r="DM15" s="660"/>
      <c r="DN15" s="660"/>
      <c r="DO15" s="660"/>
      <c r="DP15" s="661"/>
      <c r="DQ15" s="668">
        <v>1083130</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14018</v>
      </c>
      <c r="S16" s="660"/>
      <c r="T16" s="660"/>
      <c r="U16" s="660"/>
      <c r="V16" s="660"/>
      <c r="W16" s="660"/>
      <c r="X16" s="660"/>
      <c r="Y16" s="661"/>
      <c r="Z16" s="662">
        <v>0.1</v>
      </c>
      <c r="AA16" s="662"/>
      <c r="AB16" s="662"/>
      <c r="AC16" s="662"/>
      <c r="AD16" s="663">
        <v>14018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75630</v>
      </c>
      <c r="CS16" s="660"/>
      <c r="CT16" s="660"/>
      <c r="CU16" s="660"/>
      <c r="CV16" s="660"/>
      <c r="CW16" s="660"/>
      <c r="CX16" s="660"/>
      <c r="CY16" s="661"/>
      <c r="CZ16" s="662">
        <v>0.5</v>
      </c>
      <c r="DA16" s="662"/>
      <c r="DB16" s="662"/>
      <c r="DC16" s="662"/>
      <c r="DD16" s="668" t="s">
        <v>121</v>
      </c>
      <c r="DE16" s="660"/>
      <c r="DF16" s="660"/>
      <c r="DG16" s="660"/>
      <c r="DH16" s="660"/>
      <c r="DI16" s="660"/>
      <c r="DJ16" s="660"/>
      <c r="DK16" s="660"/>
      <c r="DL16" s="660"/>
      <c r="DM16" s="660"/>
      <c r="DN16" s="660"/>
      <c r="DO16" s="660"/>
      <c r="DP16" s="661"/>
      <c r="DQ16" s="668">
        <v>31430</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81541</v>
      </c>
      <c r="S17" s="660"/>
      <c r="T17" s="660"/>
      <c r="U17" s="660"/>
      <c r="V17" s="660"/>
      <c r="W17" s="660"/>
      <c r="X17" s="660"/>
      <c r="Y17" s="661"/>
      <c r="Z17" s="662">
        <v>0.5</v>
      </c>
      <c r="AA17" s="662"/>
      <c r="AB17" s="662"/>
      <c r="AC17" s="662"/>
      <c r="AD17" s="663">
        <v>81541</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958152</v>
      </c>
      <c r="CS17" s="660"/>
      <c r="CT17" s="660"/>
      <c r="CU17" s="660"/>
      <c r="CV17" s="660"/>
      <c r="CW17" s="660"/>
      <c r="CX17" s="660"/>
      <c r="CY17" s="661"/>
      <c r="CZ17" s="662">
        <v>6.6</v>
      </c>
      <c r="DA17" s="662"/>
      <c r="DB17" s="662"/>
      <c r="DC17" s="662"/>
      <c r="DD17" s="668" t="s">
        <v>121</v>
      </c>
      <c r="DE17" s="660"/>
      <c r="DF17" s="660"/>
      <c r="DG17" s="660"/>
      <c r="DH17" s="660"/>
      <c r="DI17" s="660"/>
      <c r="DJ17" s="660"/>
      <c r="DK17" s="660"/>
      <c r="DL17" s="660"/>
      <c r="DM17" s="660"/>
      <c r="DN17" s="660"/>
      <c r="DO17" s="660"/>
      <c r="DP17" s="661"/>
      <c r="DQ17" s="668">
        <v>937293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55301</v>
      </c>
      <c r="S18" s="660"/>
      <c r="T18" s="660"/>
      <c r="U18" s="660"/>
      <c r="V18" s="660"/>
      <c r="W18" s="660"/>
      <c r="X18" s="660"/>
      <c r="Y18" s="661"/>
      <c r="Z18" s="662">
        <v>0.4</v>
      </c>
      <c r="AA18" s="662"/>
      <c r="AB18" s="662"/>
      <c r="AC18" s="662"/>
      <c r="AD18" s="663">
        <v>55301</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44691</v>
      </c>
      <c r="S19" s="660"/>
      <c r="T19" s="660"/>
      <c r="U19" s="660"/>
      <c r="V19" s="660"/>
      <c r="W19" s="660"/>
      <c r="X19" s="660"/>
      <c r="Y19" s="661"/>
      <c r="Z19" s="662">
        <v>0.3</v>
      </c>
      <c r="AA19" s="662"/>
      <c r="AB19" s="662"/>
      <c r="AC19" s="662"/>
      <c r="AD19" s="663">
        <v>44691</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10610</v>
      </c>
      <c r="S20" s="660"/>
      <c r="T20" s="660"/>
      <c r="U20" s="660"/>
      <c r="V20" s="660"/>
      <c r="W20" s="660"/>
      <c r="X20" s="660"/>
      <c r="Y20" s="661"/>
      <c r="Z20" s="662">
        <v>0.1</v>
      </c>
      <c r="AA20" s="662"/>
      <c r="AB20" s="662"/>
      <c r="AC20" s="662"/>
      <c r="AD20" s="663">
        <v>10610</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14546668</v>
      </c>
      <c r="CS20" s="660"/>
      <c r="CT20" s="660"/>
      <c r="CU20" s="660"/>
      <c r="CV20" s="660"/>
      <c r="CW20" s="660"/>
      <c r="CX20" s="660"/>
      <c r="CY20" s="661"/>
      <c r="CZ20" s="662">
        <v>100</v>
      </c>
      <c r="DA20" s="662"/>
      <c r="DB20" s="662"/>
      <c r="DC20" s="662"/>
      <c r="DD20" s="668">
        <v>937331</v>
      </c>
      <c r="DE20" s="660"/>
      <c r="DF20" s="660"/>
      <c r="DG20" s="660"/>
      <c r="DH20" s="660"/>
      <c r="DI20" s="660"/>
      <c r="DJ20" s="660"/>
      <c r="DK20" s="660"/>
      <c r="DL20" s="660"/>
      <c r="DM20" s="660"/>
      <c r="DN20" s="660"/>
      <c r="DO20" s="660"/>
      <c r="DP20" s="661"/>
      <c r="DQ20" s="668">
        <v>10588170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2521773</v>
      </c>
      <c r="S21" s="660"/>
      <c r="T21" s="660"/>
      <c r="U21" s="660"/>
      <c r="V21" s="660"/>
      <c r="W21" s="660"/>
      <c r="X21" s="660"/>
      <c r="Y21" s="661"/>
      <c r="Z21" s="662">
        <v>16.3</v>
      </c>
      <c r="AA21" s="662"/>
      <c r="AB21" s="662"/>
      <c r="AC21" s="662"/>
      <c r="AD21" s="663">
        <v>1944474</v>
      </c>
      <c r="AE21" s="663"/>
      <c r="AF21" s="663"/>
      <c r="AG21" s="663"/>
      <c r="AH21" s="663"/>
      <c r="AI21" s="663"/>
      <c r="AJ21" s="663"/>
      <c r="AK21" s="663"/>
      <c r="AL21" s="664">
        <v>23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1944474</v>
      </c>
      <c r="S22" s="660"/>
      <c r="T22" s="660"/>
      <c r="U22" s="660"/>
      <c r="V22" s="660"/>
      <c r="W22" s="660"/>
      <c r="X22" s="660"/>
      <c r="Y22" s="661"/>
      <c r="Z22" s="662">
        <v>12.6</v>
      </c>
      <c r="AA22" s="662"/>
      <c r="AB22" s="662"/>
      <c r="AC22" s="662"/>
      <c r="AD22" s="663">
        <v>1944474</v>
      </c>
      <c r="AE22" s="663"/>
      <c r="AF22" s="663"/>
      <c r="AG22" s="663"/>
      <c r="AH22" s="663"/>
      <c r="AI22" s="663"/>
      <c r="AJ22" s="663"/>
      <c r="AK22" s="663"/>
      <c r="AL22" s="664">
        <v>23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577299</v>
      </c>
      <c r="S23" s="660"/>
      <c r="T23" s="660"/>
      <c r="U23" s="660"/>
      <c r="V23" s="660"/>
      <c r="W23" s="660"/>
      <c r="X23" s="660"/>
      <c r="Y23" s="661"/>
      <c r="Z23" s="662">
        <v>3.7</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6211482</v>
      </c>
      <c r="CS24" s="649"/>
      <c r="CT24" s="649"/>
      <c r="CU24" s="649"/>
      <c r="CV24" s="649"/>
      <c r="CW24" s="649"/>
      <c r="CX24" s="649"/>
      <c r="CY24" s="650"/>
      <c r="CZ24" s="653">
        <v>42.7</v>
      </c>
      <c r="DA24" s="654"/>
      <c r="DB24" s="654"/>
      <c r="DC24" s="670"/>
      <c r="DD24" s="691">
        <v>3853568</v>
      </c>
      <c r="DE24" s="649"/>
      <c r="DF24" s="649"/>
      <c r="DG24" s="649"/>
      <c r="DH24" s="649"/>
      <c r="DI24" s="649"/>
      <c r="DJ24" s="649"/>
      <c r="DK24" s="650"/>
      <c r="DL24" s="691">
        <v>3469464</v>
      </c>
      <c r="DM24" s="649"/>
      <c r="DN24" s="649"/>
      <c r="DO24" s="649"/>
      <c r="DP24" s="649"/>
      <c r="DQ24" s="649"/>
      <c r="DR24" s="649"/>
      <c r="DS24" s="649"/>
      <c r="DT24" s="649"/>
      <c r="DU24" s="649"/>
      <c r="DV24" s="650"/>
      <c r="DW24" s="653">
        <v>40.6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9000906</v>
      </c>
      <c r="S25" s="660"/>
      <c r="T25" s="660"/>
      <c r="U25" s="660"/>
      <c r="V25" s="660"/>
      <c r="W25" s="660"/>
      <c r="X25" s="660"/>
      <c r="Y25" s="661"/>
      <c r="Z25" s="662">
        <v>58.3</v>
      </c>
      <c r="AA25" s="662"/>
      <c r="AB25" s="662"/>
      <c r="AC25" s="662"/>
      <c r="AD25" s="663">
        <v>8423607</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1730894</v>
      </c>
      <c r="CS25" s="680"/>
      <c r="CT25" s="680"/>
      <c r="CU25" s="680"/>
      <c r="CV25" s="680"/>
      <c r="CW25" s="680"/>
      <c r="CX25" s="680"/>
      <c r="CY25" s="681"/>
      <c r="CZ25" s="664">
        <v>11.9</v>
      </c>
      <c r="DA25" s="692"/>
      <c r="DB25" s="692"/>
      <c r="DC25" s="694"/>
      <c r="DD25" s="668">
        <v>1599094</v>
      </c>
      <c r="DE25" s="680"/>
      <c r="DF25" s="680"/>
      <c r="DG25" s="680"/>
      <c r="DH25" s="680"/>
      <c r="DI25" s="680"/>
      <c r="DJ25" s="680"/>
      <c r="DK25" s="681"/>
      <c r="DL25" s="668">
        <v>1566425</v>
      </c>
      <c r="DM25" s="680"/>
      <c r="DN25" s="680"/>
      <c r="DO25" s="680"/>
      <c r="DP25" s="680"/>
      <c r="DQ25" s="680"/>
      <c r="DR25" s="680"/>
      <c r="DS25" s="680"/>
      <c r="DT25" s="680"/>
      <c r="DU25" s="680"/>
      <c r="DV25" s="681"/>
      <c r="DW25" s="664">
        <v>18.3</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v>2723</v>
      </c>
      <c r="S26" s="660"/>
      <c r="T26" s="660"/>
      <c r="U26" s="660"/>
      <c r="V26" s="660"/>
      <c r="W26" s="660"/>
      <c r="X26" s="660"/>
      <c r="Y26" s="661"/>
      <c r="Z26" s="662">
        <v>0</v>
      </c>
      <c r="AA26" s="662"/>
      <c r="AB26" s="662"/>
      <c r="AC26" s="662"/>
      <c r="AD26" s="663">
        <v>2723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959132</v>
      </c>
      <c r="CS26" s="660"/>
      <c r="CT26" s="660"/>
      <c r="CU26" s="660"/>
      <c r="CV26" s="660"/>
      <c r="CW26" s="660"/>
      <c r="CX26" s="660"/>
      <c r="CY26" s="661"/>
      <c r="CZ26" s="664">
        <v>6.6</v>
      </c>
      <c r="DA26" s="692"/>
      <c r="DB26" s="692"/>
      <c r="DC26" s="694"/>
      <c r="DD26" s="668">
        <v>827332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17444</v>
      </c>
      <c r="S27" s="660"/>
      <c r="T27" s="660"/>
      <c r="U27" s="660"/>
      <c r="V27" s="660"/>
      <c r="W27" s="660"/>
      <c r="X27" s="660"/>
      <c r="Y27" s="661"/>
      <c r="Z27" s="662">
        <v>0.1</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5302695</v>
      </c>
      <c r="BH27" s="660"/>
      <c r="BI27" s="660"/>
      <c r="BJ27" s="660"/>
      <c r="BK27" s="660"/>
      <c r="BL27" s="660"/>
      <c r="BM27" s="660"/>
      <c r="BN27" s="661"/>
      <c r="BO27" s="662">
        <v>100</v>
      </c>
      <c r="BP27" s="662"/>
      <c r="BQ27" s="662"/>
      <c r="BR27" s="662"/>
      <c r="BS27" s="663">
        <v>264579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3522495</v>
      </c>
      <c r="CS27" s="680"/>
      <c r="CT27" s="680"/>
      <c r="CU27" s="680"/>
      <c r="CV27" s="680"/>
      <c r="CW27" s="680"/>
      <c r="CX27" s="680"/>
      <c r="CY27" s="681"/>
      <c r="CZ27" s="664">
        <v>24.2</v>
      </c>
      <c r="DA27" s="692"/>
      <c r="DB27" s="692"/>
      <c r="DC27" s="694"/>
      <c r="DD27" s="668">
        <v>1317240</v>
      </c>
      <c r="DE27" s="680"/>
      <c r="DF27" s="680"/>
      <c r="DG27" s="680"/>
      <c r="DH27" s="680"/>
      <c r="DI27" s="680"/>
      <c r="DJ27" s="680"/>
      <c r="DK27" s="681"/>
      <c r="DL27" s="668">
        <v>966731</v>
      </c>
      <c r="DM27" s="680"/>
      <c r="DN27" s="680"/>
      <c r="DO27" s="680"/>
      <c r="DP27" s="680"/>
      <c r="DQ27" s="680"/>
      <c r="DR27" s="680"/>
      <c r="DS27" s="680"/>
      <c r="DT27" s="680"/>
      <c r="DU27" s="680"/>
      <c r="DV27" s="681"/>
      <c r="DW27" s="664">
        <v>11.3</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155136</v>
      </c>
      <c r="S28" s="660"/>
      <c r="T28" s="660"/>
      <c r="U28" s="660"/>
      <c r="V28" s="660"/>
      <c r="W28" s="660"/>
      <c r="X28" s="660"/>
      <c r="Y28" s="661"/>
      <c r="Z28" s="662">
        <v>1</v>
      </c>
      <c r="AA28" s="662"/>
      <c r="AB28" s="662"/>
      <c r="AC28" s="662"/>
      <c r="AD28" s="663">
        <v>18688</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958093</v>
      </c>
      <c r="CS28" s="660"/>
      <c r="CT28" s="660"/>
      <c r="CU28" s="660"/>
      <c r="CV28" s="660"/>
      <c r="CW28" s="660"/>
      <c r="CX28" s="660"/>
      <c r="CY28" s="661"/>
      <c r="CZ28" s="664">
        <v>6.6</v>
      </c>
      <c r="DA28" s="692"/>
      <c r="DB28" s="692"/>
      <c r="DC28" s="694"/>
      <c r="DD28" s="668">
        <v>937234</v>
      </c>
      <c r="DE28" s="660"/>
      <c r="DF28" s="660"/>
      <c r="DG28" s="660"/>
      <c r="DH28" s="660"/>
      <c r="DI28" s="660"/>
      <c r="DJ28" s="660"/>
      <c r="DK28" s="661"/>
      <c r="DL28" s="668">
        <v>936308</v>
      </c>
      <c r="DM28" s="660"/>
      <c r="DN28" s="660"/>
      <c r="DO28" s="660"/>
      <c r="DP28" s="660"/>
      <c r="DQ28" s="660"/>
      <c r="DR28" s="660"/>
      <c r="DS28" s="660"/>
      <c r="DT28" s="660"/>
      <c r="DU28" s="660"/>
      <c r="DV28" s="661"/>
      <c r="DW28" s="664">
        <v>11</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25996</v>
      </c>
      <c r="S29" s="660"/>
      <c r="T29" s="660"/>
      <c r="U29" s="660"/>
      <c r="V29" s="660"/>
      <c r="W29" s="660"/>
      <c r="X29" s="660"/>
      <c r="Y29" s="661"/>
      <c r="Z29" s="662">
        <v>0.2</v>
      </c>
      <c r="AA29" s="662"/>
      <c r="AB29" s="662"/>
      <c r="AC29" s="662"/>
      <c r="AD29" s="663" t="s">
        <v>121</v>
      </c>
      <c r="AE29" s="663"/>
      <c r="AF29" s="663"/>
      <c r="AG29" s="663"/>
      <c r="AH29" s="663"/>
      <c r="AI29" s="663"/>
      <c r="AJ29" s="663"/>
      <c r="AK29" s="663"/>
      <c r="AL29" s="664" t="s">
        <v>121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958093</v>
      </c>
      <c r="CS29" s="680"/>
      <c r="CT29" s="680"/>
      <c r="CU29" s="680"/>
      <c r="CV29" s="680"/>
      <c r="CW29" s="680"/>
      <c r="CX29" s="680"/>
      <c r="CY29" s="681"/>
      <c r="CZ29" s="664">
        <v>6.6</v>
      </c>
      <c r="DA29" s="692"/>
      <c r="DB29" s="692"/>
      <c r="DC29" s="694"/>
      <c r="DD29" s="668">
        <v>937234</v>
      </c>
      <c r="DE29" s="680"/>
      <c r="DF29" s="680"/>
      <c r="DG29" s="680"/>
      <c r="DH29" s="680"/>
      <c r="DI29" s="680"/>
      <c r="DJ29" s="680"/>
      <c r="DK29" s="681"/>
      <c r="DL29" s="668">
        <v>936308</v>
      </c>
      <c r="DM29" s="680"/>
      <c r="DN29" s="680"/>
      <c r="DO29" s="680"/>
      <c r="DP29" s="680"/>
      <c r="DQ29" s="680"/>
      <c r="DR29" s="680"/>
      <c r="DS29" s="680"/>
      <c r="DT29" s="680"/>
      <c r="DU29" s="680"/>
      <c r="DV29" s="681"/>
      <c r="DW29" s="664">
        <v>11</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2409135</v>
      </c>
      <c r="S30" s="660"/>
      <c r="T30" s="660"/>
      <c r="U30" s="660"/>
      <c r="V30" s="660"/>
      <c r="W30" s="660"/>
      <c r="X30" s="660"/>
      <c r="Y30" s="661"/>
      <c r="Z30" s="662">
        <v>15.6</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919496</v>
      </c>
      <c r="CS30" s="660"/>
      <c r="CT30" s="660"/>
      <c r="CU30" s="660"/>
      <c r="CV30" s="660"/>
      <c r="CW30" s="660"/>
      <c r="CX30" s="660"/>
      <c r="CY30" s="661"/>
      <c r="CZ30" s="664">
        <v>6.3</v>
      </c>
      <c r="DA30" s="692"/>
      <c r="DB30" s="692"/>
      <c r="DC30" s="694"/>
      <c r="DD30" s="668">
        <v>898638</v>
      </c>
      <c r="DE30" s="660"/>
      <c r="DF30" s="660"/>
      <c r="DG30" s="660"/>
      <c r="DH30" s="660"/>
      <c r="DI30" s="660"/>
      <c r="DJ30" s="660"/>
      <c r="DK30" s="661"/>
      <c r="DL30" s="668">
        <v>897716</v>
      </c>
      <c r="DM30" s="660"/>
      <c r="DN30" s="660"/>
      <c r="DO30" s="660"/>
      <c r="DP30" s="660"/>
      <c r="DQ30" s="660"/>
      <c r="DR30" s="660"/>
      <c r="DS30" s="660"/>
      <c r="DT30" s="660"/>
      <c r="DU30" s="660"/>
      <c r="DV30" s="661"/>
      <c r="DW30" s="664">
        <v>10.5</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99.1</v>
      </c>
      <c r="BH31" s="703"/>
      <c r="BI31" s="703"/>
      <c r="BJ31" s="703"/>
      <c r="BK31" s="703"/>
      <c r="BL31" s="703"/>
      <c r="BM31" s="654">
        <v>95.9</v>
      </c>
      <c r="BN31" s="703"/>
      <c r="BO31" s="703"/>
      <c r="BP31" s="703"/>
      <c r="BQ31" s="704"/>
      <c r="BR31" s="706">
        <v>99.2</v>
      </c>
      <c r="BS31" s="703"/>
      <c r="BT31" s="703"/>
      <c r="BU31" s="703"/>
      <c r="BV31" s="703"/>
      <c r="BW31" s="703"/>
      <c r="BX31" s="654">
        <v>96.1</v>
      </c>
      <c r="BY31" s="703"/>
      <c r="BZ31" s="703"/>
      <c r="CA31" s="703"/>
      <c r="CB31" s="704"/>
      <c r="CD31" s="699"/>
      <c r="CE31" s="700"/>
      <c r="CF31" s="656" t="s">
        <v>300</v>
      </c>
      <c r="CG31" s="657"/>
      <c r="CH31" s="657"/>
      <c r="CI31" s="657"/>
      <c r="CJ31" s="657"/>
      <c r="CK31" s="657"/>
      <c r="CL31" s="657"/>
      <c r="CM31" s="657"/>
      <c r="CN31" s="657"/>
      <c r="CO31" s="657"/>
      <c r="CP31" s="657"/>
      <c r="CQ31" s="658"/>
      <c r="CR31" s="659">
        <v>38597</v>
      </c>
      <c r="CS31" s="680"/>
      <c r="CT31" s="680"/>
      <c r="CU31" s="680"/>
      <c r="CV31" s="680"/>
      <c r="CW31" s="680"/>
      <c r="CX31" s="680"/>
      <c r="CY31" s="681"/>
      <c r="CZ31" s="664">
        <v>0.3</v>
      </c>
      <c r="DA31" s="692"/>
      <c r="DB31" s="692"/>
      <c r="DC31" s="694"/>
      <c r="DD31" s="668">
        <v>38596</v>
      </c>
      <c r="DE31" s="680"/>
      <c r="DF31" s="680"/>
      <c r="DG31" s="680"/>
      <c r="DH31" s="680"/>
      <c r="DI31" s="680"/>
      <c r="DJ31" s="680"/>
      <c r="DK31" s="681"/>
      <c r="DL31" s="668">
        <v>38592</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1155527</v>
      </c>
      <c r="S32" s="660"/>
      <c r="T32" s="660"/>
      <c r="U32" s="660"/>
      <c r="V32" s="660"/>
      <c r="W32" s="660"/>
      <c r="X32" s="660"/>
      <c r="Y32" s="661"/>
      <c r="Z32" s="662">
        <v>7.5</v>
      </c>
      <c r="AA32" s="662"/>
      <c r="AB32" s="662"/>
      <c r="AC32" s="662"/>
      <c r="AD32" s="663" t="s">
        <v>121</v>
      </c>
      <c r="AE32" s="663"/>
      <c r="AF32" s="663"/>
      <c r="AG32" s="663"/>
      <c r="AH32" s="663"/>
      <c r="AI32" s="663"/>
      <c r="AJ32" s="663"/>
      <c r="AK32" s="663"/>
      <c r="AL32" s="664" t="s">
        <v>121</v>
      </c>
      <c r="AM32" s="665"/>
      <c r="AN32" s="665"/>
      <c r="AO32" s="666"/>
      <c r="AP32" s="709"/>
      <c r="AQ32" s="710"/>
      <c r="AR32" s="710"/>
      <c r="AS32" s="710"/>
      <c r="AT32" s="714"/>
      <c r="AU32" s="214" t="s">
        <v>302</v>
      </c>
      <c r="AX32" s="656" t="s">
        <v>303</v>
      </c>
      <c r="AY32" s="657"/>
      <c r="AZ32" s="657"/>
      <c r="BA32" s="657"/>
      <c r="BB32" s="657"/>
      <c r="BC32" s="657"/>
      <c r="BD32" s="657"/>
      <c r="BE32" s="657"/>
      <c r="BF32" s="658"/>
      <c r="BG32" s="716">
        <v>99.2</v>
      </c>
      <c r="BH32" s="680"/>
      <c r="BI32" s="680"/>
      <c r="BJ32" s="680"/>
      <c r="BK32" s="680"/>
      <c r="BL32" s="680"/>
      <c r="BM32" s="665">
        <v>98.4</v>
      </c>
      <c r="BN32" s="680"/>
      <c r="BO32" s="680"/>
      <c r="BP32" s="680"/>
      <c r="BQ32" s="705"/>
      <c r="BR32" s="716">
        <v>99.3</v>
      </c>
      <c r="BS32" s="680"/>
      <c r="BT32" s="680"/>
      <c r="BU32" s="680"/>
      <c r="BV32" s="680"/>
      <c r="BW32" s="680"/>
      <c r="BX32" s="665">
        <v>98.6</v>
      </c>
      <c r="BY32" s="680"/>
      <c r="BZ32" s="680"/>
      <c r="CA32" s="680"/>
      <c r="CB32" s="705"/>
      <c r="CD32" s="701"/>
      <c r="CE32" s="702"/>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2"/>
      <c r="DB32" s="692"/>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6642</v>
      </c>
      <c r="S33" s="660"/>
      <c r="T33" s="660"/>
      <c r="U33" s="660"/>
      <c r="V33" s="660"/>
      <c r="W33" s="660"/>
      <c r="X33" s="660"/>
      <c r="Y33" s="661"/>
      <c r="Z33" s="662">
        <v>0</v>
      </c>
      <c r="AA33" s="662"/>
      <c r="AB33" s="662"/>
      <c r="AC33" s="662"/>
      <c r="AD33" s="663">
        <v>1805</v>
      </c>
      <c r="AE33" s="663"/>
      <c r="AF33" s="663"/>
      <c r="AG33" s="663"/>
      <c r="AH33" s="663"/>
      <c r="AI33" s="663"/>
      <c r="AJ33" s="663"/>
      <c r="AK33" s="663"/>
      <c r="AL33" s="664">
        <v>0</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98.9</v>
      </c>
      <c r="BH33" s="718"/>
      <c r="BI33" s="718"/>
      <c r="BJ33" s="718"/>
      <c r="BK33" s="718"/>
      <c r="BL33" s="718"/>
      <c r="BM33" s="719">
        <v>93.8</v>
      </c>
      <c r="BN33" s="718"/>
      <c r="BO33" s="718"/>
      <c r="BP33" s="718"/>
      <c r="BQ33" s="720"/>
      <c r="BR33" s="717">
        <v>99</v>
      </c>
      <c r="BS33" s="718"/>
      <c r="BT33" s="718"/>
      <c r="BU33" s="718"/>
      <c r="BV33" s="718"/>
      <c r="BW33" s="718"/>
      <c r="BX33" s="719">
        <v>93.9</v>
      </c>
      <c r="BY33" s="718"/>
      <c r="BZ33" s="718"/>
      <c r="CA33" s="718"/>
      <c r="CB33" s="720"/>
      <c r="CD33" s="656" t="s">
        <v>307</v>
      </c>
      <c r="CE33" s="657"/>
      <c r="CF33" s="657"/>
      <c r="CG33" s="657"/>
      <c r="CH33" s="657"/>
      <c r="CI33" s="657"/>
      <c r="CJ33" s="657"/>
      <c r="CK33" s="657"/>
      <c r="CL33" s="657"/>
      <c r="CM33" s="657"/>
      <c r="CN33" s="657"/>
      <c r="CO33" s="657"/>
      <c r="CP33" s="657"/>
      <c r="CQ33" s="658"/>
      <c r="CR33" s="659">
        <v>7322225</v>
      </c>
      <c r="CS33" s="680"/>
      <c r="CT33" s="680"/>
      <c r="CU33" s="680"/>
      <c r="CV33" s="680"/>
      <c r="CW33" s="680"/>
      <c r="CX33" s="680"/>
      <c r="CY33" s="681"/>
      <c r="CZ33" s="664">
        <v>50.3</v>
      </c>
      <c r="DA33" s="692"/>
      <c r="DB33" s="692"/>
      <c r="DC33" s="694"/>
      <c r="DD33" s="668">
        <v>6308357</v>
      </c>
      <c r="DE33" s="680"/>
      <c r="DF33" s="680"/>
      <c r="DG33" s="680"/>
      <c r="DH33" s="680"/>
      <c r="DI33" s="680"/>
      <c r="DJ33" s="680"/>
      <c r="DK33" s="681"/>
      <c r="DL33" s="668">
        <v>3717128</v>
      </c>
      <c r="DM33" s="680"/>
      <c r="DN33" s="680"/>
      <c r="DO33" s="680"/>
      <c r="DP33" s="680"/>
      <c r="DQ33" s="680"/>
      <c r="DR33" s="680"/>
      <c r="DS33" s="680"/>
      <c r="DT33" s="680"/>
      <c r="DU33" s="680"/>
      <c r="DV33" s="681"/>
      <c r="DW33" s="664">
        <v>43.5</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163300</v>
      </c>
      <c r="S34" s="660"/>
      <c r="T34" s="660"/>
      <c r="U34" s="660"/>
      <c r="V34" s="660"/>
      <c r="W34" s="660"/>
      <c r="X34" s="660"/>
      <c r="Y34" s="661"/>
      <c r="Z34" s="662">
        <v>1.1000000000000001</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1891362</v>
      </c>
      <c r="CS34" s="660"/>
      <c r="CT34" s="660"/>
      <c r="CU34" s="660"/>
      <c r="CV34" s="660"/>
      <c r="CW34" s="660"/>
      <c r="CX34" s="660"/>
      <c r="CY34" s="661"/>
      <c r="CZ34" s="664">
        <v>13</v>
      </c>
      <c r="DA34" s="692"/>
      <c r="DB34" s="692"/>
      <c r="DC34" s="694"/>
      <c r="DD34" s="668">
        <v>1623686</v>
      </c>
      <c r="DE34" s="660"/>
      <c r="DF34" s="660"/>
      <c r="DG34" s="660"/>
      <c r="DH34" s="660"/>
      <c r="DI34" s="660"/>
      <c r="DJ34" s="660"/>
      <c r="DK34" s="661"/>
      <c r="DL34" s="668">
        <v>1262175</v>
      </c>
      <c r="DM34" s="660"/>
      <c r="DN34" s="660"/>
      <c r="DO34" s="660"/>
      <c r="DP34" s="660"/>
      <c r="DQ34" s="660"/>
      <c r="DR34" s="660"/>
      <c r="DS34" s="660"/>
      <c r="DT34" s="660"/>
      <c r="DU34" s="660"/>
      <c r="DV34" s="661"/>
      <c r="DW34" s="664">
        <v>14.8</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646938</v>
      </c>
      <c r="S35" s="660"/>
      <c r="T35" s="660"/>
      <c r="U35" s="660"/>
      <c r="V35" s="660"/>
      <c r="W35" s="660"/>
      <c r="X35" s="660"/>
      <c r="Y35" s="661"/>
      <c r="Z35" s="662">
        <v>4.2</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270951</v>
      </c>
      <c r="CS35" s="680"/>
      <c r="CT35" s="680"/>
      <c r="CU35" s="680"/>
      <c r="CV35" s="680"/>
      <c r="CW35" s="680"/>
      <c r="CX35" s="680"/>
      <c r="CY35" s="681"/>
      <c r="CZ35" s="664">
        <v>1.9</v>
      </c>
      <c r="DA35" s="692"/>
      <c r="DB35" s="692"/>
      <c r="DC35" s="694"/>
      <c r="DD35" s="668">
        <v>246248</v>
      </c>
      <c r="DE35" s="680"/>
      <c r="DF35" s="680"/>
      <c r="DG35" s="680"/>
      <c r="DH35" s="680"/>
      <c r="DI35" s="680"/>
      <c r="DJ35" s="680"/>
      <c r="DK35" s="681"/>
      <c r="DL35" s="668">
        <v>246248</v>
      </c>
      <c r="DM35" s="680"/>
      <c r="DN35" s="680"/>
      <c r="DO35" s="680"/>
      <c r="DP35" s="680"/>
      <c r="DQ35" s="680"/>
      <c r="DR35" s="680"/>
      <c r="DS35" s="680"/>
      <c r="DT35" s="680"/>
      <c r="DU35" s="680"/>
      <c r="DV35" s="681"/>
      <c r="DW35" s="664">
        <v>2.9</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1211728</v>
      </c>
      <c r="S36" s="660"/>
      <c r="T36" s="660"/>
      <c r="U36" s="660"/>
      <c r="V36" s="660"/>
      <c r="W36" s="660"/>
      <c r="X36" s="660"/>
      <c r="Y36" s="661"/>
      <c r="Z36" s="662">
        <v>7.8</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1755001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1376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2207809</v>
      </c>
      <c r="CS36" s="660"/>
      <c r="CT36" s="660"/>
      <c r="CU36" s="660"/>
      <c r="CV36" s="660"/>
      <c r="CW36" s="660"/>
      <c r="CX36" s="660"/>
      <c r="CY36" s="661"/>
      <c r="CZ36" s="664">
        <v>15.2</v>
      </c>
      <c r="DA36" s="692"/>
      <c r="DB36" s="692"/>
      <c r="DC36" s="694"/>
      <c r="DD36" s="668">
        <v>2003792</v>
      </c>
      <c r="DE36" s="660"/>
      <c r="DF36" s="660"/>
      <c r="DG36" s="660"/>
      <c r="DH36" s="660"/>
      <c r="DI36" s="660"/>
      <c r="DJ36" s="660"/>
      <c r="DK36" s="661"/>
      <c r="DL36" s="668">
        <v>1271364</v>
      </c>
      <c r="DM36" s="660"/>
      <c r="DN36" s="660"/>
      <c r="DO36" s="660"/>
      <c r="DP36" s="660"/>
      <c r="DQ36" s="660"/>
      <c r="DR36" s="660"/>
      <c r="DS36" s="660"/>
      <c r="DT36" s="660"/>
      <c r="DU36" s="660"/>
      <c r="DV36" s="661"/>
      <c r="DW36" s="664">
        <v>14.9</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403698</v>
      </c>
      <c r="S37" s="660"/>
      <c r="T37" s="660"/>
      <c r="U37" s="660"/>
      <c r="V37" s="660"/>
      <c r="W37" s="660"/>
      <c r="X37" s="660"/>
      <c r="Y37" s="661"/>
      <c r="Z37" s="662">
        <v>2.6</v>
      </c>
      <c r="AA37" s="662"/>
      <c r="AB37" s="662"/>
      <c r="AC37" s="662"/>
      <c r="AD37" s="663">
        <v>11648</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591680</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-14303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568156</v>
      </c>
      <c r="CS37" s="680"/>
      <c r="CT37" s="680"/>
      <c r="CU37" s="680"/>
      <c r="CV37" s="680"/>
      <c r="CW37" s="680"/>
      <c r="CX37" s="680"/>
      <c r="CY37" s="681"/>
      <c r="CZ37" s="664">
        <v>3.9</v>
      </c>
      <c r="DA37" s="692"/>
      <c r="DB37" s="692"/>
      <c r="DC37" s="694"/>
      <c r="DD37" s="668">
        <v>564596</v>
      </c>
      <c r="DE37" s="680"/>
      <c r="DF37" s="680"/>
      <c r="DG37" s="680"/>
      <c r="DH37" s="680"/>
      <c r="DI37" s="680"/>
      <c r="DJ37" s="680"/>
      <c r="DK37" s="681"/>
      <c r="DL37" s="668">
        <v>561093</v>
      </c>
      <c r="DM37" s="680"/>
      <c r="DN37" s="680"/>
      <c r="DO37" s="680"/>
      <c r="DP37" s="680"/>
      <c r="DQ37" s="680"/>
      <c r="DR37" s="680"/>
      <c r="DS37" s="680"/>
      <c r="DT37" s="680"/>
      <c r="DU37" s="680"/>
      <c r="DV37" s="681"/>
      <c r="DW37" s="664">
        <v>6.6</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249600</v>
      </c>
      <c r="S38" s="660"/>
      <c r="T38" s="660"/>
      <c r="U38" s="660"/>
      <c r="V38" s="660"/>
      <c r="W38" s="660"/>
      <c r="X38" s="660"/>
      <c r="Y38" s="661"/>
      <c r="Z38" s="662">
        <v>1.6</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t="s">
        <v>121</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3358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1163321</v>
      </c>
      <c r="CS38" s="660"/>
      <c r="CT38" s="660"/>
      <c r="CU38" s="660"/>
      <c r="CV38" s="660"/>
      <c r="CW38" s="660"/>
      <c r="CX38" s="660"/>
      <c r="CY38" s="661"/>
      <c r="CZ38" s="664">
        <v>8</v>
      </c>
      <c r="DA38" s="692"/>
      <c r="DB38" s="692"/>
      <c r="DC38" s="694"/>
      <c r="DD38" s="668">
        <v>986872</v>
      </c>
      <c r="DE38" s="660"/>
      <c r="DF38" s="660"/>
      <c r="DG38" s="660"/>
      <c r="DH38" s="660"/>
      <c r="DI38" s="660"/>
      <c r="DJ38" s="660"/>
      <c r="DK38" s="661"/>
      <c r="DL38" s="668">
        <v>937341</v>
      </c>
      <c r="DM38" s="660"/>
      <c r="DN38" s="660"/>
      <c r="DO38" s="660"/>
      <c r="DP38" s="660"/>
      <c r="DQ38" s="660"/>
      <c r="DR38" s="660"/>
      <c r="DS38" s="660"/>
      <c r="DT38" s="660"/>
      <c r="DU38" s="660"/>
      <c r="DV38" s="661"/>
      <c r="DW38" s="664">
        <v>11</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4866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1469177</v>
      </c>
      <c r="CS39" s="680"/>
      <c r="CT39" s="680"/>
      <c r="CU39" s="680"/>
      <c r="CV39" s="680"/>
      <c r="CW39" s="680"/>
      <c r="CX39" s="680"/>
      <c r="CY39" s="681"/>
      <c r="CZ39" s="664">
        <v>10.1</v>
      </c>
      <c r="DA39" s="692"/>
      <c r="DB39" s="692"/>
      <c r="DC39" s="694"/>
      <c r="DD39" s="668">
        <v>1395074</v>
      </c>
      <c r="DE39" s="680"/>
      <c r="DF39" s="680"/>
      <c r="DG39" s="680"/>
      <c r="DH39" s="680"/>
      <c r="DI39" s="680"/>
      <c r="DJ39" s="680"/>
      <c r="DK39" s="681"/>
      <c r="DL39" s="668" t="s">
        <v>121</v>
      </c>
      <c r="DM39" s="680"/>
      <c r="DN39" s="680"/>
      <c r="DO39" s="680"/>
      <c r="DP39" s="680"/>
      <c r="DQ39" s="680"/>
      <c r="DR39" s="680"/>
      <c r="DS39" s="680"/>
      <c r="DT39" s="680"/>
      <c r="DU39" s="680"/>
      <c r="DV39" s="681"/>
      <c r="DW39" s="664" t="s">
        <v>121</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81400</v>
      </c>
      <c r="S40" s="660"/>
      <c r="T40" s="660"/>
      <c r="U40" s="660"/>
      <c r="V40" s="660"/>
      <c r="W40" s="660"/>
      <c r="X40" s="660"/>
      <c r="Y40" s="661"/>
      <c r="Z40" s="662">
        <v>0.5</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102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319605</v>
      </c>
      <c r="CS40" s="660"/>
      <c r="CT40" s="660"/>
      <c r="CU40" s="660"/>
      <c r="CV40" s="660"/>
      <c r="CW40" s="660"/>
      <c r="CX40" s="660"/>
      <c r="CY40" s="661"/>
      <c r="CZ40" s="664">
        <v>2.2000000000000002</v>
      </c>
      <c r="DA40" s="692"/>
      <c r="DB40" s="692"/>
      <c r="DC40" s="694"/>
      <c r="DD40" s="668">
        <v>52685</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15448773</v>
      </c>
      <c r="S41" s="732"/>
      <c r="T41" s="732"/>
      <c r="U41" s="732"/>
      <c r="V41" s="732"/>
      <c r="W41" s="732"/>
      <c r="X41" s="732"/>
      <c r="Y41" s="736"/>
      <c r="Z41" s="737">
        <v>100</v>
      </c>
      <c r="AA41" s="737"/>
      <c r="AB41" s="737"/>
      <c r="AC41" s="737"/>
      <c r="AD41" s="738">
        <v>8458471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191856</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80"/>
      <c r="CT41" s="680"/>
      <c r="CU41" s="680"/>
      <c r="CV41" s="680"/>
      <c r="CW41" s="680"/>
      <c r="CX41" s="680"/>
      <c r="CY41" s="681"/>
      <c r="CZ41" s="664" t="s">
        <v>121</v>
      </c>
      <c r="DA41" s="692"/>
      <c r="DB41" s="692"/>
      <c r="DC41" s="694"/>
      <c r="DD41" s="668" t="s">
        <v>121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971465</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384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1012961</v>
      </c>
      <c r="CS42" s="680"/>
      <c r="CT42" s="680"/>
      <c r="CU42" s="680"/>
      <c r="CV42" s="680"/>
      <c r="CW42" s="680"/>
      <c r="CX42" s="680"/>
      <c r="CY42" s="681"/>
      <c r="CZ42" s="664">
        <v>7</v>
      </c>
      <c r="DA42" s="692"/>
      <c r="DB42" s="692"/>
      <c r="DC42" s="694"/>
      <c r="DD42" s="668">
        <v>426245</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11581</v>
      </c>
      <c r="CS43" s="680"/>
      <c r="CT43" s="680"/>
      <c r="CU43" s="680"/>
      <c r="CV43" s="680"/>
      <c r="CW43" s="680"/>
      <c r="CX43" s="680"/>
      <c r="CY43" s="681"/>
      <c r="CZ43" s="664">
        <v>0.1</v>
      </c>
      <c r="DA43" s="692"/>
      <c r="DB43" s="692"/>
      <c r="DC43" s="694"/>
      <c r="DD43" s="668">
        <v>11581</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937331</v>
      </c>
      <c r="CS44" s="660"/>
      <c r="CT44" s="660"/>
      <c r="CU44" s="660"/>
      <c r="CV44" s="660"/>
      <c r="CW44" s="660"/>
      <c r="CX44" s="660"/>
      <c r="CY44" s="661"/>
      <c r="CZ44" s="664">
        <v>6.4</v>
      </c>
      <c r="DA44" s="665"/>
      <c r="DB44" s="665"/>
      <c r="DC44" s="671"/>
      <c r="DD44" s="668">
        <v>394815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466555</v>
      </c>
      <c r="CS45" s="680"/>
      <c r="CT45" s="680"/>
      <c r="CU45" s="680"/>
      <c r="CV45" s="680"/>
      <c r="CW45" s="680"/>
      <c r="CX45" s="680"/>
      <c r="CY45" s="681"/>
      <c r="CZ45" s="664">
        <v>3.2</v>
      </c>
      <c r="DA45" s="692"/>
      <c r="DB45" s="692"/>
      <c r="DC45" s="694"/>
      <c r="DD45" s="668">
        <v>52387</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415642</v>
      </c>
      <c r="CS46" s="660"/>
      <c r="CT46" s="660"/>
      <c r="CU46" s="660"/>
      <c r="CV46" s="660"/>
      <c r="CW46" s="660"/>
      <c r="CX46" s="660"/>
      <c r="CY46" s="661"/>
      <c r="CZ46" s="664">
        <v>2.9</v>
      </c>
      <c r="DA46" s="665"/>
      <c r="DB46" s="665"/>
      <c r="DC46" s="671"/>
      <c r="DD46" s="668">
        <v>319817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75630</v>
      </c>
      <c r="CS47" s="680"/>
      <c r="CT47" s="680"/>
      <c r="CU47" s="680"/>
      <c r="CV47" s="680"/>
      <c r="CW47" s="680"/>
      <c r="CX47" s="680"/>
      <c r="CY47" s="681"/>
      <c r="CZ47" s="664">
        <v>0.5</v>
      </c>
      <c r="DA47" s="692"/>
      <c r="DB47" s="692"/>
      <c r="DC47" s="694"/>
      <c r="DD47" s="668">
        <v>31430</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14546668</v>
      </c>
      <c r="CS49" s="718"/>
      <c r="CT49" s="718"/>
      <c r="CU49" s="718"/>
      <c r="CV49" s="718"/>
      <c r="CW49" s="718"/>
      <c r="CX49" s="718"/>
      <c r="CY49" s="747"/>
      <c r="CZ49" s="739">
        <v>100</v>
      </c>
      <c r="DA49" s="748"/>
      <c r="DB49" s="748"/>
      <c r="DC49" s="749"/>
      <c r="DD49" s="750">
        <v>10588170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I5YQfNxKm3zFB/s8PgGzblkDV/Ux0l0e/v3TYDJE7qY5B1xGp9gfX6n/bZara36AbjUTWzvThOc0RsSSbP1Sw==" saltValue="3FclNLMLrCqls09e3U1g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15449</v>
      </c>
      <c r="R7" s="789"/>
      <c r="S7" s="789"/>
      <c r="T7" s="789"/>
      <c r="U7" s="789"/>
      <c r="V7" s="789">
        <v>14547</v>
      </c>
      <c r="W7" s="789"/>
      <c r="X7" s="789"/>
      <c r="Y7" s="789"/>
      <c r="Z7" s="789"/>
      <c r="AA7" s="789">
        <v>902</v>
      </c>
      <c r="AB7" s="789"/>
      <c r="AC7" s="789"/>
      <c r="AD7" s="789"/>
      <c r="AE7" s="790"/>
      <c r="AF7" s="791">
        <v>814</v>
      </c>
      <c r="AG7" s="792"/>
      <c r="AH7" s="792"/>
      <c r="AI7" s="792"/>
      <c r="AJ7" s="793"/>
      <c r="AK7" s="794">
        <v>646938</v>
      </c>
      <c r="AL7" s="795"/>
      <c r="AM7" s="795"/>
      <c r="AN7" s="795"/>
      <c r="AO7" s="795"/>
      <c r="AP7" s="795">
        <v>9131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t="s">
        <v>550</v>
      </c>
      <c r="CI7" s="780"/>
      <c r="CJ7" s="780"/>
      <c r="CK7" s="780"/>
      <c r="CL7" s="781"/>
      <c r="CM7" s="779">
        <v>3</v>
      </c>
      <c r="CN7" s="780"/>
      <c r="CO7" s="780"/>
      <c r="CP7" s="780"/>
      <c r="CQ7" s="781"/>
      <c r="CR7" s="779">
        <v>3</v>
      </c>
      <c r="CS7" s="780"/>
      <c r="CT7" s="780"/>
      <c r="CU7" s="780"/>
      <c r="CV7" s="781"/>
      <c r="CW7" s="779">
        <v>83</v>
      </c>
      <c r="CX7" s="780"/>
      <c r="CY7" s="780"/>
      <c r="CZ7" s="780"/>
      <c r="DA7" s="781"/>
      <c r="DB7" s="779" t="s">
        <v>550</v>
      </c>
      <c r="DC7" s="780"/>
      <c r="DD7" s="780"/>
      <c r="DE7" s="780"/>
      <c r="DF7" s="781"/>
      <c r="DG7" s="779" t="s">
        <v>550</v>
      </c>
      <c r="DH7" s="780"/>
      <c r="DI7" s="780"/>
      <c r="DJ7" s="780"/>
      <c r="DK7" s="781"/>
      <c r="DL7" s="779" t="s">
        <v>550</v>
      </c>
      <c r="DM7" s="780"/>
      <c r="DN7" s="780"/>
      <c r="DO7" s="780"/>
      <c r="DP7" s="781"/>
      <c r="DQ7" s="779" t="s">
        <v>550</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558</v>
      </c>
      <c r="BT8" s="810"/>
      <c r="BU8" s="810"/>
      <c r="BV8" s="810"/>
      <c r="BW8" s="810"/>
      <c r="BX8" s="810"/>
      <c r="BY8" s="810"/>
      <c r="BZ8" s="810"/>
      <c r="CA8" s="810"/>
      <c r="CB8" s="810"/>
      <c r="CC8" s="810"/>
      <c r="CD8" s="810"/>
      <c r="CE8" s="810"/>
      <c r="CF8" s="810"/>
      <c r="CG8" s="811"/>
      <c r="CH8" s="812">
        <v>-3</v>
      </c>
      <c r="CI8" s="813"/>
      <c r="CJ8" s="813"/>
      <c r="CK8" s="813"/>
      <c r="CL8" s="814"/>
      <c r="CM8" s="812">
        <v>118</v>
      </c>
      <c r="CN8" s="813"/>
      <c r="CO8" s="813"/>
      <c r="CP8" s="813"/>
      <c r="CQ8" s="814"/>
      <c r="CR8" s="812">
        <v>93</v>
      </c>
      <c r="CS8" s="813"/>
      <c r="CT8" s="813"/>
      <c r="CU8" s="813"/>
      <c r="CV8" s="814"/>
      <c r="CW8" s="812">
        <v>5</v>
      </c>
      <c r="CX8" s="813"/>
      <c r="CY8" s="813"/>
      <c r="CZ8" s="813"/>
      <c r="DA8" s="814"/>
      <c r="DB8" s="812" t="s">
        <v>550</v>
      </c>
      <c r="DC8" s="813"/>
      <c r="DD8" s="813"/>
      <c r="DE8" s="813"/>
      <c r="DF8" s="814"/>
      <c r="DG8" s="812" t="s">
        <v>550</v>
      </c>
      <c r="DH8" s="813"/>
      <c r="DI8" s="813"/>
      <c r="DJ8" s="813"/>
      <c r="DK8" s="814"/>
      <c r="DL8" s="812" t="s">
        <v>550</v>
      </c>
      <c r="DM8" s="813"/>
      <c r="DN8" s="813"/>
      <c r="DO8" s="813"/>
      <c r="DP8" s="814"/>
      <c r="DQ8" s="812" t="s">
        <v>550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559</v>
      </c>
      <c r="BT9" s="810"/>
      <c r="BU9" s="810"/>
      <c r="BV9" s="810"/>
      <c r="BW9" s="810"/>
      <c r="BX9" s="810"/>
      <c r="BY9" s="810"/>
      <c r="BZ9" s="810"/>
      <c r="CA9" s="810"/>
      <c r="CB9" s="810"/>
      <c r="CC9" s="810"/>
      <c r="CD9" s="810"/>
      <c r="CE9" s="810"/>
      <c r="CF9" s="810"/>
      <c r="CG9" s="811"/>
      <c r="CH9" s="812" t="s">
        <v>550</v>
      </c>
      <c r="CI9" s="813"/>
      <c r="CJ9" s="813"/>
      <c r="CK9" s="813"/>
      <c r="CL9" s="814"/>
      <c r="CM9" s="812">
        <v>100</v>
      </c>
      <c r="CN9" s="813"/>
      <c r="CO9" s="813"/>
      <c r="CP9" s="813"/>
      <c r="CQ9" s="814"/>
      <c r="CR9" s="812">
        <v>50</v>
      </c>
      <c r="CS9" s="813"/>
      <c r="CT9" s="813"/>
      <c r="CU9" s="813"/>
      <c r="CV9" s="814"/>
      <c r="CW9" s="812">
        <v>2</v>
      </c>
      <c r="CX9" s="813"/>
      <c r="CY9" s="813"/>
      <c r="CZ9" s="813"/>
      <c r="DA9" s="814"/>
      <c r="DB9" s="812" t="s">
        <v>550</v>
      </c>
      <c r="DC9" s="813"/>
      <c r="DD9" s="813"/>
      <c r="DE9" s="813"/>
      <c r="DF9" s="814"/>
      <c r="DG9" s="812" t="s">
        <v>550</v>
      </c>
      <c r="DH9" s="813"/>
      <c r="DI9" s="813"/>
      <c r="DJ9" s="813"/>
      <c r="DK9" s="814"/>
      <c r="DL9" s="812" t="s">
        <v>550</v>
      </c>
      <c r="DM9" s="813"/>
      <c r="DN9" s="813"/>
      <c r="DO9" s="813"/>
      <c r="DP9" s="814"/>
      <c r="DQ9" s="812" t="s">
        <v>550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560</v>
      </c>
      <c r="BT10" s="810"/>
      <c r="BU10" s="810"/>
      <c r="BV10" s="810"/>
      <c r="BW10" s="810"/>
      <c r="BX10" s="810"/>
      <c r="BY10" s="810"/>
      <c r="BZ10" s="810"/>
      <c r="CA10" s="810"/>
      <c r="CB10" s="810"/>
      <c r="CC10" s="810"/>
      <c r="CD10" s="810"/>
      <c r="CE10" s="810"/>
      <c r="CF10" s="810"/>
      <c r="CG10" s="811"/>
      <c r="CH10" s="812">
        <v>1</v>
      </c>
      <c r="CI10" s="813"/>
      <c r="CJ10" s="813"/>
      <c r="CK10" s="813"/>
      <c r="CL10" s="814"/>
      <c r="CM10" s="812">
        <v>4</v>
      </c>
      <c r="CN10" s="813"/>
      <c r="CO10" s="813"/>
      <c r="CP10" s="813"/>
      <c r="CQ10" s="814"/>
      <c r="CR10" s="812">
        <v>8</v>
      </c>
      <c r="CS10" s="813"/>
      <c r="CT10" s="813"/>
      <c r="CU10" s="813"/>
      <c r="CV10" s="814"/>
      <c r="CW10" s="812" t="s">
        <v>550</v>
      </c>
      <c r="CX10" s="813"/>
      <c r="CY10" s="813"/>
      <c r="CZ10" s="813"/>
      <c r="DA10" s="814"/>
      <c r="DB10" s="812" t="s">
        <v>550</v>
      </c>
      <c r="DC10" s="813"/>
      <c r="DD10" s="813"/>
      <c r="DE10" s="813"/>
      <c r="DF10" s="814"/>
      <c r="DG10" s="812" t="s">
        <v>550</v>
      </c>
      <c r="DH10" s="813"/>
      <c r="DI10" s="813"/>
      <c r="DJ10" s="813"/>
      <c r="DK10" s="814"/>
      <c r="DL10" s="812" t="s">
        <v>550</v>
      </c>
      <c r="DM10" s="813"/>
      <c r="DN10" s="813"/>
      <c r="DO10" s="813"/>
      <c r="DP10" s="814"/>
      <c r="DQ10" s="812" t="s">
        <v>550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15449</v>
      </c>
      <c r="R23" s="829"/>
      <c r="S23" s="829"/>
      <c r="T23" s="829"/>
      <c r="U23" s="829"/>
      <c r="V23" s="829">
        <v>14547</v>
      </c>
      <c r="W23" s="829"/>
      <c r="X23" s="829"/>
      <c r="Y23" s="829"/>
      <c r="Z23" s="829"/>
      <c r="AA23" s="829">
        <v>902</v>
      </c>
      <c r="AB23" s="829"/>
      <c r="AC23" s="829"/>
      <c r="AD23" s="829"/>
      <c r="AE23" s="830"/>
      <c r="AF23" s="831">
        <v>814</v>
      </c>
      <c r="AG23" s="829"/>
      <c r="AH23" s="829"/>
      <c r="AI23" s="829"/>
      <c r="AJ23" s="832"/>
      <c r="AK23" s="833"/>
      <c r="AL23" s="834"/>
      <c r="AM23" s="834"/>
      <c r="AN23" s="834"/>
      <c r="AO23" s="834"/>
      <c r="AP23" s="829">
        <v>9131</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2632</v>
      </c>
      <c r="R28" s="859"/>
      <c r="S28" s="859"/>
      <c r="T28" s="859"/>
      <c r="U28" s="859"/>
      <c r="V28" s="859">
        <v>2631</v>
      </c>
      <c r="W28" s="859"/>
      <c r="X28" s="859"/>
      <c r="Y28" s="859"/>
      <c r="Z28" s="859"/>
      <c r="AA28" s="859">
        <v>1</v>
      </c>
      <c r="AB28" s="859"/>
      <c r="AC28" s="859"/>
      <c r="AD28" s="859"/>
      <c r="AE28" s="860"/>
      <c r="AF28" s="861">
        <v>1</v>
      </c>
      <c r="AG28" s="859"/>
      <c r="AH28" s="859"/>
      <c r="AI28" s="859"/>
      <c r="AJ28" s="862"/>
      <c r="AK28" s="863">
        <v>192</v>
      </c>
      <c r="AL28" s="864"/>
      <c r="AM28" s="864"/>
      <c r="AN28" s="864"/>
      <c r="AO28" s="864"/>
      <c r="AP28" s="864" t="s">
        <v>550</v>
      </c>
      <c r="AQ28" s="864"/>
      <c r="AR28" s="864"/>
      <c r="AS28" s="864"/>
      <c r="AT28" s="864"/>
      <c r="AU28" s="864" t="s">
        <v>550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3084</v>
      </c>
      <c r="R29" s="820"/>
      <c r="S29" s="820"/>
      <c r="T29" s="820"/>
      <c r="U29" s="820"/>
      <c r="V29" s="820">
        <v>3050</v>
      </c>
      <c r="W29" s="820"/>
      <c r="X29" s="820"/>
      <c r="Y29" s="820"/>
      <c r="Z29" s="820"/>
      <c r="AA29" s="820">
        <v>34</v>
      </c>
      <c r="AB29" s="820"/>
      <c r="AC29" s="820"/>
      <c r="AD29" s="820"/>
      <c r="AE29" s="821"/>
      <c r="AF29" s="822">
        <v>34</v>
      </c>
      <c r="AG29" s="823"/>
      <c r="AH29" s="823"/>
      <c r="AI29" s="823"/>
      <c r="AJ29" s="824"/>
      <c r="AK29" s="870">
        <v>469</v>
      </c>
      <c r="AL29" s="866"/>
      <c r="AM29" s="866"/>
      <c r="AN29" s="866"/>
      <c r="AO29" s="866"/>
      <c r="AP29" s="866" t="s">
        <v>550</v>
      </c>
      <c r="AQ29" s="866"/>
      <c r="AR29" s="866"/>
      <c r="AS29" s="866"/>
      <c r="AT29" s="866"/>
      <c r="AU29" s="866" t="s">
        <v>550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574</v>
      </c>
      <c r="R30" s="820"/>
      <c r="S30" s="820"/>
      <c r="T30" s="820"/>
      <c r="U30" s="820"/>
      <c r="V30" s="820">
        <v>570</v>
      </c>
      <c r="W30" s="820"/>
      <c r="X30" s="820"/>
      <c r="Y30" s="820"/>
      <c r="Z30" s="820"/>
      <c r="AA30" s="820">
        <v>4</v>
      </c>
      <c r="AB30" s="820"/>
      <c r="AC30" s="820"/>
      <c r="AD30" s="820"/>
      <c r="AE30" s="821"/>
      <c r="AF30" s="822">
        <v>4</v>
      </c>
      <c r="AG30" s="823"/>
      <c r="AH30" s="823"/>
      <c r="AI30" s="823"/>
      <c r="AJ30" s="824"/>
      <c r="AK30" s="870">
        <v>110</v>
      </c>
      <c r="AL30" s="866"/>
      <c r="AM30" s="866"/>
      <c r="AN30" s="866"/>
      <c r="AO30" s="866"/>
      <c r="AP30" s="866" t="s">
        <v>550</v>
      </c>
      <c r="AQ30" s="866"/>
      <c r="AR30" s="866"/>
      <c r="AS30" s="866"/>
      <c r="AT30" s="866"/>
      <c r="AU30" s="866" t="s">
        <v>550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425</v>
      </c>
      <c r="R31" s="820"/>
      <c r="S31" s="820"/>
      <c r="T31" s="820"/>
      <c r="U31" s="820"/>
      <c r="V31" s="820">
        <v>345</v>
      </c>
      <c r="W31" s="820"/>
      <c r="X31" s="820"/>
      <c r="Y31" s="820"/>
      <c r="Z31" s="820"/>
      <c r="AA31" s="820">
        <v>80</v>
      </c>
      <c r="AB31" s="820"/>
      <c r="AC31" s="820"/>
      <c r="AD31" s="820"/>
      <c r="AE31" s="821"/>
      <c r="AF31" s="822">
        <v>677</v>
      </c>
      <c r="AG31" s="823"/>
      <c r="AH31" s="823"/>
      <c r="AI31" s="823"/>
      <c r="AJ31" s="824"/>
      <c r="AK31" s="870" t="s">
        <v>550</v>
      </c>
      <c r="AL31" s="866"/>
      <c r="AM31" s="866"/>
      <c r="AN31" s="866"/>
      <c r="AO31" s="866"/>
      <c r="AP31" s="866">
        <v>1493</v>
      </c>
      <c r="AQ31" s="866"/>
      <c r="AR31" s="866"/>
      <c r="AS31" s="866"/>
      <c r="AT31" s="866"/>
      <c r="AU31" s="866" t="s">
        <v>550</v>
      </c>
      <c r="AV31" s="866"/>
      <c r="AW31" s="866"/>
      <c r="AX31" s="866"/>
      <c r="AY31" s="866"/>
      <c r="AZ31" s="867" t="s">
        <v>550</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1397</v>
      </c>
      <c r="R32" s="820"/>
      <c r="S32" s="820"/>
      <c r="T32" s="820"/>
      <c r="U32" s="820"/>
      <c r="V32" s="820">
        <v>1225</v>
      </c>
      <c r="W32" s="820"/>
      <c r="X32" s="820"/>
      <c r="Y32" s="820"/>
      <c r="Z32" s="820"/>
      <c r="AA32" s="820">
        <v>172</v>
      </c>
      <c r="AB32" s="820"/>
      <c r="AC32" s="820"/>
      <c r="AD32" s="820"/>
      <c r="AE32" s="821"/>
      <c r="AF32" s="822">
        <v>432</v>
      </c>
      <c r="AG32" s="823"/>
      <c r="AH32" s="823"/>
      <c r="AI32" s="823"/>
      <c r="AJ32" s="824"/>
      <c r="AK32" s="870">
        <v>539</v>
      </c>
      <c r="AL32" s="866"/>
      <c r="AM32" s="866"/>
      <c r="AN32" s="866"/>
      <c r="AO32" s="866"/>
      <c r="AP32" s="866">
        <v>12698</v>
      </c>
      <c r="AQ32" s="866"/>
      <c r="AR32" s="866"/>
      <c r="AS32" s="866"/>
      <c r="AT32" s="866"/>
      <c r="AU32" s="866">
        <v>7073</v>
      </c>
      <c r="AV32" s="866"/>
      <c r="AW32" s="866"/>
      <c r="AX32" s="866"/>
      <c r="AY32" s="866"/>
      <c r="AZ32" s="867" t="s">
        <v>550</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1</v>
      </c>
      <c r="R33" s="820"/>
      <c r="S33" s="820"/>
      <c r="T33" s="820"/>
      <c r="U33" s="820"/>
      <c r="V33" s="820">
        <v>0</v>
      </c>
      <c r="W33" s="820"/>
      <c r="X33" s="820"/>
      <c r="Y33" s="820"/>
      <c r="Z33" s="820"/>
      <c r="AA33" s="820">
        <v>1</v>
      </c>
      <c r="AB33" s="820"/>
      <c r="AC33" s="820"/>
      <c r="AD33" s="820"/>
      <c r="AE33" s="821"/>
      <c r="AF33" s="822">
        <v>1</v>
      </c>
      <c r="AG33" s="823"/>
      <c r="AH33" s="823"/>
      <c r="AI33" s="823"/>
      <c r="AJ33" s="824"/>
      <c r="AK33" s="870" t="s">
        <v>550</v>
      </c>
      <c r="AL33" s="866"/>
      <c r="AM33" s="866"/>
      <c r="AN33" s="866"/>
      <c r="AO33" s="866"/>
      <c r="AP33" s="866" t="s">
        <v>550</v>
      </c>
      <c r="AQ33" s="866"/>
      <c r="AR33" s="866"/>
      <c r="AS33" s="866"/>
      <c r="AT33" s="866"/>
      <c r="AU33" s="866" t="s">
        <v>550</v>
      </c>
      <c r="AV33" s="866"/>
      <c r="AW33" s="866"/>
      <c r="AX33" s="866"/>
      <c r="AY33" s="866"/>
      <c r="AZ33" s="867" t="s">
        <v>550</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1150</v>
      </c>
      <c r="AG63" s="880"/>
      <c r="AH63" s="880"/>
      <c r="AI63" s="880"/>
      <c r="AJ63" s="881"/>
      <c r="AK63" s="882"/>
      <c r="AL63" s="877"/>
      <c r="AM63" s="877"/>
      <c r="AN63" s="877"/>
      <c r="AO63" s="877"/>
      <c r="AP63" s="880">
        <v>14191</v>
      </c>
      <c r="AQ63" s="880"/>
      <c r="AR63" s="880"/>
      <c r="AS63" s="880"/>
      <c r="AT63" s="880"/>
      <c r="AU63" s="880">
        <v>7073</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551</v>
      </c>
      <c r="C68" s="906"/>
      <c r="D68" s="906"/>
      <c r="E68" s="906"/>
      <c r="F68" s="906"/>
      <c r="G68" s="906"/>
      <c r="H68" s="906"/>
      <c r="I68" s="906"/>
      <c r="J68" s="906"/>
      <c r="K68" s="906"/>
      <c r="L68" s="906"/>
      <c r="M68" s="906"/>
      <c r="N68" s="906"/>
      <c r="O68" s="906"/>
      <c r="P68" s="907"/>
      <c r="Q68" s="908">
        <v>5494</v>
      </c>
      <c r="R68" s="902"/>
      <c r="S68" s="902"/>
      <c r="T68" s="902"/>
      <c r="U68" s="902"/>
      <c r="V68" s="902">
        <v>4752</v>
      </c>
      <c r="W68" s="902"/>
      <c r="X68" s="902"/>
      <c r="Y68" s="902"/>
      <c r="Z68" s="902"/>
      <c r="AA68" s="902">
        <v>742</v>
      </c>
      <c r="AB68" s="902"/>
      <c r="AC68" s="902"/>
      <c r="AD68" s="902"/>
      <c r="AE68" s="902"/>
      <c r="AF68" s="902">
        <v>742</v>
      </c>
      <c r="AG68" s="902"/>
      <c r="AH68" s="902"/>
      <c r="AI68" s="902"/>
      <c r="AJ68" s="902"/>
      <c r="AK68" s="902" t="s">
        <v>550</v>
      </c>
      <c r="AL68" s="902"/>
      <c r="AM68" s="902"/>
      <c r="AN68" s="902"/>
      <c r="AO68" s="902"/>
      <c r="AP68" s="902">
        <v>601</v>
      </c>
      <c r="AQ68" s="902"/>
      <c r="AR68" s="902"/>
      <c r="AS68" s="902"/>
      <c r="AT68" s="902"/>
      <c r="AU68" s="902">
        <v>109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552</v>
      </c>
      <c r="C69" s="910"/>
      <c r="D69" s="910"/>
      <c r="E69" s="910"/>
      <c r="F69" s="910"/>
      <c r="G69" s="910"/>
      <c r="H69" s="910"/>
      <c r="I69" s="910"/>
      <c r="J69" s="910"/>
      <c r="K69" s="910"/>
      <c r="L69" s="910"/>
      <c r="M69" s="910"/>
      <c r="N69" s="910"/>
      <c r="O69" s="910"/>
      <c r="P69" s="911"/>
      <c r="Q69" s="912">
        <v>1377</v>
      </c>
      <c r="R69" s="866"/>
      <c r="S69" s="866"/>
      <c r="T69" s="866"/>
      <c r="U69" s="866"/>
      <c r="V69" s="866">
        <v>1314</v>
      </c>
      <c r="W69" s="866"/>
      <c r="X69" s="866"/>
      <c r="Y69" s="866"/>
      <c r="Z69" s="866"/>
      <c r="AA69" s="866">
        <v>63</v>
      </c>
      <c r="AB69" s="866"/>
      <c r="AC69" s="866"/>
      <c r="AD69" s="866"/>
      <c r="AE69" s="866"/>
      <c r="AF69" s="866">
        <v>63</v>
      </c>
      <c r="AG69" s="866"/>
      <c r="AH69" s="866"/>
      <c r="AI69" s="866"/>
      <c r="AJ69" s="866"/>
      <c r="AK69" s="866" t="s">
        <v>550</v>
      </c>
      <c r="AL69" s="866"/>
      <c r="AM69" s="866"/>
      <c r="AN69" s="866"/>
      <c r="AO69" s="866"/>
      <c r="AP69" s="866">
        <v>457</v>
      </c>
      <c r="AQ69" s="866"/>
      <c r="AR69" s="866"/>
      <c r="AS69" s="866"/>
      <c r="AT69" s="866"/>
      <c r="AU69" s="866">
        <v>96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553</v>
      </c>
      <c r="C70" s="910"/>
      <c r="D70" s="910"/>
      <c r="E70" s="910"/>
      <c r="F70" s="910"/>
      <c r="G70" s="910"/>
      <c r="H70" s="910"/>
      <c r="I70" s="910"/>
      <c r="J70" s="910"/>
      <c r="K70" s="910"/>
      <c r="L70" s="910"/>
      <c r="M70" s="910"/>
      <c r="N70" s="910"/>
      <c r="O70" s="910"/>
      <c r="P70" s="911"/>
      <c r="Q70" s="912">
        <v>545</v>
      </c>
      <c r="R70" s="866"/>
      <c r="S70" s="866"/>
      <c r="T70" s="866"/>
      <c r="U70" s="866"/>
      <c r="V70" s="866">
        <v>480</v>
      </c>
      <c r="W70" s="866"/>
      <c r="X70" s="866"/>
      <c r="Y70" s="866"/>
      <c r="Z70" s="866"/>
      <c r="AA70" s="866">
        <v>65</v>
      </c>
      <c r="AB70" s="866"/>
      <c r="AC70" s="866"/>
      <c r="AD70" s="866"/>
      <c r="AE70" s="866"/>
      <c r="AF70" s="866">
        <v>65</v>
      </c>
      <c r="AG70" s="866"/>
      <c r="AH70" s="866"/>
      <c r="AI70" s="866"/>
      <c r="AJ70" s="866"/>
      <c r="AK70" s="866" t="s">
        <v>550</v>
      </c>
      <c r="AL70" s="866"/>
      <c r="AM70" s="866"/>
      <c r="AN70" s="866"/>
      <c r="AO70" s="866"/>
      <c r="AP70" s="866" t="s">
        <v>550</v>
      </c>
      <c r="AQ70" s="866"/>
      <c r="AR70" s="866"/>
      <c r="AS70" s="866"/>
      <c r="AT70" s="866"/>
      <c r="AU70" s="866" t="s">
        <v>550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554</v>
      </c>
      <c r="C71" s="910"/>
      <c r="D71" s="910"/>
      <c r="E71" s="910"/>
      <c r="F71" s="910"/>
      <c r="G71" s="910"/>
      <c r="H71" s="910"/>
      <c r="I71" s="910"/>
      <c r="J71" s="910"/>
      <c r="K71" s="910"/>
      <c r="L71" s="910"/>
      <c r="M71" s="910"/>
      <c r="N71" s="910"/>
      <c r="O71" s="910"/>
      <c r="P71" s="911"/>
      <c r="Q71" s="912">
        <v>156</v>
      </c>
      <c r="R71" s="866"/>
      <c r="S71" s="866"/>
      <c r="T71" s="866"/>
      <c r="U71" s="866"/>
      <c r="V71" s="866">
        <v>154</v>
      </c>
      <c r="W71" s="866"/>
      <c r="X71" s="866"/>
      <c r="Y71" s="866"/>
      <c r="Z71" s="866"/>
      <c r="AA71" s="866">
        <v>2</v>
      </c>
      <c r="AB71" s="866"/>
      <c r="AC71" s="866"/>
      <c r="AD71" s="866"/>
      <c r="AE71" s="866"/>
      <c r="AF71" s="866">
        <v>2</v>
      </c>
      <c r="AG71" s="866"/>
      <c r="AH71" s="866"/>
      <c r="AI71" s="866"/>
      <c r="AJ71" s="866"/>
      <c r="AK71" s="866" t="s">
        <v>550</v>
      </c>
      <c r="AL71" s="866"/>
      <c r="AM71" s="866"/>
      <c r="AN71" s="866"/>
      <c r="AO71" s="866"/>
      <c r="AP71" s="866" t="s">
        <v>550</v>
      </c>
      <c r="AQ71" s="866"/>
      <c r="AR71" s="866"/>
      <c r="AS71" s="866"/>
      <c r="AT71" s="866"/>
      <c r="AU71" s="866" t="s">
        <v>550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555</v>
      </c>
      <c r="C72" s="910"/>
      <c r="D72" s="910"/>
      <c r="E72" s="910"/>
      <c r="F72" s="910"/>
      <c r="G72" s="910"/>
      <c r="H72" s="910"/>
      <c r="I72" s="910"/>
      <c r="J72" s="910"/>
      <c r="K72" s="910"/>
      <c r="L72" s="910"/>
      <c r="M72" s="910"/>
      <c r="N72" s="910"/>
      <c r="O72" s="910"/>
      <c r="P72" s="911"/>
      <c r="Q72" s="912">
        <v>175599</v>
      </c>
      <c r="R72" s="866"/>
      <c r="S72" s="866"/>
      <c r="T72" s="866"/>
      <c r="U72" s="866"/>
      <c r="V72" s="866">
        <v>175599</v>
      </c>
      <c r="W72" s="866"/>
      <c r="X72" s="866"/>
      <c r="Y72" s="866"/>
      <c r="Z72" s="866"/>
      <c r="AA72" s="866" t="s">
        <v>550</v>
      </c>
      <c r="AB72" s="866"/>
      <c r="AC72" s="866"/>
      <c r="AD72" s="866"/>
      <c r="AE72" s="866"/>
      <c r="AF72" s="866" t="s">
        <v>550</v>
      </c>
      <c r="AG72" s="866"/>
      <c r="AH72" s="866"/>
      <c r="AI72" s="866"/>
      <c r="AJ72" s="866"/>
      <c r="AK72" s="866" t="s">
        <v>550</v>
      </c>
      <c r="AL72" s="866"/>
      <c r="AM72" s="866"/>
      <c r="AN72" s="866"/>
      <c r="AO72" s="866"/>
      <c r="AP72" s="866" t="s">
        <v>550</v>
      </c>
      <c r="AQ72" s="866"/>
      <c r="AR72" s="866"/>
      <c r="AS72" s="866"/>
      <c r="AT72" s="866"/>
      <c r="AU72" s="866" t="s">
        <v>550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556</v>
      </c>
      <c r="C73" s="910"/>
      <c r="D73" s="910"/>
      <c r="E73" s="910"/>
      <c r="F73" s="910"/>
      <c r="G73" s="910"/>
      <c r="H73" s="910"/>
      <c r="I73" s="910"/>
      <c r="J73" s="910"/>
      <c r="K73" s="910"/>
      <c r="L73" s="910"/>
      <c r="M73" s="910"/>
      <c r="N73" s="910"/>
      <c r="O73" s="910"/>
      <c r="P73" s="911"/>
      <c r="Q73" s="912">
        <v>112</v>
      </c>
      <c r="R73" s="866"/>
      <c r="S73" s="866"/>
      <c r="T73" s="866"/>
      <c r="U73" s="866"/>
      <c r="V73" s="866">
        <v>112</v>
      </c>
      <c r="W73" s="866"/>
      <c r="X73" s="866"/>
      <c r="Y73" s="866"/>
      <c r="Z73" s="866"/>
      <c r="AA73" s="866" t="s">
        <v>550</v>
      </c>
      <c r="AB73" s="866"/>
      <c r="AC73" s="866"/>
      <c r="AD73" s="866"/>
      <c r="AE73" s="866"/>
      <c r="AF73" s="866" t="s">
        <v>550</v>
      </c>
      <c r="AG73" s="866"/>
      <c r="AH73" s="866"/>
      <c r="AI73" s="866"/>
      <c r="AJ73" s="866"/>
      <c r="AK73" s="866" t="s">
        <v>550</v>
      </c>
      <c r="AL73" s="866"/>
      <c r="AM73" s="866"/>
      <c r="AN73" s="866"/>
      <c r="AO73" s="866"/>
      <c r="AP73" s="866" t="s">
        <v>550</v>
      </c>
      <c r="AQ73" s="866"/>
      <c r="AR73" s="866"/>
      <c r="AS73" s="866"/>
      <c r="AT73" s="866"/>
      <c r="AU73" s="866" t="s">
        <v>550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872</v>
      </c>
      <c r="AG88" s="880"/>
      <c r="AH88" s="880"/>
      <c r="AI88" s="880"/>
      <c r="AJ88" s="880"/>
      <c r="AK88" s="877"/>
      <c r="AL88" s="877"/>
      <c r="AM88" s="877"/>
      <c r="AN88" s="877"/>
      <c r="AO88" s="877"/>
      <c r="AP88" s="880">
        <v>1058</v>
      </c>
      <c r="AQ88" s="880"/>
      <c r="AR88" s="880"/>
      <c r="AS88" s="880"/>
      <c r="AT88" s="880"/>
      <c r="AU88" s="880">
        <v>205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154</v>
      </c>
      <c r="CS102" s="888"/>
      <c r="CT102" s="888"/>
      <c r="CU102" s="888"/>
      <c r="CV102" s="927"/>
      <c r="CW102" s="926">
        <v>90</v>
      </c>
      <c r="CX102" s="888"/>
      <c r="CY102" s="888"/>
      <c r="CZ102" s="888"/>
      <c r="DA102" s="927"/>
      <c r="DB102" s="926" t="s">
        <v>550</v>
      </c>
      <c r="DC102" s="888"/>
      <c r="DD102" s="888"/>
      <c r="DE102" s="888"/>
      <c r="DF102" s="927"/>
      <c r="DG102" s="926" t="s">
        <v>550</v>
      </c>
      <c r="DH102" s="888"/>
      <c r="DI102" s="888"/>
      <c r="DJ102" s="888"/>
      <c r="DK102" s="927"/>
      <c r="DL102" s="926" t="s">
        <v>550</v>
      </c>
      <c r="DM102" s="888"/>
      <c r="DN102" s="888"/>
      <c r="DO102" s="888"/>
      <c r="DP102" s="927"/>
      <c r="DQ102" s="926" t="s">
        <v>550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960910</v>
      </c>
      <c r="AB110" s="936"/>
      <c r="AC110" s="936"/>
      <c r="AD110" s="936"/>
      <c r="AE110" s="937"/>
      <c r="AF110" s="938">
        <v>951119</v>
      </c>
      <c r="AG110" s="936"/>
      <c r="AH110" s="936"/>
      <c r="AI110" s="936"/>
      <c r="AJ110" s="937"/>
      <c r="AK110" s="938">
        <v>958093</v>
      </c>
      <c r="AL110" s="936"/>
      <c r="AM110" s="936"/>
      <c r="AN110" s="936"/>
      <c r="AO110" s="937"/>
      <c r="AP110" s="939">
        <v>13.3</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9999941</v>
      </c>
      <c r="BR110" s="967"/>
      <c r="BS110" s="967"/>
      <c r="BT110" s="967"/>
      <c r="BU110" s="967"/>
      <c r="BV110" s="967">
        <v>9800765</v>
      </c>
      <c r="BW110" s="967"/>
      <c r="BX110" s="967"/>
      <c r="BY110" s="967"/>
      <c r="BZ110" s="967"/>
      <c r="CA110" s="967">
        <v>9130869</v>
      </c>
      <c r="CB110" s="967"/>
      <c r="CC110" s="967"/>
      <c r="CD110" s="967"/>
      <c r="CE110" s="967"/>
      <c r="CF110" s="980">
        <v>126.8</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21938</v>
      </c>
      <c r="BR111" s="962"/>
      <c r="BS111" s="962"/>
      <c r="BT111" s="962"/>
      <c r="BU111" s="962"/>
      <c r="BV111" s="962">
        <v>2198</v>
      </c>
      <c r="BW111" s="962"/>
      <c r="BX111" s="962"/>
      <c r="BY111" s="962"/>
      <c r="BZ111" s="962"/>
      <c r="CA111" s="962">
        <v>1099</v>
      </c>
      <c r="CB111" s="962"/>
      <c r="CC111" s="962"/>
      <c r="CD111" s="962"/>
      <c r="CE111" s="962"/>
      <c r="CF111" s="956">
        <v>0</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7980961</v>
      </c>
      <c r="BR112" s="962"/>
      <c r="BS112" s="962"/>
      <c r="BT112" s="962"/>
      <c r="BU112" s="962"/>
      <c r="BV112" s="962">
        <v>7302277</v>
      </c>
      <c r="BW112" s="962"/>
      <c r="BX112" s="962"/>
      <c r="BY112" s="962"/>
      <c r="BZ112" s="962"/>
      <c r="CA112" s="962">
        <v>7072887</v>
      </c>
      <c r="CB112" s="962"/>
      <c r="CC112" s="962"/>
      <c r="CD112" s="962"/>
      <c r="CE112" s="962"/>
      <c r="CF112" s="956">
        <v>98.2</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477585</v>
      </c>
      <c r="AB113" s="974"/>
      <c r="AC113" s="974"/>
      <c r="AD113" s="974"/>
      <c r="AE113" s="975"/>
      <c r="AF113" s="976">
        <v>488527</v>
      </c>
      <c r="AG113" s="974"/>
      <c r="AH113" s="974"/>
      <c r="AI113" s="974"/>
      <c r="AJ113" s="975"/>
      <c r="AK113" s="976">
        <v>490259</v>
      </c>
      <c r="AL113" s="974"/>
      <c r="AM113" s="974"/>
      <c r="AN113" s="974"/>
      <c r="AO113" s="975"/>
      <c r="AP113" s="977">
        <v>6.8</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379268</v>
      </c>
      <c r="BR113" s="962"/>
      <c r="BS113" s="962"/>
      <c r="BT113" s="962"/>
      <c r="BU113" s="962"/>
      <c r="BV113" s="962">
        <v>321554</v>
      </c>
      <c r="BW113" s="962"/>
      <c r="BX113" s="962"/>
      <c r="BY113" s="962"/>
      <c r="BZ113" s="962"/>
      <c r="CA113" s="962">
        <v>204940</v>
      </c>
      <c r="CB113" s="962"/>
      <c r="CC113" s="962"/>
      <c r="CD113" s="962"/>
      <c r="CE113" s="962"/>
      <c r="CF113" s="956">
        <v>2.8</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63715</v>
      </c>
      <c r="AB114" s="995"/>
      <c r="AC114" s="995"/>
      <c r="AD114" s="995"/>
      <c r="AE114" s="996"/>
      <c r="AF114" s="997">
        <v>69027</v>
      </c>
      <c r="AG114" s="995"/>
      <c r="AH114" s="995"/>
      <c r="AI114" s="995"/>
      <c r="AJ114" s="996"/>
      <c r="AK114" s="997">
        <v>62341</v>
      </c>
      <c r="AL114" s="995"/>
      <c r="AM114" s="995"/>
      <c r="AN114" s="995"/>
      <c r="AO114" s="996"/>
      <c r="AP114" s="998">
        <v>0.9</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1036399</v>
      </c>
      <c r="BR114" s="962"/>
      <c r="BS114" s="962"/>
      <c r="BT114" s="962"/>
      <c r="BU114" s="962"/>
      <c r="BV114" s="962">
        <v>1036840</v>
      </c>
      <c r="BW114" s="962"/>
      <c r="BX114" s="962"/>
      <c r="BY114" s="962"/>
      <c r="BZ114" s="962"/>
      <c r="CA114" s="962">
        <v>836354</v>
      </c>
      <c r="CB114" s="962"/>
      <c r="CC114" s="962"/>
      <c r="CD114" s="962"/>
      <c r="CE114" s="962"/>
      <c r="CF114" s="956">
        <v>11.6</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5061</v>
      </c>
      <c r="AB115" s="974"/>
      <c r="AC115" s="974"/>
      <c r="AD115" s="974"/>
      <c r="AE115" s="975"/>
      <c r="AF115" s="976">
        <v>4521</v>
      </c>
      <c r="AG115" s="974"/>
      <c r="AH115" s="974"/>
      <c r="AI115" s="974"/>
      <c r="AJ115" s="975"/>
      <c r="AK115" s="976">
        <v>1099</v>
      </c>
      <c r="AL115" s="974"/>
      <c r="AM115" s="974"/>
      <c r="AN115" s="974"/>
      <c r="AO115" s="975"/>
      <c r="AP115" s="977">
        <v>0</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6520</v>
      </c>
      <c r="DH116" s="995"/>
      <c r="DI116" s="995"/>
      <c r="DJ116" s="995"/>
      <c r="DK116" s="996"/>
      <c r="DL116" s="997">
        <v>2198</v>
      </c>
      <c r="DM116" s="995"/>
      <c r="DN116" s="995"/>
      <c r="DO116" s="995"/>
      <c r="DP116" s="996"/>
      <c r="DQ116" s="997">
        <v>1099</v>
      </c>
      <c r="DR116" s="995"/>
      <c r="DS116" s="995"/>
      <c r="DT116" s="995"/>
      <c r="DU116" s="996"/>
      <c r="DV116" s="998">
        <v>0</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1507271</v>
      </c>
      <c r="AB117" s="1015"/>
      <c r="AC117" s="1015"/>
      <c r="AD117" s="1015"/>
      <c r="AE117" s="1016"/>
      <c r="AF117" s="1017">
        <v>1513194</v>
      </c>
      <c r="AG117" s="1015"/>
      <c r="AH117" s="1015"/>
      <c r="AI117" s="1015"/>
      <c r="AJ117" s="1016"/>
      <c r="AK117" s="1017">
        <v>1511792</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19418507</v>
      </c>
      <c r="BR119" s="1036"/>
      <c r="BS119" s="1036"/>
      <c r="BT119" s="1036"/>
      <c r="BU119" s="1036"/>
      <c r="BV119" s="1036">
        <v>18463634</v>
      </c>
      <c r="BW119" s="1036"/>
      <c r="BX119" s="1036"/>
      <c r="BY119" s="1036"/>
      <c r="BZ119" s="1036"/>
      <c r="CA119" s="1036">
        <v>17246149</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15418</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6472064</v>
      </c>
      <c r="BR120" s="967"/>
      <c r="BS120" s="967"/>
      <c r="BT120" s="967"/>
      <c r="BU120" s="967"/>
      <c r="BV120" s="967">
        <v>7650386</v>
      </c>
      <c r="BW120" s="967"/>
      <c r="BX120" s="967"/>
      <c r="BY120" s="967"/>
      <c r="BZ120" s="967"/>
      <c r="CA120" s="967">
        <v>8501627</v>
      </c>
      <c r="CB120" s="967"/>
      <c r="CC120" s="967"/>
      <c r="CD120" s="967"/>
      <c r="CE120" s="967"/>
      <c r="CF120" s="980">
        <v>118.1</v>
      </c>
      <c r="CG120" s="981"/>
      <c r="CH120" s="981"/>
      <c r="CI120" s="981"/>
      <c r="CJ120" s="981"/>
      <c r="CK120" s="1042" t="s">
        <v>446</v>
      </c>
      <c r="CL120" s="1043"/>
      <c r="CM120" s="1043"/>
      <c r="CN120" s="1043"/>
      <c r="CO120" s="1044"/>
      <c r="CP120" s="1050" t="s">
        <v>447</v>
      </c>
      <c r="CQ120" s="1051"/>
      <c r="CR120" s="1051"/>
      <c r="CS120" s="1051"/>
      <c r="CT120" s="1051"/>
      <c r="CU120" s="1051"/>
      <c r="CV120" s="1051"/>
      <c r="CW120" s="1051"/>
      <c r="CX120" s="1051"/>
      <c r="CY120" s="1051"/>
      <c r="CZ120" s="1051"/>
      <c r="DA120" s="1051"/>
      <c r="DB120" s="1051"/>
      <c r="DC120" s="1051"/>
      <c r="DD120" s="1051"/>
      <c r="DE120" s="1051"/>
      <c r="DF120" s="1052"/>
      <c r="DG120" s="966">
        <v>7980961</v>
      </c>
      <c r="DH120" s="967"/>
      <c r="DI120" s="967"/>
      <c r="DJ120" s="967"/>
      <c r="DK120" s="967"/>
      <c r="DL120" s="967">
        <v>7302277</v>
      </c>
      <c r="DM120" s="967"/>
      <c r="DN120" s="967"/>
      <c r="DO120" s="967"/>
      <c r="DP120" s="967"/>
      <c r="DQ120" s="967">
        <v>7072887</v>
      </c>
      <c r="DR120" s="967"/>
      <c r="DS120" s="967"/>
      <c r="DT120" s="967"/>
      <c r="DU120" s="967"/>
      <c r="DV120" s="968">
        <v>98.2</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48875</v>
      </c>
      <c r="BR121" s="962"/>
      <c r="BS121" s="962"/>
      <c r="BT121" s="962"/>
      <c r="BU121" s="962"/>
      <c r="BV121" s="962">
        <v>29834</v>
      </c>
      <c r="BW121" s="962"/>
      <c r="BX121" s="962"/>
      <c r="BY121" s="962"/>
      <c r="BZ121" s="962"/>
      <c r="CA121" s="962">
        <v>19810</v>
      </c>
      <c r="CB121" s="962"/>
      <c r="CC121" s="962"/>
      <c r="CD121" s="962"/>
      <c r="CE121" s="962"/>
      <c r="CF121" s="956">
        <v>0.3</v>
      </c>
      <c r="CG121" s="957"/>
      <c r="CH121" s="957"/>
      <c r="CI121" s="957"/>
      <c r="CJ121" s="957"/>
      <c r="CK121" s="1045"/>
      <c r="CL121" s="1046"/>
      <c r="CM121" s="1046"/>
      <c r="CN121" s="1046"/>
      <c r="CO121" s="1047"/>
      <c r="CP121" s="1055" t="s">
        <v>450</v>
      </c>
      <c r="CQ121" s="1056"/>
      <c r="CR121" s="1056"/>
      <c r="CS121" s="1056"/>
      <c r="CT121" s="1056"/>
      <c r="CU121" s="1056"/>
      <c r="CV121" s="1056"/>
      <c r="CW121" s="1056"/>
      <c r="CX121" s="1056"/>
      <c r="CY121" s="1056"/>
      <c r="CZ121" s="1056"/>
      <c r="DA121" s="1056"/>
      <c r="DB121" s="1056"/>
      <c r="DC121" s="1056"/>
      <c r="DD121" s="1056"/>
      <c r="DE121" s="1056"/>
      <c r="DF121" s="1057"/>
      <c r="DG121" s="961" t="s">
        <v>121</v>
      </c>
      <c r="DH121" s="962"/>
      <c r="DI121" s="962"/>
      <c r="DJ121" s="962"/>
      <c r="DK121" s="962"/>
      <c r="DL121" s="962" t="s">
        <v>121</v>
      </c>
      <c r="DM121" s="962"/>
      <c r="DN121" s="962"/>
      <c r="DO121" s="962"/>
      <c r="DP121" s="962"/>
      <c r="DQ121" s="962" t="s">
        <v>121</v>
      </c>
      <c r="DR121" s="962"/>
      <c r="DS121" s="962"/>
      <c r="DT121" s="962"/>
      <c r="DU121" s="962"/>
      <c r="DV121" s="963" t="s">
        <v>121</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14623793</v>
      </c>
      <c r="BR122" s="1036"/>
      <c r="BS122" s="1036"/>
      <c r="BT122" s="1036"/>
      <c r="BU122" s="1036"/>
      <c r="BV122" s="1036">
        <v>14024888</v>
      </c>
      <c r="BW122" s="1036"/>
      <c r="BX122" s="1036"/>
      <c r="BY122" s="1036"/>
      <c r="BZ122" s="1036"/>
      <c r="CA122" s="1036">
        <v>13245802</v>
      </c>
      <c r="CB122" s="1036"/>
      <c r="CC122" s="1036"/>
      <c r="CD122" s="1036"/>
      <c r="CE122" s="1036"/>
      <c r="CF122" s="1053">
        <v>184</v>
      </c>
      <c r="CG122" s="1054"/>
      <c r="CH122" s="1054"/>
      <c r="CI122" s="1054"/>
      <c r="CJ122" s="1054"/>
      <c r="CK122" s="1045"/>
      <c r="CL122" s="1046"/>
      <c r="CM122" s="1046"/>
      <c r="CN122" s="1046"/>
      <c r="CO122" s="1047"/>
      <c r="CP122" s="1055" t="s">
        <v>452</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21144732</v>
      </c>
      <c r="BR123" s="1100"/>
      <c r="BS123" s="1100"/>
      <c r="BT123" s="1100"/>
      <c r="BU123" s="1100"/>
      <c r="BV123" s="1100">
        <v>21705108</v>
      </c>
      <c r="BW123" s="1100"/>
      <c r="BX123" s="1100"/>
      <c r="BY123" s="1100"/>
      <c r="BZ123" s="1100"/>
      <c r="CA123" s="1100">
        <v>21767239</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5061</v>
      </c>
      <c r="AB127" s="995"/>
      <c r="AC127" s="995"/>
      <c r="AD127" s="995"/>
      <c r="AE127" s="996"/>
      <c r="AF127" s="997">
        <v>4521</v>
      </c>
      <c r="AG127" s="995"/>
      <c r="AH127" s="995"/>
      <c r="AI127" s="995"/>
      <c r="AJ127" s="996"/>
      <c r="AK127" s="997">
        <v>1099</v>
      </c>
      <c r="AL127" s="995"/>
      <c r="AM127" s="995"/>
      <c r="AN127" s="995"/>
      <c r="AO127" s="996"/>
      <c r="AP127" s="998">
        <v>0</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23572</v>
      </c>
      <c r="AB128" s="1082"/>
      <c r="AC128" s="1082"/>
      <c r="AD128" s="1082"/>
      <c r="AE128" s="1083"/>
      <c r="AF128" s="1084">
        <v>23803</v>
      </c>
      <c r="AG128" s="1082"/>
      <c r="AH128" s="1082"/>
      <c r="AI128" s="1082"/>
      <c r="AJ128" s="1083"/>
      <c r="AK128" s="1084">
        <v>21325</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121</v>
      </c>
      <c r="BG128" s="1089"/>
      <c r="BH128" s="1089"/>
      <c r="BI128" s="1089"/>
      <c r="BJ128" s="1089"/>
      <c r="BK128" s="1089"/>
      <c r="BL128" s="1090"/>
      <c r="BM128" s="1088">
        <v>13.68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8362945</v>
      </c>
      <c r="AB129" s="995"/>
      <c r="AC129" s="995"/>
      <c r="AD129" s="995"/>
      <c r="AE129" s="996"/>
      <c r="AF129" s="997">
        <v>8100503</v>
      </c>
      <c r="AG129" s="995"/>
      <c r="AH129" s="995"/>
      <c r="AI129" s="995"/>
      <c r="AJ129" s="996"/>
      <c r="AK129" s="997">
        <v>8293943</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121</v>
      </c>
      <c r="BG129" s="1103"/>
      <c r="BH129" s="1103"/>
      <c r="BI129" s="1103"/>
      <c r="BJ129" s="1103"/>
      <c r="BK129" s="1103"/>
      <c r="BL129" s="1104"/>
      <c r="BM129" s="1102">
        <v>18.68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1190262</v>
      </c>
      <c r="AB130" s="995"/>
      <c r="AC130" s="995"/>
      <c r="AD130" s="995"/>
      <c r="AE130" s="996"/>
      <c r="AF130" s="997">
        <v>1156211</v>
      </c>
      <c r="AG130" s="995"/>
      <c r="AH130" s="995"/>
      <c r="AI130" s="995"/>
      <c r="AJ130" s="996"/>
      <c r="AK130" s="997">
        <v>1093673</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4.7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7172683</v>
      </c>
      <c r="AB131" s="1022"/>
      <c r="AC131" s="1022"/>
      <c r="AD131" s="1022"/>
      <c r="AE131" s="1023"/>
      <c r="AF131" s="1021">
        <v>6944292</v>
      </c>
      <c r="AG131" s="1022"/>
      <c r="AH131" s="1022"/>
      <c r="AI131" s="1022"/>
      <c r="AJ131" s="1023"/>
      <c r="AK131" s="1021">
        <v>7200270</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4.0910353910000001</v>
      </c>
      <c r="AB132" s="1133"/>
      <c r="AC132" s="1133"/>
      <c r="AD132" s="1133"/>
      <c r="AE132" s="1134"/>
      <c r="AF132" s="1135">
        <v>4.7978973229999999</v>
      </c>
      <c r="AG132" s="1133"/>
      <c r="AH132" s="1133"/>
      <c r="AI132" s="1133"/>
      <c r="AJ132" s="1134"/>
      <c r="AK132" s="1135">
        <v>5.5108211220000003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5</v>
      </c>
      <c r="AB133" s="1116"/>
      <c r="AC133" s="1116"/>
      <c r="AD133" s="1116"/>
      <c r="AE133" s="1117"/>
      <c r="AF133" s="1115">
        <v>4.4000000000000004</v>
      </c>
      <c r="AG133" s="1116"/>
      <c r="AH133" s="1116"/>
      <c r="AI133" s="1116"/>
      <c r="AJ133" s="1117"/>
      <c r="AK133" s="1115">
        <v>4.7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W3XQhveMVtDHk4I9fec8aFf17kVb6/pHekIYYjyuN1JMEONQXLI6gO32WUu9TKqQ6HKWHUIbhgmh1jPWwStjw==" saltValue="OpOktZaLQ+FHQengrw5d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p/oVG2LlSpbVVCmaoDC9wNAaI79ZdCv48YqNpWlGrNtrkaqmnVekdkQUjdoIs8svM7o2jCamZr3WnsJ4irYBA==" saltValue="CUMnZKXQZxGTWP89YMve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hN7Byz+PvzxD+5/xaKZmLpJHRybVZc3VWL/KE0vIdZEE2WP5AiW3oEan5Zx87Dhbv8BA/psmJUoUTQoB/GWg==" saltValue="O4RvxrxlrfbOxXJG6axR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1730894</v>
      </c>
      <c r="AP9" s="281">
        <v>52887</v>
      </c>
      <c r="AQ9" s="282">
        <v>90328</v>
      </c>
      <c r="AR9" s="283">
        <v>-41.5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316306</v>
      </c>
      <c r="AP10" s="284">
        <v>9665</v>
      </c>
      <c r="AQ10" s="285">
        <v>7878</v>
      </c>
      <c r="AR10" s="286">
        <v>22.7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41130</v>
      </c>
      <c r="AP11" s="284">
        <v>1257</v>
      </c>
      <c r="AQ11" s="285">
        <v>2111</v>
      </c>
      <c r="AR11" s="286">
        <v>-40.5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26</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100158</v>
      </c>
      <c r="AP13" s="284">
        <v>3060</v>
      </c>
      <c r="AQ13" s="285">
        <v>2999</v>
      </c>
      <c r="AR13" s="286">
        <v>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11581</v>
      </c>
      <c r="AP14" s="284">
        <v>354</v>
      </c>
      <c r="AQ14" s="285">
        <v>1839</v>
      </c>
      <c r="AR14" s="286">
        <v>-80.8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-135025</v>
      </c>
      <c r="AP15" s="284">
        <v>-4126</v>
      </c>
      <c r="AQ15" s="285">
        <v>-5426</v>
      </c>
      <c r="AR15" s="286">
        <v>-24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2065044</v>
      </c>
      <c r="AP16" s="284">
        <v>63097</v>
      </c>
      <c r="AQ16" s="285">
        <v>99756</v>
      </c>
      <c r="AR16" s="286">
        <v>-36.700000000000003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5.38</v>
      </c>
      <c r="AP21" s="298">
        <v>9.01</v>
      </c>
      <c r="AQ21" s="299">
        <v>-3.63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98.5</v>
      </c>
      <c r="AP22" s="303">
        <v>97.5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958093</v>
      </c>
      <c r="AP32" s="312">
        <v>29274</v>
      </c>
      <c r="AQ32" s="313">
        <v>56025</v>
      </c>
      <c r="AR32" s="314">
        <v>-47.7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490259</v>
      </c>
      <c r="AP35" s="312">
        <v>14980</v>
      </c>
      <c r="AQ35" s="313">
        <v>18604</v>
      </c>
      <c r="AR35" s="314">
        <v>-19.5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62341</v>
      </c>
      <c r="AP36" s="312">
        <v>1905</v>
      </c>
      <c r="AQ36" s="313">
        <v>2667</v>
      </c>
      <c r="AR36" s="314">
        <v>-28.6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1099</v>
      </c>
      <c r="AP37" s="312">
        <v>34</v>
      </c>
      <c r="AQ37" s="313">
        <v>441</v>
      </c>
      <c r="AR37" s="314">
        <v>-92.3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6</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-21325</v>
      </c>
      <c r="AP39" s="312">
        <v>-652</v>
      </c>
      <c r="AQ39" s="313">
        <v>-4261</v>
      </c>
      <c r="AR39" s="314">
        <v>-84.7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-1093673</v>
      </c>
      <c r="AP40" s="312">
        <v>-33417</v>
      </c>
      <c r="AQ40" s="313">
        <v>-49695</v>
      </c>
      <c r="AR40" s="314">
        <v>-32.799999999999997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396794</v>
      </c>
      <c r="AP41" s="312">
        <v>12124</v>
      </c>
      <c r="AQ41" s="313">
        <v>23786</v>
      </c>
      <c r="AR41" s="314">
        <v>-49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1412706</v>
      </c>
      <c r="AN51" s="334">
        <v>42444</v>
      </c>
      <c r="AO51" s="335">
        <v>66.599999999999994</v>
      </c>
      <c r="AP51" s="336">
        <v>74581</v>
      </c>
      <c r="AQ51" s="337">
        <v>7</v>
      </c>
      <c r="AR51" s="338">
        <v>59.6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977066</v>
      </c>
      <c r="AN52" s="342">
        <v>29355</v>
      </c>
      <c r="AO52" s="343">
        <v>88.1</v>
      </c>
      <c r="AP52" s="344">
        <v>41563</v>
      </c>
      <c r="AQ52" s="345">
        <v>6.8</v>
      </c>
      <c r="AR52" s="346">
        <v>81.3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1566312</v>
      </c>
      <c r="AN53" s="334">
        <v>47318</v>
      </c>
      <c r="AO53" s="335">
        <v>11.5</v>
      </c>
      <c r="AP53" s="336">
        <v>76347</v>
      </c>
      <c r="AQ53" s="337">
        <v>2.4</v>
      </c>
      <c r="AR53" s="338">
        <v>9.1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763854</v>
      </c>
      <c r="AN54" s="342">
        <v>23076</v>
      </c>
      <c r="AO54" s="343">
        <v>-21.4</v>
      </c>
      <c r="AP54" s="344">
        <v>41762</v>
      </c>
      <c r="AQ54" s="345">
        <v>0.5</v>
      </c>
      <c r="AR54" s="346">
        <v>-21.9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1576200</v>
      </c>
      <c r="AN55" s="334">
        <v>47707</v>
      </c>
      <c r="AO55" s="335">
        <v>0.8</v>
      </c>
      <c r="AP55" s="336">
        <v>69604</v>
      </c>
      <c r="AQ55" s="337">
        <v>-8.8000000000000007</v>
      </c>
      <c r="AR55" s="338">
        <v>9.6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415266</v>
      </c>
      <c r="AN56" s="342">
        <v>12569</v>
      </c>
      <c r="AO56" s="343">
        <v>-45.5</v>
      </c>
      <c r="AP56" s="344">
        <v>36247</v>
      </c>
      <c r="AQ56" s="345">
        <v>-13.2</v>
      </c>
      <c r="AR56" s="346">
        <v>-32.299999999999997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2147617</v>
      </c>
      <c r="AN57" s="334">
        <v>65321</v>
      </c>
      <c r="AO57" s="335">
        <v>36.9</v>
      </c>
      <c r="AP57" s="336">
        <v>68410</v>
      </c>
      <c r="AQ57" s="337">
        <v>-1.7</v>
      </c>
      <c r="AR57" s="338">
        <v>38.6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659910</v>
      </c>
      <c r="AN58" s="342">
        <v>20071</v>
      </c>
      <c r="AO58" s="343">
        <v>59.7</v>
      </c>
      <c r="AP58" s="344">
        <v>35086</v>
      </c>
      <c r="AQ58" s="345">
        <v>-3.2</v>
      </c>
      <c r="AR58" s="346">
        <v>62.9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937331</v>
      </c>
      <c r="AN59" s="334">
        <v>28640</v>
      </c>
      <c r="AO59" s="335">
        <v>-56.2</v>
      </c>
      <c r="AP59" s="336">
        <v>73019</v>
      </c>
      <c r="AQ59" s="337">
        <v>6.7</v>
      </c>
      <c r="AR59" s="338">
        <v>-62.9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415642</v>
      </c>
      <c r="AN60" s="342">
        <v>12700</v>
      </c>
      <c r="AO60" s="343">
        <v>-36.700000000000003</v>
      </c>
      <c r="AP60" s="344">
        <v>39427</v>
      </c>
      <c r="AQ60" s="345">
        <v>12.4</v>
      </c>
      <c r="AR60" s="346">
        <v>-49.1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1528033</v>
      </c>
      <c r="AN61" s="349">
        <v>46286</v>
      </c>
      <c r="AO61" s="350">
        <v>11.9</v>
      </c>
      <c r="AP61" s="351">
        <v>72392</v>
      </c>
      <c r="AQ61" s="352">
        <v>1.1000000000000001</v>
      </c>
      <c r="AR61" s="338">
        <v>10.8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646348</v>
      </c>
      <c r="AN62" s="342">
        <v>19554</v>
      </c>
      <c r="AO62" s="343">
        <v>8.8000000000000007</v>
      </c>
      <c r="AP62" s="344">
        <v>38817</v>
      </c>
      <c r="AQ62" s="345">
        <v>0.7</v>
      </c>
      <c r="AR62" s="346">
        <v>8.1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W8eoTePLFibFcav7GoWmLLtmRh33q0ufmxOCvwyikUf+rEpQegGvAz0fyHuJG06NGMyQNJ1nXrm1rKXud75KQ==" saltValue="M6bompE+e0hpZqfBlCBk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GvzVPYGL2C40nAFUcr0+UMGd14lMswRLkSnKFKbKP83DxkNmzzzXA4K36u76NXNqEnhGupt/KMrdsNXuFu7mqA==" saltValue="qBPCn6kNJz/8IK4q0kbS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L8GzTWFKUE9B6iY4NFzFPSEEDVBPRNYVESsPkKMPIhXi27qm46l21rbK9nBN9RyhwxxjYHcABj1CQs/KfHhYRQ==" saltValue="2oXSeWR55btSB267bYtJ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27.19</v>
      </c>
      <c r="G47" s="12">
        <v>27.37</v>
      </c>
      <c r="H47" s="12">
        <v>26.19</v>
      </c>
      <c r="I47" s="12">
        <v>29.4</v>
      </c>
      <c r="J47" s="13">
        <v>28.48</v>
      </c>
    </row>
    <row r="48" spans="2:10" ht="57.75" customHeight="1" x14ac:dyDescent="0.15">
      <c r="B48" s="14"/>
      <c r="C48" s="1177" t="s">
        <v>4</v>
      </c>
      <c r="D48" s="1177"/>
      <c r="E48" s="1178"/>
      <c r="F48" s="15">
        <v>10.1</v>
      </c>
      <c r="G48" s="16">
        <v>12.96</v>
      </c>
      <c r="H48" s="16">
        <v>13.47</v>
      </c>
      <c r="I48" s="16">
        <v>14</v>
      </c>
      <c r="J48" s="17">
        <v>9.82</v>
      </c>
    </row>
    <row r="49" spans="2:10" ht="57.75" customHeight="1" thickBot="1" x14ac:dyDescent="0.2">
      <c r="B49" s="18"/>
      <c r="C49" s="1179" t="s">
        <v>5</v>
      </c>
      <c r="D49" s="1179"/>
      <c r="E49" s="1180"/>
      <c r="F49" s="19" t="s">
        <v>534</v>
      </c>
      <c r="G49" s="20">
        <v>4.22</v>
      </c>
      <c r="H49" s="20">
        <v>4.38</v>
      </c>
      <c r="I49" s="20">
        <v>3.93</v>
      </c>
      <c r="J49" s="21" t="s">
        <v>535</v>
      </c>
    </row>
    <row r="50" spans="2:10" x14ac:dyDescent="0.15"/>
  </sheetData>
  <sheetProtection algorithmName="SHA-512" hashValue="TPzB/hMsC9QlCwCxI7k6lpNW6g0wsqxDcj0eCWh9VJJRC/kEb9bMU4bFAz6SAriFemxqJqicrKV9oNfZzr39iA==" saltValue="Esi4rZUOdq85PJia1236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2025-09-03T00:35:52Z</cp:lastPrinted>
  <dcterms:created xsi:type="dcterms:W3CDTF">2025-02-19T02:11:05Z</dcterms:created>
  <dcterms:modified xsi:type="dcterms:W3CDTF">2025-09-03T00:38:28Z</dcterms:modified>
  <cp:category/>
</cp:coreProperties>
</file>