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lg-fssv.ad.city.oyabe.toyama.jp\財政課\09 財政指数・財政分析表など公表資料\03-1 財政状況資料集（H22年度分～）\R05決算\02公表（2回目）\04HP公表\"/>
    </mc:Choice>
  </mc:AlternateContent>
  <xr:revisionPtr revIDLastSave="0" documentId="13_ncr:1_{144C986B-28C6-4501-B4C1-8EC94B58586E}" xr6:coauthVersionLast="36" xr6:coauthVersionMax="36" xr10:uidLastSave="{00000000-0000-0000-0000-000000000000}"/>
  <bookViews>
    <workbookView xWindow="0" yWindow="0" windowWidth="28800" windowHeight="14115" tabRatio="83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O34" i="10"/>
  <c r="CO35" i="10" s="1"/>
  <c r="BW34" i="10"/>
  <c r="BW35" i="10" s="1"/>
  <c r="BW36" i="10" s="1"/>
  <c r="BW37" i="10" s="1"/>
  <c r="BW38" i="10" s="1"/>
  <c r="BW39" i="10" s="1"/>
  <c r="BW40" i="10" s="1"/>
  <c r="BW41" i="10" s="1"/>
  <c r="C34" i="10"/>
  <c r="C35" i="10" l="1"/>
  <c r="U34" i="10" s="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<sst xmlns="http://schemas.openxmlformats.org/spreadsheetml/2006/main" count="1059" uniqueCount="573">
  <si>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</si>
  <si>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</si>
  <si>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</si>
  <si>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</si>
  <si>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</si>
  <si>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</si>
  <si>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</si>
  <si>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</si>
  <si>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</si>
  <si>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</si>
  <si>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</si>
  <si>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</si>
  <si>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</si>
  <si>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</si>
  <si>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</si>
  <si>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</si>
  <si>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</si>
  <si>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</si>
  <si>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</si>
  <si>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</si>
  <si>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</si>
  <si>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</si>
  <si>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</si>
  <si>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</si>
  <si>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</si>
  <si>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</si>
  <si>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</si>
  <si>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</si>
  <si>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</si>
  <si>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</si>
  <si>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</si>
  <si>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</si>
  <si>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</si>
  <si>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</si>
  <si>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</si>
  <si>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</si>
  <si>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</si>
  <si>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</si>
  <si>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</si>
  <si>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</si>
  <si>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</si>
  <si>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</si>
  <si>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</si>
  <si>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</si>
  <si>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</si>
  <si>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</si>
  <si>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</si>
  <si>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</si>
  <si>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</si>
  <si>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</si>
  <si>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</si>
  <si>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</si>
  <si>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</si>
  <si>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</si>
  <si>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</si>
  <si>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</si>
  <si>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</si>
  <si>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</si>
  <si>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</si>
  <si>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</si>
  <si>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</si>
  <si>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</si>
  <si>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</si>
  <si>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</si>
  <si>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</si>
  <si>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</si>
  <si>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</si>
  <si>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</si>
  <si>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</si>
  <si>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</si>
  <si>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</si>
  <si>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</si>
  <si>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</si>
  <si>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</si>
  <si>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</si>
  <si>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</si>
  <si>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</si>
  <si>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</si>
  <si>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</si>
  <si>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</si>
  <si>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</si>
  <si>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</si>
  <si>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</si>
  <si>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</si>
  <si>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</si>
  <si>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</si>
  <si>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</si>
  <si>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</si>
  <si>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</si>
  <si>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</si>
  <si>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</si>
  <si>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</si>
  <si>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</si>
  <si>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</si>
  <si>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小矢部市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</si>
  <si>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</si>
  <si>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</si>
  <si>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</si>
  <si>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</si>
  <si>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</si>
  <si>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</si>
  <si>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</si>
  <si>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</si>
  <si>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</si>
  <si>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</si>
  <si>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</si>
  <si>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</si>
  <si>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</si>
  <si>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</si>
  <si>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</si>
  <si>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</si>
  <si>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</si>
  <si>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</si>
  <si>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</si>
  <si>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</si>
  <si>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</si>
  <si>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</si>
  <si>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</si>
  <si>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</si>
  <si>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</si>
  <si>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</si>
  <si>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</si>
  <si>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</si>
  <si>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</si>
  <si>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</si>
  <si>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</si>
  <si>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</si>
  <si>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</si>
  <si>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</si>
  <si>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</si>
  <si>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</si>
  <si>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</si>
  <si>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</si>
  <si>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</si>
  <si>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</si>
  <si>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</si>
  <si>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</si>
  <si>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</si>
  <si>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</si>
  <si>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</si>
  <si>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</si>
  <si>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</si>
  <si>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</si>
  <si>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</si>
  <si>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</si>
  <si>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</si>
  <si>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</si>
  <si>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</si>
  <si>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</si>
  <si>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</si>
  <si>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</si>
  <si>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</si>
  <si>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</si>
  <si>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</si>
  <si>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</si>
  <si>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</si>
  <si>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</si>
  <si>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</si>
  <si>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</si>
  <si>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</si>
  <si>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</si>
  <si>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</si>
  <si>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</si>
  <si>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</si>
  <si>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</si>
  <si>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</si>
  <si>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</si>
  <si>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</si>
  <si>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</si>
  <si>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</si>
  <si>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</si>
  <si>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</si>
  <si>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</si>
  <si>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</si>
  <si>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</si>
  <si>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</si>
  <si>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</si>
  <si>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</si>
  <si>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</si>
  <si>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</si>
  <si>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</si>
  <si>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</si>
  <si>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</si>
  <si>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</si>
  <si>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</si>
  <si>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</si>
  <si>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</si>
  <si>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</si>
  <si>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</si>
  <si>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</si>
  <si>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</si>
  <si>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</si>
  <si>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</si>
  <si>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</si>
  <si>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</si>
  <si>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</si>
  <si>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</si>
  <si>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</si>
  <si>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</si>
  <si>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</si>
  <si>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</si>
  <si>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</si>
  <si>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</si>
  <si>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富山県小矢部市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</si>
  <si>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</si>
  <si>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</si>
  <si>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</si>
  <si>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</si>
  <si>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</si>
  <si>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</si>
  <si>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</si>
  <si>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</si>
  <si>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</si>
  <si>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</si>
  <si>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</si>
  <si>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</si>
  <si>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</si>
  <si>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</si>
  <si>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</si>
  <si>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</si>
  <si>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</si>
  <si>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</si>
  <si>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</si>
  <si>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</si>
  <si>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</si>
  <si>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</si>
  <si>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</si>
  <si>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</si>
  <si>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</si>
  <si>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</si>
  <si>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</si>
  <si>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</si>
  <si>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</si>
  <si>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</si>
  <si>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</si>
  <si>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</si>
  <si>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</si>
  <si>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</si>
  <si>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</si>
  <si>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</si>
  <si>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</si>
  <si>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</si>
  <si>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</si>
  <si>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</si>
  <si>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</si>
  <si>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</si>
  <si>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</si>
  <si>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</si>
  <si>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</si>
  <si>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</si>
  <si>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</si>
  <si>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</si>
  <si>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</si>
  <si>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</si>
  <si>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</si>
  <si>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</si>
  <si>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</si>
  <si>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</si>
  <si>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</si>
  <si>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</si>
  <si>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</si>
  <si>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</si>
  <si>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</si>
  <si>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</si>
  <si>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</si>
  <si>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</si>
  <si>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</si>
  <si>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</si>
  <si>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</si>
  <si>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</si>
  <si>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</si>
  <si>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</si>
  <si>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</si>
  <si>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</si>
  <si>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</si>
  <si>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</si>
  <si>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</si>
  <si>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</si>
  <si>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</si>
  <si>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</si>
  <si>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</si>
  <si>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</si>
  <si>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</si>
  <si>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</si>
  <si>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</si>
  <si>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</si>
  <si>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</si>
  <si>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</si>
  <si>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</si>
  <si>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</si>
  <si>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</si>
  <si>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</si>
  <si>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</si>
  <si>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</si>
  <si>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</si>
  <si>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</si>
  <si>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</si>
  <si>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</si>
  <si>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</si>
  <si>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</si>
  <si>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</si>
  <si>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</si>
  <si>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</si>
  <si>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</si>
  <si>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</si>
  <si>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</si>
  <si>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</si>
  <si>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</si>
  <si>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</si>
  <si>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</si>
  <si>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</si>
  <si>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</si>
  <si>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</si>
  <si>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</si>
  <si>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</si>
  <si>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</si>
  <si>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</si>
  <si>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</si>
  <si>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</si>
  <si>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</si>
  <si>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</si>
  <si>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</si>
  <si>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</si>
  <si>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</si>
  <si>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</si>
  <si>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</si>
  <si>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</si>
  <si>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</si>
  <si>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</si>
  <si>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</si>
  <si>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</si>
  <si>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</si>
  <si>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</si>
  <si>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</si>
  <si>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</si>
  <si>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</si>
  <si>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</si>
  <si>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</si>
  <si>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</si>
  <si>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</si>
  <si>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</si>
  <si>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</si>
  <si>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</si>
  <si>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</si>
  <si>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</si>
  <si>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</si>
  <si>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</si>
  <si>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</si>
  <si>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</si>
  <si>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</si>
  <si>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</si>
  <si>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</si>
  <si>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</si>
  <si>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</si>
  <si>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富山県小矢部市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</si>
  <si>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</si>
  <si>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</si>
  <si>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</si>
  <si>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</si>
  <si>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</si>
  <si>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</si>
  <si>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</si>
  <si>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</si>
  <si>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</si>
  <si>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</si>
  <si>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</si>
  <si>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</si>
  <si>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</si>
  <si>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</si>
  <si>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</si>
  <si>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</si>
  <si>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</si>
  <si>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</si>
  <si>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</si>
  <si>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</si>
  <si>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</si>
  <si>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</si>
  <si>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</si>
  <si>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</si>
  <si>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</si>
  <si>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</si>
  <si>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</si>
  <si>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</si>
  <si>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</si>
  <si>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</si>
  <si>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</si>
  <si>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</si>
  <si>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</si>
  <si>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</si>
  <si>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</si>
  <si>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</si>
  <si>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</si>
  <si>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</si>
  <si>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</si>
  <si>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東部産業団地事業特別会計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</si>
  <si>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</si>
  <si>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</si>
  <si>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</si>
  <si>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</si>
  <si>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</si>
  <si>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</si>
  <si>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</si>
  <si>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</si>
  <si>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</si>
  <si>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</si>
  <si>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</si>
  <si>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</si>
  <si>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</si>
  <si>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</si>
  <si>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</si>
  <si>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</si>
  <si>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</si>
  <si>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</si>
  <si>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</si>
  <si>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</si>
  <si>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</si>
  <si>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</si>
  <si>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</si>
  <si>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</si>
  <si>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</si>
  <si>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</si>
  <si>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</si>
  <si>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</si>
  <si>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</si>
  <si>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</si>
  <si>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</si>
  <si>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</si>
  <si>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</si>
  <si>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</si>
  <si>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</si>
  <si>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</si>
  <si>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</si>
  <si>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</si>
  <si>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</si>
  <si>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</si>
  <si>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</si>
  <si>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</si>
  <si>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</si>
  <si>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</si>
  <si>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</si>
  <si>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</si>
  <si>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</si>
  <si>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</si>
  <si>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</si>
  <si>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</si>
  <si>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</si>
  <si>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</si>
  <si>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</si>
  <si>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</si>
  <si>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</si>
  <si>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</si>
  <si>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</si>
  <si>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</si>
  <si>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</si>
  <si>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</si>
  <si>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</si>
  <si>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</si>
  <si>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</si>
  <si>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</si>
  <si>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</si>
  <si>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</si>
  <si>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</si>
  <si>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</si>
  <si>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</si>
  <si>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</si>
  <si>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</si>
  <si>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</si>
  <si>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</si>
  <si>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</si>
  <si>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</si>
  <si>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</si>
  <si>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</si>
  <si>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</si>
  <si>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</si>
  <si>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</si>
  <si>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</si>
  <si>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</si>
  <si>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</si>
  <si>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</si>
  <si>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</si>
  <si>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</si>
  <si>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</si>
  <si>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</si>
  <si>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</si>
  <si>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</si>
  <si>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</si>
  <si>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</si>
  <si>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</si>
  <si>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</si>
  <si>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</si>
  <si>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</si>
  <si>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</si>
  <si>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</si>
  <si>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</si>
  <si>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</si>
  <si>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</si>
  <si>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</si>
  <si>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</si>
  <si>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</si>
  <si>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</si>
  <si>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</si>
  <si>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</si>
  <si>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</si>
  <si>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</si>
  <si>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</si>
  <si>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</si>
  <si>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</si>
  <si>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</si>
  <si>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</si>
  <si>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</si>
  <si>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</si>
  <si>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</si>
  <si>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</si>
  <si>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</si>
  <si>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</si>
  <si>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</si>
  <si>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</si>
  <si>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</si>
  <si>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</si>
  <si>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</si>
  <si>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</si>
  <si>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</si>
  <si>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</si>
  <si>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</si>
  <si>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</si>
  <si>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</si>
  <si>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</si>
  <si>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</si>
  <si>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</si>
  <si>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</si>
  <si>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</si>
  <si>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1.86</t>
  </si>
  <si>
    <t>一般会計</t>
  </si>
  <si>
    <t>水道事業会計</t>
  </si>
  <si>
    <t>下水道事業会計</t>
  </si>
  <si>
    <t>国民健康保険事業特別会計</t>
  </si>
  <si>
    <t>後期高齢者医療事業特別会計</t>
  </si>
  <si>
    <t>公共用地先行取得事業特別会計</t>
  </si>
  <si>
    <t>東部産業団地事業特別会計</t>
  </si>
  <si>
    <t>その他会計（赤字）</t>
  </si>
  <si>
    <t>その他会計（黒字）</t>
  </si>
  <si>
    <t>R01</t>
    <phoneticPr fontId="5"/>
  </si>
  <si>
    <t>R02</t>
    <phoneticPr fontId="5"/>
  </si>
  <si>
    <t>R03</t>
    <phoneticPr fontId="5"/>
  </si>
  <si>
    <t>R04</t>
    <phoneticPr fontId="5"/>
  </si>
  <si>
    <t>R05</t>
    <phoneticPr fontId="5"/>
  </si>
  <si>
    <t>小中学校基金</t>
    <rPh sb="0" eb="4">
      <t>ショウチュウガッコウ</t>
    </rPh>
    <rPh sb="4" eb="6">
      <t>キキン</t>
    </rPh>
    <phoneticPr fontId="5"/>
  </si>
  <si>
    <t>庁舎整備基金</t>
    <rPh sb="0" eb="2">
      <t>チョウシャ</t>
    </rPh>
    <rPh sb="2" eb="4">
      <t>セイビ</t>
    </rPh>
    <rPh sb="4" eb="6">
      <t>キキン</t>
    </rPh>
    <phoneticPr fontId="10"/>
  </si>
  <si>
    <t>健やか福祉基金</t>
    <rPh sb="0" eb="1">
      <t>スコ</t>
    </rPh>
    <rPh sb="3" eb="5">
      <t>フクシ</t>
    </rPh>
    <rPh sb="5" eb="7">
      <t>キキン</t>
    </rPh>
    <phoneticPr fontId="10"/>
  </si>
  <si>
    <t>ふるさとおやべ応援基金</t>
    <rPh sb="7" eb="9">
      <t>オウエン</t>
    </rPh>
    <rPh sb="9" eb="11">
      <t>キキン</t>
    </rPh>
    <phoneticPr fontId="10"/>
  </si>
  <si>
    <t>スポーツ振興基金</t>
    <rPh sb="4" eb="6">
      <t>シンコウ</t>
    </rPh>
    <rPh sb="6" eb="8">
      <t>キキン</t>
    </rPh>
    <phoneticPr fontId="10"/>
  </si>
  <si>
    <t>砺波地方衛生施設組合</t>
    <rPh sb="0" eb="2">
      <t>トナミ</t>
    </rPh>
    <rPh sb="2" eb="4">
      <t>チホウ</t>
    </rPh>
    <rPh sb="4" eb="6">
      <t>エイセイ</t>
    </rPh>
    <rPh sb="6" eb="8">
      <t>シセツ</t>
    </rPh>
    <rPh sb="8" eb="10">
      <t>クミアイ</t>
    </rPh>
    <phoneticPr fontId="2"/>
  </si>
  <si>
    <t>小矢部川中流水害予防組合</t>
    <rPh sb="0" eb="3">
      <t>オヤベ</t>
    </rPh>
    <rPh sb="3" eb="4">
      <t>カワ</t>
    </rPh>
    <rPh sb="4" eb="6">
      <t>チュウリュウ</t>
    </rPh>
    <rPh sb="6" eb="8">
      <t>スイガイ</t>
    </rPh>
    <rPh sb="8" eb="10">
      <t>ヨボウ</t>
    </rPh>
    <rPh sb="10" eb="12">
      <t>クミアイ</t>
    </rPh>
    <phoneticPr fontId="2"/>
  </si>
  <si>
    <t>富山県市町村総合事務組合</t>
    <rPh sb="0" eb="3">
      <t>トヤマケン</t>
    </rPh>
    <rPh sb="3" eb="6">
      <t>シチョウソン</t>
    </rPh>
    <rPh sb="6" eb="8">
      <t>ソウゴウ</t>
    </rPh>
    <rPh sb="8" eb="10">
      <t>ジム</t>
    </rPh>
    <rPh sb="10" eb="12">
      <t>クミアイ</t>
    </rPh>
    <phoneticPr fontId="2"/>
  </si>
  <si>
    <t>高岡地区広域圏事務組合</t>
    <rPh sb="0" eb="2">
      <t>タカオカ</t>
    </rPh>
    <rPh sb="2" eb="4">
      <t>チク</t>
    </rPh>
    <rPh sb="4" eb="7">
      <t>コウイキケン</t>
    </rPh>
    <rPh sb="7" eb="9">
      <t>ジム</t>
    </rPh>
    <rPh sb="9" eb="11">
      <t>クミアイ</t>
    </rPh>
    <phoneticPr fontId="2"/>
  </si>
  <si>
    <t>富山県市町村会館管理組合</t>
    <rPh sb="0" eb="3">
      <t>トヤマケン</t>
    </rPh>
    <rPh sb="3" eb="6">
      <t>シチョウソン</t>
    </rPh>
    <rPh sb="6" eb="8">
      <t>カイカン</t>
    </rPh>
    <rPh sb="8" eb="10">
      <t>カンリ</t>
    </rPh>
    <rPh sb="10" eb="12">
      <t>クミアイ</t>
    </rPh>
    <phoneticPr fontId="2"/>
  </si>
  <si>
    <t>砺波地方介護保険組合</t>
    <rPh sb="0" eb="2">
      <t>トナミ</t>
    </rPh>
    <rPh sb="2" eb="4">
      <t>チホウ</t>
    </rPh>
    <rPh sb="4" eb="6">
      <t>カイゴ</t>
    </rPh>
    <rPh sb="6" eb="8">
      <t>ホケン</t>
    </rPh>
    <rPh sb="8" eb="10">
      <t>クミアイ</t>
    </rPh>
    <phoneticPr fontId="2"/>
  </si>
  <si>
    <t>富山県後期高齢者医療広域連合</t>
    <rPh sb="0" eb="3">
      <t>トヤマケン</t>
    </rPh>
    <rPh sb="3" eb="5">
      <t>コウキ</t>
    </rPh>
    <rPh sb="5" eb="8">
      <t>コウレイシャ</t>
    </rPh>
    <rPh sb="8" eb="10">
      <t>イリョウ</t>
    </rPh>
    <rPh sb="10" eb="12">
      <t>コウイキ</t>
    </rPh>
    <rPh sb="12" eb="14">
      <t>レンゴウ</t>
    </rPh>
    <phoneticPr fontId="2"/>
  </si>
  <si>
    <t>砺波地域消防組合</t>
    <rPh sb="0" eb="2">
      <t>トナミ</t>
    </rPh>
    <rPh sb="2" eb="4">
      <t>チイキ</t>
    </rPh>
    <rPh sb="4" eb="6">
      <t>ショウボウ</t>
    </rPh>
    <rPh sb="6" eb="8">
      <t>クミアイ</t>
    </rPh>
    <phoneticPr fontId="2"/>
  </si>
  <si>
    <t>公益財団法人クロスランドおやべ</t>
    <rPh sb="0" eb="6">
      <t>コウエキザイダンホウジン</t>
    </rPh>
    <phoneticPr fontId="2"/>
  </si>
  <si>
    <t>公益財団法人小矢部市体育協会</t>
    <rPh sb="6" eb="10">
      <t>オヤベシ</t>
    </rPh>
    <rPh sb="10" eb="12">
      <t>タイイク</t>
    </rPh>
    <rPh sb="12" eb="14">
      <t>キョウカイ</t>
    </rPh>
    <phoneticPr fontId="2"/>
  </si>
  <si>
    <t>小矢部市土地開発公社</t>
    <rPh sb="0" eb="4">
      <t>オヤベシ</t>
    </rPh>
    <rPh sb="4" eb="6">
      <t>トチ</t>
    </rPh>
    <rPh sb="6" eb="8">
      <t>カイハツ</t>
    </rPh>
    <rPh sb="8" eb="10">
      <t>コウシャ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</si>
  <si>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</si>
  <si>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</si>
  <si>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ともに、類似団体内平均よりも高い水準となっている。将来負担比率は、大型事業（（石動駅周辺整備事業、統合こども園整備事業、新図書館整備事業、小矢部市民交流プラザ整備事業）が完了したことにより、令和２年度をピークに改善している。有形固定資産減価償却率は、耐用年数を超過しても使用されている資産が多く、老朽化が進行していることを表している。H29年度以降に実施した大型事業により、施設の集約化を図った。</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</si>
  <si>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</si>
  <si>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</si>
  <si>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</si>
  <si>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</si>
  <si>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</si>
  <si>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</si>
  <si>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将来負担比率ともに、類似団体内平均よりも高い水準で推移している。これは下水道事業を積極的に進めてきたことにより、H11～16年度にかけて事業費が増加し、年間1,200百万円前後の地方債を発行してきた。当時の事業規模からは大きく縮小したが、下水道事業は現在も継続しており、「公営企業に要する経費の財源に充てたと認められる繰入金」は今後も一定水準を維持することが予想され、指標悪化の一因となっていくと考えられる。
　将来負担比率はH29年度以降実施してきた、大型事業（石動駅周辺整備事業、統合こども園整備事業、新図書館整備事業、小矢部市民交流プラザ整備事業）の影響により、令和２年度は悪化したが、事業完了により改善していく見込みで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</si>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</sst>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0B749B1-7D0C-4A39-815E-F275D08166C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4B39-4048-94DA-AC898043BE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149748</c:v>
                </c:pt>
                <c:pt idx="1">
                  <c:v>105602</c:v>
                </c:pt>
                <c:pt idx="2">
                  <c:v>81441</c:v>
                </c:pt>
                <c:pt idx="3">
                  <c:v>34802</c:v>
                </c:pt>
                <c:pt idx="4">
                  <c:v>26906</c:v>
                </c:pt>
              </c:numCache>
            </c:numRef>
          </c:val>
          <c:smooth val="0"/>
          <c:extLst>
            <c:ext xmlns:c16="http://schemas.microsoft.com/office/drawing/2014/chart" uri="{C3380CC4-5D6E-409C-BE32-E72D297353CC}">
              <c16:uniqueId val="{00000001-4B39-4048-94DA-AC898043BE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1.59</c:v>
                </c:pt>
                <c:pt idx="1">
                  <c:v>3.75</c:v>
                </c:pt>
                <c:pt idx="2">
                  <c:v>10.43</c:v>
                </c:pt>
                <c:pt idx="3">
                  <c:v>5.39</c:v>
                </c:pt>
                <c:pt idx="4">
                  <c:v>6.54</c:v>
                </c:pt>
              </c:numCache>
            </c:numRef>
          </c:val>
          <c:extLst>
            <c:ext xmlns:c16="http://schemas.microsoft.com/office/drawing/2014/chart" uri="{C3380CC4-5D6E-409C-BE32-E72D297353CC}">
              <c16:uniqueId val="{00000000-8465-45AD-8C83-9BD3A03CBB4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4.9400000000000004</c:v>
                </c:pt>
                <c:pt idx="1">
                  <c:v>5.91</c:v>
                </c:pt>
                <c:pt idx="2">
                  <c:v>7.97</c:v>
                </c:pt>
                <c:pt idx="3">
                  <c:v>13.68</c:v>
                </c:pt>
                <c:pt idx="4">
                  <c:v>13.99</c:v>
                </c:pt>
              </c:numCache>
            </c:numRef>
          </c:val>
          <c:extLst>
            <c:ext xmlns:c16="http://schemas.microsoft.com/office/drawing/2014/chart" uri="{C3380CC4-5D6E-409C-BE32-E72D297353CC}">
              <c16:uniqueId val="{00000001-8465-45AD-8C83-9BD3A03CBB4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-1.86</c:v>
                </c:pt>
                <c:pt idx="1">
                  <c:v>3.32</c:v>
                </c:pt>
                <c:pt idx="2">
                  <c:v>9.26</c:v>
                </c:pt>
                <c:pt idx="3">
                  <c:v>0.18</c:v>
                </c:pt>
                <c:pt idx="4">
                  <c:v>1.48</c:v>
                </c:pt>
              </c:numCache>
            </c:numRef>
          </c:val>
          <c:smooth val="0"/>
          <c:extLst>
            <c:ext xmlns:c16="http://schemas.microsoft.com/office/drawing/2014/chart" uri="{C3380CC4-5D6E-409C-BE32-E72D297353CC}">
              <c16:uniqueId val="{00000002-8465-45AD-8C83-9BD3A03CBB4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2F-46DD-9876-C803BA0E94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2F-46DD-9876-C803BA0E94F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72F-46DD-9876-C803BA0E94F1}"/>
            </c:ext>
          </c:extLst>
        </c:ser>
        <c:ser>
          <c:idx val="3"/>
          <c:order val="3"/>
          <c:tx>
            <c:strRef>
              <c:f>データシート!$A$30</c:f>
              <c:strCache>
                <c:ptCount val="1"/>
                <c:pt idx="0">
                  <c:v>東部産業団地事業特別会計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72F-46DD-9876-C803BA0E94F1}"/>
            </c:ext>
          </c:extLst>
        </c:ser>
        <c:ser>
          <c:idx val="4"/>
          <c:order val="4"/>
          <c:tx>
            <c:strRef>
              <c:f>データシート!$A$31</c:f>
              <c:strCache>
                <c:ptCount val="1"/>
                <c:pt idx="0">
                  <c:v>公共用地先行取得事業特別会計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72F-46DD-9876-C803BA0E94F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0.06</c:v>
                </c:pt>
                <c:pt idx="6">
                  <c:v>#N/A</c:v>
                </c:pt>
                <c:pt idx="7">
                  <c:v>0</c:v>
                </c:pt>
                <c:pt idx="8">
                  <c:v>#N/A</c:v>
                </c:pt>
                <c:pt idx="9">
                  <c:v>0.01</c:v>
                </c:pt>
              </c:numCache>
            </c:numRef>
          </c:val>
          <c:extLst>
            <c:ext xmlns:c16="http://schemas.microsoft.com/office/drawing/2014/chart" uri="{C3380CC4-5D6E-409C-BE32-E72D297353CC}">
              <c16:uniqueId val="{00000005-872F-46DD-9876-C803BA0E94F1}"/>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0.66</c:v>
                </c:pt>
                <c:pt idx="4">
                  <c:v>#N/A</c:v>
                </c:pt>
                <c:pt idx="5">
                  <c:v>0.56000000000000005</c:v>
                </c:pt>
                <c:pt idx="6">
                  <c:v>#N/A</c:v>
                </c:pt>
                <c:pt idx="7">
                  <c:v>0.28000000000000003</c:v>
                </c:pt>
                <c:pt idx="8">
                  <c:v>#N/A</c:v>
                </c:pt>
                <c:pt idx="9">
                  <c:v>0.45</c:v>
                </c:pt>
              </c:numCache>
            </c:numRef>
          </c:val>
          <c:extLst>
            <c:ext xmlns:c16="http://schemas.microsoft.com/office/drawing/2014/chart" uri="{C3380CC4-5D6E-409C-BE32-E72D297353CC}">
              <c16:uniqueId val="{00000006-872F-46DD-9876-C803BA0E94F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2.38</c:v>
                </c:pt>
                <c:pt idx="4">
                  <c:v>#N/A</c:v>
                </c:pt>
                <c:pt idx="5">
                  <c:v>2.64</c:v>
                </c:pt>
                <c:pt idx="6">
                  <c:v>#N/A</c:v>
                </c:pt>
                <c:pt idx="7">
                  <c:v>4.49</c:v>
                </c:pt>
                <c:pt idx="8">
                  <c:v>#N/A</c:v>
                </c:pt>
                <c:pt idx="9">
                  <c:v>3.64</c:v>
                </c:pt>
              </c:numCache>
            </c:numRef>
          </c:val>
          <c:extLst>
            <c:ext xmlns:c16="http://schemas.microsoft.com/office/drawing/2014/chart" uri="{C3380CC4-5D6E-409C-BE32-E72D297353CC}">
              <c16:uniqueId val="{00000007-872F-46DD-9876-C803BA0E94F1}"/>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6.38</c:v>
                </c:pt>
                <c:pt idx="2">
                  <c:v>#N/A</c:v>
                </c:pt>
                <c:pt idx="3">
                  <c:v>6.68</c:v>
                </c:pt>
                <c:pt idx="4">
                  <c:v>#N/A</c:v>
                </c:pt>
                <c:pt idx="5">
                  <c:v>6.04</c:v>
                </c:pt>
                <c:pt idx="6">
                  <c:v>#N/A</c:v>
                </c:pt>
                <c:pt idx="7">
                  <c:v>5.64</c:v>
                </c:pt>
                <c:pt idx="8">
                  <c:v>#N/A</c:v>
                </c:pt>
                <c:pt idx="9">
                  <c:v>5.4</c:v>
                </c:pt>
              </c:numCache>
            </c:numRef>
          </c:val>
          <c:extLst>
            <c:ext xmlns:c16="http://schemas.microsoft.com/office/drawing/2014/chart" uri="{C3380CC4-5D6E-409C-BE32-E72D297353CC}">
              <c16:uniqueId val="{00000008-872F-46DD-9876-C803BA0E94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c:v>
                </c:pt>
                <c:pt idx="2">
                  <c:v>#N/A</c:v>
                </c:pt>
                <c:pt idx="3">
                  <c:v>3.74</c:v>
                </c:pt>
                <c:pt idx="4">
                  <c:v>#N/A</c:v>
                </c:pt>
                <c:pt idx="5">
                  <c:v>10.42</c:v>
                </c:pt>
                <c:pt idx="6">
                  <c:v>#N/A</c:v>
                </c:pt>
                <c:pt idx="7">
                  <c:v>5.38</c:v>
                </c:pt>
                <c:pt idx="8">
                  <c:v>#N/A</c:v>
                </c:pt>
                <c:pt idx="9">
                  <c:v>6.54</c:v>
                </c:pt>
              </c:numCache>
            </c:numRef>
          </c:val>
          <c:extLst>
            <c:ext xmlns:c16="http://schemas.microsoft.com/office/drawing/2014/chart" uri="{C3380CC4-5D6E-409C-BE32-E72D297353CC}">
              <c16:uniqueId val="{00000009-872F-46DD-9876-C803BA0E94F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1407</c:v>
                </c:pt>
                <c:pt idx="5">
                  <c:v>1401</c:v>
                </c:pt>
                <c:pt idx="8">
                  <c:v>1431</c:v>
                </c:pt>
                <c:pt idx="11">
                  <c:v>1440</c:v>
                </c:pt>
                <c:pt idx="14">
                  <c:v>1392</c:v>
                </c:pt>
              </c:numCache>
            </c:numRef>
          </c:val>
          <c:extLst>
            <c:ext xmlns:c16="http://schemas.microsoft.com/office/drawing/2014/chart" uri="{C3380CC4-5D6E-409C-BE32-E72D297353CC}">
              <c16:uniqueId val="{00000000-51B6-410E-B32C-0487F48ED4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51B6-410E-B32C-0487F48ED4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100</c:v>
                </c:pt>
                <c:pt idx="3">
                  <c:v>95</c:v>
                </c:pt>
                <c:pt idx="6">
                  <c:v>91</c:v>
                </c:pt>
                <c:pt idx="9">
                  <c:v>79</c:v>
                </c:pt>
                <c:pt idx="12">
                  <c:v>55</c:v>
                </c:pt>
              </c:numCache>
            </c:numRef>
          </c:val>
          <c:extLst>
            <c:ext xmlns:c16="http://schemas.microsoft.com/office/drawing/2014/chart" uri="{C3380CC4-5D6E-409C-BE32-E72D297353CC}">
              <c16:uniqueId val="{00000002-51B6-410E-B32C-0487F48ED4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110</c:v>
                </c:pt>
                <c:pt idx="3">
                  <c:v>96</c:v>
                </c:pt>
                <c:pt idx="6">
                  <c:v>102</c:v>
                </c:pt>
                <c:pt idx="9">
                  <c:v>99</c:v>
                </c:pt>
                <c:pt idx="12">
                  <c:v>95</c:v>
                </c:pt>
              </c:numCache>
            </c:numRef>
          </c:val>
          <c:extLst>
            <c:ext xmlns:c16="http://schemas.microsoft.com/office/drawing/2014/chart" uri="{C3380CC4-5D6E-409C-BE32-E72D297353CC}">
              <c16:uniqueId val="{00000003-51B6-410E-B32C-0487F48ED4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906</c:v>
                </c:pt>
                <c:pt idx="3">
                  <c:v>821</c:v>
                </c:pt>
                <c:pt idx="6">
                  <c:v>803</c:v>
                </c:pt>
                <c:pt idx="9">
                  <c:v>795</c:v>
                </c:pt>
                <c:pt idx="12">
                  <c:v>761</c:v>
                </c:pt>
              </c:numCache>
            </c:numRef>
          </c:val>
          <c:extLst>
            <c:ext xmlns:c16="http://schemas.microsoft.com/office/drawing/2014/chart" uri="{C3380CC4-5D6E-409C-BE32-E72D297353CC}">
              <c16:uniqueId val="{00000004-51B6-410E-B32C-0487F48ED4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B6-410E-B32C-0487F48ED4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B6-410E-B32C-0487F48ED4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1374</c:v>
                </c:pt>
                <c:pt idx="3">
                  <c:v>1411</c:v>
                </c:pt>
                <c:pt idx="6">
                  <c:v>1446</c:v>
                </c:pt>
                <c:pt idx="9">
                  <c:v>1477</c:v>
                </c:pt>
                <c:pt idx="12">
                  <c:v>1515</c:v>
                </c:pt>
              </c:numCache>
            </c:numRef>
          </c:val>
          <c:extLst>
            <c:ext xmlns:c16="http://schemas.microsoft.com/office/drawing/2014/chart" uri="{C3380CC4-5D6E-409C-BE32-E72D297353CC}">
              <c16:uniqueId val="{00000007-51B6-410E-B32C-0487F48ED4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1084</c:v>
                </c:pt>
                <c:pt idx="2">
                  <c:v>#N/A</c:v>
                </c:pt>
                <c:pt idx="3">
                  <c:v>#N/A</c:v>
                </c:pt>
                <c:pt idx="4">
                  <c:v>1022</c:v>
                </c:pt>
                <c:pt idx="5">
                  <c:v>#N/A</c:v>
                </c:pt>
                <c:pt idx="6">
                  <c:v>#N/A</c:v>
                </c:pt>
                <c:pt idx="7">
                  <c:v>1011</c:v>
                </c:pt>
                <c:pt idx="8">
                  <c:v>#N/A</c:v>
                </c:pt>
                <c:pt idx="9">
                  <c:v>#N/A</c:v>
                </c:pt>
                <c:pt idx="10">
                  <c:v>1010</c:v>
                </c:pt>
                <c:pt idx="11">
                  <c:v>#N/A</c:v>
                </c:pt>
                <c:pt idx="12">
                  <c:v>#N/A</c:v>
                </c:pt>
                <c:pt idx="13">
                  <c:v>1034</c:v>
                </c:pt>
                <c:pt idx="14">
                  <c:v>#N/A</c:v>
                </c:pt>
              </c:numCache>
            </c:numRef>
          </c:val>
          <c:smooth val="0"/>
          <c:extLst>
            <c:ext xmlns:c16="http://schemas.microsoft.com/office/drawing/2014/chart" uri="{C3380CC4-5D6E-409C-BE32-E72D297353CC}">
              <c16:uniqueId val="{00000008-51B6-410E-B32C-0487F48ED4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18704</c:v>
                </c:pt>
                <c:pt idx="5">
                  <c:v>18613</c:v>
                </c:pt>
                <c:pt idx="8">
                  <c:v>18251</c:v>
                </c:pt>
                <c:pt idx="11">
                  <c:v>17454</c:v>
                </c:pt>
                <c:pt idx="14">
                  <c:v>16929</c:v>
                </c:pt>
              </c:numCache>
            </c:numRef>
          </c:val>
          <c:extLst>
            <c:ext xmlns:c16="http://schemas.microsoft.com/office/drawing/2014/chart" uri="{C3380CC4-5D6E-409C-BE32-E72D297353CC}">
              <c16:uniqueId val="{00000000-ABFE-4A0A-9A1C-853B60DBA1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2194</c:v>
                </c:pt>
                <c:pt idx="5">
                  <c:v>2117</c:v>
                </c:pt>
                <c:pt idx="8">
                  <c:v>2020</c:v>
                </c:pt>
                <c:pt idx="11">
                  <c:v>1914</c:v>
                </c:pt>
                <c:pt idx="14">
                  <c:v>1797</c:v>
                </c:pt>
              </c:numCache>
            </c:numRef>
          </c:val>
          <c:extLst>
            <c:ext xmlns:c16="http://schemas.microsoft.com/office/drawing/2014/chart" uri="{C3380CC4-5D6E-409C-BE32-E72D297353CC}">
              <c16:uniqueId val="{00000001-ABFE-4A0A-9A1C-853B60DBA1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1054</c:v>
                </c:pt>
                <c:pt idx="5">
                  <c:v>977</c:v>
                </c:pt>
                <c:pt idx="8">
                  <c:v>1312</c:v>
                </c:pt>
                <c:pt idx="11">
                  <c:v>2350</c:v>
                </c:pt>
                <c:pt idx="14">
                  <c:v>2500</c:v>
                </c:pt>
              </c:numCache>
            </c:numRef>
          </c:val>
          <c:extLst>
            <c:ext xmlns:c16="http://schemas.microsoft.com/office/drawing/2014/chart" uri="{C3380CC4-5D6E-409C-BE32-E72D297353CC}">
              <c16:uniqueId val="{00000002-ABFE-4A0A-9A1C-853B60DBA1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FE-4A0A-9A1C-853B60DBA1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FE-4A0A-9A1C-853B60DBA1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FE-4A0A-9A1C-853B60DBA1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1737</c:v>
                </c:pt>
                <c:pt idx="3">
                  <c:v>1615</c:v>
                </c:pt>
                <c:pt idx="6">
                  <c:v>1573</c:v>
                </c:pt>
                <c:pt idx="9">
                  <c:v>1524</c:v>
                </c:pt>
                <c:pt idx="12">
                  <c:v>1385</c:v>
                </c:pt>
              </c:numCache>
            </c:numRef>
          </c:val>
          <c:extLst>
            <c:ext xmlns:c16="http://schemas.microsoft.com/office/drawing/2014/chart" uri="{C3380CC4-5D6E-409C-BE32-E72D297353CC}">
              <c16:uniqueId val="{00000006-ABFE-4A0A-9A1C-853B60DBA1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648</c:v>
                </c:pt>
                <c:pt idx="3">
                  <c:v>588</c:v>
                </c:pt>
                <c:pt idx="6">
                  <c:v>543</c:v>
                </c:pt>
                <c:pt idx="9">
                  <c:v>461</c:v>
                </c:pt>
                <c:pt idx="12">
                  <c:v>404</c:v>
                </c:pt>
              </c:numCache>
            </c:numRef>
          </c:val>
          <c:extLst>
            <c:ext xmlns:c16="http://schemas.microsoft.com/office/drawing/2014/chart" uri="{C3380CC4-5D6E-409C-BE32-E72D297353CC}">
              <c16:uniqueId val="{00000007-ABFE-4A0A-9A1C-853B60DBA1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12495</c:v>
                </c:pt>
                <c:pt idx="3">
                  <c:v>12712</c:v>
                </c:pt>
                <c:pt idx="6">
                  <c:v>12002</c:v>
                </c:pt>
                <c:pt idx="9">
                  <c:v>11395</c:v>
                </c:pt>
                <c:pt idx="12">
                  <c:v>11454</c:v>
                </c:pt>
              </c:numCache>
            </c:numRef>
          </c:val>
          <c:extLst>
            <c:ext xmlns:c16="http://schemas.microsoft.com/office/drawing/2014/chart" uri="{C3380CC4-5D6E-409C-BE32-E72D297353CC}">
              <c16:uniqueId val="{00000008-ABFE-4A0A-9A1C-853B60DBA1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2649</c:v>
                </c:pt>
                <c:pt idx="3">
                  <c:v>2502</c:v>
                </c:pt>
                <c:pt idx="6">
                  <c:v>2358</c:v>
                </c:pt>
                <c:pt idx="9">
                  <c:v>2213</c:v>
                </c:pt>
                <c:pt idx="12">
                  <c:v>2099</c:v>
                </c:pt>
              </c:numCache>
            </c:numRef>
          </c:val>
          <c:extLst>
            <c:ext xmlns:c16="http://schemas.microsoft.com/office/drawing/2014/chart" uri="{C3380CC4-5D6E-409C-BE32-E72D297353CC}">
              <c16:uniqueId val="{00000009-ABFE-4A0A-9A1C-853B60DBA1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18000</c:v>
                </c:pt>
                <c:pt idx="3">
                  <c:v>18656</c:v>
                </c:pt>
                <c:pt idx="6">
                  <c:v>18279</c:v>
                </c:pt>
                <c:pt idx="9">
                  <c:v>17445</c:v>
                </c:pt>
                <c:pt idx="12">
                  <c:v>16603</c:v>
                </c:pt>
              </c:numCache>
            </c:numRef>
          </c:val>
          <c:extLst>
            <c:ext xmlns:c16="http://schemas.microsoft.com/office/drawing/2014/chart" uri="{C3380CC4-5D6E-409C-BE32-E72D297353CC}">
              <c16:uniqueId val="{0000000A-ABFE-4A0A-9A1C-853B60DBA1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13579</c:v>
                </c:pt>
                <c:pt idx="2">
                  <c:v>#N/A</c:v>
                </c:pt>
                <c:pt idx="3">
                  <c:v>#N/A</c:v>
                </c:pt>
                <c:pt idx="4">
                  <c:v>14367</c:v>
                </c:pt>
                <c:pt idx="5">
                  <c:v>#N/A</c:v>
                </c:pt>
                <c:pt idx="6">
                  <c:v>#N/A</c:v>
                </c:pt>
                <c:pt idx="7">
                  <c:v>13172</c:v>
                </c:pt>
                <c:pt idx="8">
                  <c:v>#N/A</c:v>
                </c:pt>
                <c:pt idx="9">
                  <c:v>#N/A</c:v>
                </c:pt>
                <c:pt idx="10">
                  <c:v>11320</c:v>
                </c:pt>
                <c:pt idx="11">
                  <c:v>#N/A</c:v>
                </c:pt>
                <c:pt idx="12">
                  <c:v>#N/A</c:v>
                </c:pt>
                <c:pt idx="13">
                  <c:v>10718</c:v>
                </c:pt>
                <c:pt idx="14">
                  <c:v>#N/A</c:v>
                </c:pt>
              </c:numCache>
            </c:numRef>
          </c:val>
          <c:smooth val="0"/>
          <c:extLst>
            <c:ext xmlns:c16="http://schemas.microsoft.com/office/drawing/2014/chart" uri="{C3380CC4-5D6E-409C-BE32-E72D297353CC}">
              <c16:uniqueId val="{0000000B-ABFE-4A0A-9A1C-853B60DBA1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730</c:v>
                </c:pt>
                <c:pt idx="1">
                  <c:v>1221</c:v>
                </c:pt>
                <c:pt idx="2">
                  <c:v>1250</c:v>
                </c:pt>
              </c:numCache>
            </c:numRef>
          </c:val>
          <c:extLst>
            <c:ext xmlns:c16="http://schemas.microsoft.com/office/drawing/2014/chart" uri="{C3380CC4-5D6E-409C-BE32-E72D297353CC}">
              <c16:uniqueId val="{00000000-FA30-4EDE-8162-AF3B22923E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126</c:v>
                </c:pt>
                <c:pt idx="1">
                  <c:v>273</c:v>
                </c:pt>
                <c:pt idx="2">
                  <c:v>241</c:v>
                </c:pt>
              </c:numCache>
            </c:numRef>
          </c:val>
          <c:extLst>
            <c:ext xmlns:c16="http://schemas.microsoft.com/office/drawing/2014/chart" uri="{C3380CC4-5D6E-409C-BE32-E72D297353CC}">
              <c16:uniqueId val="{00000001-FA30-4EDE-8162-AF3B22923E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255</c:v>
                </c:pt>
                <c:pt idx="1">
                  <c:v>640</c:v>
                </c:pt>
                <c:pt idx="2">
                  <c:v>800</c:v>
                </c:pt>
              </c:numCache>
            </c:numRef>
          </c:val>
          <c:extLst>
            <c:ext xmlns:c16="http://schemas.microsoft.com/office/drawing/2014/chart" uri="{C3380CC4-5D6E-409C-BE32-E72D297353CC}">
              <c16:uniqueId val="{00000002-FA30-4EDE-8162-AF3B22923E2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9929628224196019E-2"/>
                  <c:y val="-7.7971212804224199E-2"/>
                </c:manualLayout>
              </c:layout>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{70CBCD96-86F0-4D7B-BD90-256AA67B76DC}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4E3-4986-BC67-8DACE78CFC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{1F9D6CBB-B997-4346-949E-26ED6A663D78}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E3-4986-BC67-8DACE78CFC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{D6C8E72A-6E30-40EA-B1AA-6DE620BD4255}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E3-4986-BC67-8DACE78CFC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{7E0175FD-3AD8-4081-B7A1-96F0A38C4FC9}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E3-4986-BC67-8DACE78CFC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{14CA590E-86AC-45A1-AE46-A56D5AAD3966}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E3-4986-BC67-8DACE78CFCBD}"/>
                </c:ext>
              </c:extLst>
            </c:dLbl>
            <c:dLbl>
              <c:idx val="8"/>
              <c:layout>
                <c:manualLayout>
                  <c:x val="-3.4101873076272299E-2"/>
                  <c:y val="-5.150687140750624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{3065264D-A48A-4737-854F-55F781A2BFB1}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4E3-4986-BC67-8DACE78CFC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{C54149C8-AC55-44C5-9CFF-A4FF531FC4A5}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4E3-4986-BC67-8DACE78CFCBD}"/>
                </c:ext>
              </c:extLst>
            </c:dLbl>
            <c:dLbl>
              <c:idx val="24"/>
              <c:layout>
                <c:manualLayout>
                  <c:x val="-2.8500001310515641E-2"/>
                  <c:y val="-5.9146643193013687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{EEEE9AB6-7FB1-48AF-953C-E6F3ABCD48A0}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4E3-4986-BC67-8DACE78CFCBD}"/>
                </c:ext>
              </c:extLst>
            </c:dLbl>
            <c:dLbl>
              <c:idx val="32"/>
              <c:layout>
                <c:manualLayout>
                  <c:x val="-3.5531499989952711E-2"/>
                  <c:y val="-7.033144101871684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{82D13435-82AE-42C4-BE8F-7D5DBBFBA6AB}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4E3-4986-BC67-8DACE78CFC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70.400000000000006</c:v>
                </c:pt>
                <c:pt idx="8">
                  <c:v>71.2</c:v>
                </c:pt>
                <c:pt idx="16">
                  <c:v>72.599999999999994</c:v>
                </c:pt>
                <c:pt idx="24">
                  <c:v>74.400000000000006</c:v>
                </c:pt>
                <c:pt idx="32">
                  <c:v>75.099999999999994</c:v>
                </c:pt>
              </c:numCache>
            </c:numRef>
          </c:xVal>
          <c:yVal>
            <c:numRef>
              <c:f>公会計指標分析・財政指標組合せ分析表!$BP$51:$DC$51</c:f>
              <c:numCache>
                <c:formatCode>#,##0.0;"▲ "#,##0.0</c:formatCode>
                <c:ptCount val="40"/>
                <c:pt idx="0">
                  <c:v>192.6</c:v>
                </c:pt>
                <c:pt idx="8">
                  <c:v>196.7</c:v>
                </c:pt>
                <c:pt idx="16">
                  <c:v>169.5</c:v>
                </c:pt>
                <c:pt idx="24">
                  <c:v>150.4</c:v>
                </c:pt>
                <c:pt idx="32">
                  <c:v>141.4</c:v>
                </c:pt>
              </c:numCache>
            </c:numRef>
          </c:yVal>
          <c:smooth val="0"/>
          <c:extLst>
            <c:ext xmlns:c16="http://schemas.microsoft.com/office/drawing/2014/chart" uri="{C3380CC4-5D6E-409C-BE32-E72D297353CC}">
              <c16:uniqueId val="{00000009-E4E3-4986-BC67-8DACE78CFC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{EB46FBCD-3EEB-48D2-907A-017FF0AE6B69}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4E3-4986-BC67-8DACE78CFC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{C6E18AA6-0395-4C92-9899-9D7E4B251898}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E3-4986-BC67-8DACE78CFC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{8D8688C2-9701-41FB-9171-2EE464DCC3EA}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E3-4986-BC67-8DACE78CFC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{FD72AB7B-55FD-47FF-8661-65D8E143C528}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E3-4986-BC67-8DACE78CFC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{43C14DEF-9556-45D5-A52D-DEA5DEB470CF}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E3-4986-BC67-8DACE78CFC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{284FE91B-5AB0-4299-AE14-A9B6727A89FA}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4E3-4986-BC67-8DACE78CFC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{E90723C3-14A2-4CA1-A427-EB2F2FB67947}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4E3-4986-BC67-8DACE78CFC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{6EF078E1-D3A3-417A-8197-9BA481C7ECB4}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4E3-4986-BC67-8DACE78CFC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{941545A0-FFA3-424E-8226-37B191490ABF}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4E3-4986-BC67-8DACE78CFC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62</c:v>
                </c:pt>
                <c:pt idx="16">
                  <c:v>63.2</c:v>
                </c:pt>
                <c:pt idx="24">
                  <c:v>65.3</c:v>
                </c:pt>
                <c:pt idx="32">
                  <c:v>66.900000000000006</c:v>
                </c:pt>
              </c:numCache>
            </c:numRef>
          </c:xVal>
          <c:yVal>
            <c:numRef>
              <c:f>公会計指標分析・財政指標組合せ分析表!$BP$55:$DC$55</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E4E3-4986-BC67-8DACE78CFCB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{BF194DBC-0C91-4ECD-9082-E9060246633E}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4D5-4ED3-A8F7-A2DAAEA83B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{C78CEDFD-A3A3-480B-9D21-AA3C965BB9A9}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D5-4ED3-A8F7-A2DAAEA83B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{3F16EA7E-E583-48E0-B25B-7BA5AF8ECEEF}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D5-4ED3-A8F7-A2DAAEA83B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{7D35031E-CA31-42AA-A8B9-68FC3EFD4810}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D5-4ED3-A8F7-A2DAAEA83B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{156DA6D3-B268-4BA0-9E1B-FFE22B546CF2}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D5-4ED3-A8F7-A2DAAEA83B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{93F511DB-226B-475B-B9A5-C0E3CF3F409E}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4D5-4ED3-A8F7-A2DAAEA83BB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{B05F83F7-362D-4115-B462-1E66C8176735}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4D5-4ED3-A8F7-A2DAAEA83BB4}"/>
                </c:ext>
              </c:extLst>
            </c:dLbl>
            <c:dLbl>
              <c:idx val="24"/>
              <c:layout>
                <c:manualLayout>
                  <c:x val="-4.0196550579402496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{72544064-20E6-4D97-86B0-9E45596E9EE6}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4D5-4ED3-A8F7-A2DAAEA83BB4}"/>
                </c:ext>
              </c:extLst>
            </c:dLbl>
            <c:dLbl>
              <c:idx val="32"/>
              <c:layout>
                <c:manualLayout>
                  <c:x val="-2.2944134870748676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{0CA2FE1E-154F-4925-8CD7-60DAB2CB7C5C}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4D5-4ED3-A8F7-A2DAAEA83B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15.2</c:v>
                </c:pt>
                <c:pt idx="8">
                  <c:v>14.9</c:v>
                </c:pt>
                <c:pt idx="16">
                  <c:v>14.1</c:v>
                </c:pt>
                <c:pt idx="24">
                  <c:v>13.4</c:v>
                </c:pt>
                <c:pt idx="32">
                  <c:v>13.3</c:v>
                </c:pt>
              </c:numCache>
            </c:numRef>
          </c:xVal>
          <c:yVal>
            <c:numRef>
              <c:f>公会計指標分析・財政指標組合せ分析表!$BP$73:$DC$73</c:f>
              <c:numCache>
                <c:formatCode>#,##0.0;"▲ "#,##0.0</c:formatCode>
                <c:ptCount val="40"/>
                <c:pt idx="0">
                  <c:v>192.6</c:v>
                </c:pt>
                <c:pt idx="8">
                  <c:v>196.7</c:v>
                </c:pt>
                <c:pt idx="16">
                  <c:v>169.5</c:v>
                </c:pt>
                <c:pt idx="24">
                  <c:v>150.4</c:v>
                </c:pt>
                <c:pt idx="32">
                  <c:v>141.4</c:v>
                </c:pt>
              </c:numCache>
            </c:numRef>
          </c:yVal>
          <c:smooth val="0"/>
          <c:extLst>
            <c:ext xmlns:c16="http://schemas.microsoft.com/office/drawing/2014/chart" uri="{C3380CC4-5D6E-409C-BE32-E72D297353CC}">
              <c16:uniqueId val="{00000009-74D5-4ED3-A8F7-A2DAAEA83BB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{15B243CD-977D-4EFE-952A-157203710091}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4D5-4ED3-A8F7-A2DAAEA83BB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{72890B05-482A-4D46-8B37-DCD42626120C}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D5-4ED3-A8F7-A2DAAEA83B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{8D77EB0D-94C7-4D99-83F5-C0563CD0A522}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D5-4ED3-A8F7-A2DAAEA83B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{708A8707-4463-4020-962F-B04CE8A81C98}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D5-4ED3-A8F7-A2DAAEA83B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{CCC45067-680F-414F-97A4-E5E64BEC9316}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D5-4ED3-A8F7-A2DAAEA83BB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{0C95AA4A-5DA5-4CB3-8B9B-EEA1CCB303B3}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4D5-4ED3-A8F7-A2DAAEA83BB4}"/>
                </c:ext>
              </c:extLst>
            </c:dLbl>
            <c:dLbl>
              <c:idx val="16"/>
              <c:layout>
                <c:manualLayout>
                  <c:x val="-2.2944134870748808E-2"/>
                  <c:y val="-5.5650462666457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{7CD1566E-080E-40CC-805A-4FE44725E8FF}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4D5-4ED3-A8F7-A2DAAEA83BB4}"/>
                </c:ext>
              </c:extLst>
            </c:dLbl>
            <c:dLbl>
              <c:idx val="24"/>
              <c:layout>
                <c:manualLayout>
                  <c:x val="-4.0196550579402496E-2"/>
                  <c:y val="-8.5343792447053132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{906B0BAB-ECBF-448C-9EE0-4C945621A435}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4D5-4ED3-A8F7-A2DAAEA83BB4}"/>
                </c:ext>
              </c:extLst>
            </c:dLbl>
            <c:dLbl>
              <c:idx val="32"/>
              <c:layout>
                <c:manualLayout>
                  <c:x val="-3.1570342725075584E-2"/>
                  <c:y val="-4.6255686149871189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{AA39A620-5CA2-440B-970A-FF94DAA6C713}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4D5-4ED3-A8F7-A2DAAEA83B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8.6</c:v>
                </c:pt>
                <c:pt idx="16">
                  <c:v>8.3000000000000007</c:v>
                </c:pt>
                <c:pt idx="24">
                  <c:v>8.4</c:v>
                </c:pt>
                <c:pt idx="32">
                  <c:v>8.6</c:v>
                </c:pt>
              </c:numCache>
            </c:numRef>
          </c:xVal>
          <c:yVal>
            <c:numRef>
              <c:f>公会計指標分析・財政指標組合せ分析表!$BP$77:$DC$77</c:f>
              <c:numCache>
                <c:formatCode>#,##0.0;"▲ "#,##0.0</c:formatCode>
                <c:ptCount val="40"/>
                <c:pt idx="0">
                  <c:v>49.7</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74D5-4ED3-A8F7-A2DAAEA83BB4}"/>
            </c:ext>
          </c:extLst>
        </c:ser>
        <c:dLbls>
          <c:showLegendKey val="0"/>
          <c:showVal val="1"/>
          <c:showCatName val="0"/>
          <c:showSerName val="0"/>
          <c:showPercent val="0"/>
          <c:showBubbleSize val="0"/>
        </c:dLbls>
        <c:axId val="84219776"/>
        <c:axId val="84234240"/>
      </c:scatterChart>
      <c:valAx>
        <c:axId val="84219776"/>
        <c:scaling>
          <c:orientation val="maxMin"/>
          <c:max val="16"/>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元利償還金は増加の一途を辿っている。臨時財政対策債や大型ハード事業に伴う起債の元利償還金によるものである。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交付税措置の高い起債の発行に努めるとともに、事業費の圧縮、実施時期の調整等により借入れを抑制し、公債費の抑制に努めていく。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利用なし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一般会計等に係る地方債の現在高は令和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842</a:t>
          </a:r>
          <a:r>
            <a:rPr kumimoji="1" lang="ja-JP" altLang="ja-JP" sz="1100" b="0" i="0" baseline="0">
              <a:solidFill>
                <a:schemeClr val="dk1"/>
              </a:solidFill>
              <a:effectLst/>
              <a:latin typeface="+mn-lt"/>
              <a:ea typeface="+mn-ea"/>
              <a:cs typeface="+mn-cs"/>
            </a:rPr>
            <a:t>百万円の減となった。これは</a:t>
          </a:r>
          <a:r>
            <a:rPr kumimoji="1" lang="ja-JP" altLang="en-US" sz="1100" b="0" i="0" baseline="0">
              <a:solidFill>
                <a:schemeClr val="dk1"/>
              </a:solidFill>
              <a:effectLst/>
              <a:latin typeface="+mn-lt"/>
              <a:ea typeface="+mn-ea"/>
              <a:cs typeface="+mn-cs"/>
            </a:rPr>
            <a:t>大型事業が完了し</a:t>
          </a:r>
          <a:r>
            <a:rPr kumimoji="1" lang="ja-JP" altLang="ja-JP" sz="1100" b="0" i="0" baseline="0">
              <a:solidFill>
                <a:schemeClr val="dk1"/>
              </a:solidFill>
              <a:effectLst/>
              <a:latin typeface="+mn-lt"/>
              <a:ea typeface="+mn-ea"/>
              <a:cs typeface="+mn-cs"/>
            </a:rPr>
            <a:t>こと</a:t>
          </a:r>
          <a:r>
            <a:rPr kumimoji="1" lang="ja-JP" altLang="en-US" sz="1100" b="0" i="0" baseline="0">
              <a:solidFill>
                <a:schemeClr val="dk1"/>
              </a:solidFill>
              <a:effectLst/>
              <a:latin typeface="+mn-lt"/>
              <a:ea typeface="+mn-ea"/>
              <a:cs typeface="+mn-cs"/>
            </a:rPr>
            <a:t>完了し、借入額を償還額の範囲内に抑制したこと</a:t>
          </a:r>
          <a:r>
            <a:rPr kumimoji="1" lang="ja-JP" altLang="ja-JP" sz="1100" b="0" i="0" baseline="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年度比</a:t>
          </a:r>
          <a:r>
            <a:rPr kumimoji="1" lang="en-US" altLang="ja-JP" sz="1100" b="0" i="0" baseline="0">
              <a:solidFill>
                <a:schemeClr val="dk1"/>
              </a:solidFill>
              <a:effectLst/>
              <a:latin typeface="+mn-lt"/>
              <a:ea typeface="+mn-ea"/>
              <a:cs typeface="+mn-cs"/>
            </a:rPr>
            <a:t>150</a:t>
          </a:r>
          <a:r>
            <a:rPr kumimoji="1" lang="ja-JP" altLang="ja-JP" sz="1100" b="0" i="0" baseline="0">
              <a:solidFill>
                <a:schemeClr val="dk1"/>
              </a:solidFill>
              <a:effectLst/>
              <a:latin typeface="+mn-lt"/>
              <a:ea typeface="+mn-ea"/>
              <a:cs typeface="+mn-cs"/>
            </a:rPr>
            <a:t>百万円の増となった。</a:t>
          </a:r>
          <a:r>
            <a:rPr kumimoji="1" lang="ja-JP" altLang="en-US" sz="1100" b="0" i="0" baseline="0">
              <a:solidFill>
                <a:schemeClr val="dk1"/>
              </a:solidFill>
              <a:effectLst/>
              <a:latin typeface="+mn-lt"/>
              <a:ea typeface="+mn-ea"/>
              <a:cs typeface="+mn-cs"/>
            </a:rPr>
            <a:t>財政調整基金、小中学校基金、庁舎整備基金を積み増ししたこと</a:t>
          </a:r>
          <a:r>
            <a:rPr kumimoji="1" lang="ja-JP" altLang="ja-JP" sz="1100" b="0" i="0" baseline="0">
              <a:solidFill>
                <a:schemeClr val="dk1"/>
              </a:solidFill>
              <a:effectLst/>
              <a:latin typeface="+mn-lt"/>
              <a:ea typeface="+mn-ea"/>
              <a:cs typeface="+mn-cs"/>
            </a:rPr>
            <a:t>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今後も地方債の発行や基金の取り崩しを極力抑えるよう努める。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富山県小矢部市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年度は、財政調整基金について、災害による基金の取り崩しはあったが、積立額以内であったため増加となった</a:t>
          </a:r>
          <a:r>
            <a:rPr kumimoji="1" lang="ja-JP" altLang="en-US" sz="1100" b="0" i="0" baseline="0">
              <a:solidFill>
                <a:schemeClr val="dk1"/>
              </a:solidFill>
              <a:effectLst/>
              <a:latin typeface="+mn-lt"/>
              <a:ea typeface="+mn-ea"/>
              <a:cs typeface="+mn-cs"/>
            </a:rPr>
            <a:t>こと、</a:t>
          </a:r>
          <a:r>
            <a:rPr kumimoji="1" lang="ja-JP" altLang="ja-JP" sz="1100" b="0" i="0" baseline="0">
              <a:solidFill>
                <a:schemeClr val="dk1"/>
              </a:solidFill>
              <a:effectLst/>
              <a:latin typeface="+mn-lt"/>
              <a:ea typeface="+mn-ea"/>
              <a:cs typeface="+mn-cs"/>
            </a:rPr>
            <a:t>その他特定目的基金についても今後のハード整備に備え積立を行ったことなどから基金全体で</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憶</a:t>
          </a:r>
          <a:r>
            <a:rPr kumimoji="1" lang="en-US" altLang="ja-JP" sz="1100" b="0" i="0" baseline="0">
              <a:solidFill>
                <a:schemeClr val="dk1"/>
              </a:solidFill>
              <a:effectLst/>
              <a:latin typeface="+mn-lt"/>
              <a:ea typeface="+mn-ea"/>
              <a:cs typeface="+mn-cs"/>
            </a:rPr>
            <a:t>5800</a:t>
          </a:r>
          <a:r>
            <a:rPr kumimoji="1" lang="ja-JP" altLang="ja-JP" sz="1100" b="0" i="0" baseline="0">
              <a:solidFill>
                <a:schemeClr val="dk1"/>
              </a:solidFill>
              <a:effectLst/>
              <a:latin typeface="+mn-lt"/>
              <a:ea typeface="+mn-ea"/>
              <a:cs typeface="+mn-cs"/>
            </a:rPr>
            <a:t>万円増加した。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今後も特定目的基金は各目的に応じて適正に積み立てていく。財政調整基金や減債基金は将来に備え、取り崩しの抑制や計画的な積立てに努める。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t" latinLnBrk="0" hangingPunct="1"/>
          <a:r>
            <a:rPr kumimoji="1" lang="ja-JP" altLang="ja-JP" sz="1100" b="0" i="0" baseline="0">
              <a:solidFill>
                <a:schemeClr val="dk1"/>
              </a:solidFill>
              <a:effectLst/>
              <a:latin typeface="+mn-lt"/>
              <a:ea typeface="+mn-ea"/>
              <a:cs typeface="+mn-cs"/>
            </a:rPr>
            <a:t>　小中学校基金：</a:t>
          </a:r>
          <a:r>
            <a:rPr lang="ja-JP" altLang="ja-JP" sz="1100">
              <a:solidFill>
                <a:schemeClr val="dk1"/>
              </a:solidFill>
              <a:effectLst/>
              <a:latin typeface="+mn-lt"/>
              <a:ea typeface="+mn-ea"/>
              <a:cs typeface="+mn-cs"/>
            </a:rPr>
            <a:t>市立小中学校の設備等の整備事業に充てるため</a:t>
          </a:r>
          <a:endParaRPr lang="ja-JP" altLang="ja-JP" sz="1400">
            <a:effectLst/>
          </a:endParaRPr>
        </a:p>
        <a:p>
          <a:pPr eaLnBrk="1" fontAlgn="t" latinLnBrk="0" hangingPunct="1"/>
          <a:r>
            <a:rPr kumimoji="1" lang="ja-JP" altLang="ja-JP" sz="1100" b="0" i="0" baseline="0">
              <a:solidFill>
                <a:schemeClr val="dk1"/>
              </a:solidFill>
              <a:effectLst/>
              <a:latin typeface="+mn-lt"/>
              <a:ea typeface="+mn-ea"/>
              <a:cs typeface="+mn-cs"/>
            </a:rPr>
            <a:t>　庁舎整備基金：</a:t>
          </a:r>
          <a:r>
            <a:rPr lang="ja-JP" altLang="ja-JP" sz="1100">
              <a:solidFill>
                <a:schemeClr val="dk1"/>
              </a:solidFill>
              <a:effectLst/>
              <a:latin typeface="+mn-lt"/>
              <a:ea typeface="+mn-ea"/>
              <a:cs typeface="+mn-cs"/>
            </a:rPr>
            <a:t>小矢部市庁舎の大規模な補修及び改修等事業に充てるため</a:t>
          </a:r>
          <a:endParaRPr lang="ja-JP" altLang="ja-JP" sz="1400">
            <a:effectLst/>
          </a:endParaRPr>
        </a:p>
        <a:p>
          <a:pPr fontAlgn="t"/>
          <a:r>
            <a:rPr kumimoji="1" lang="ja-JP" altLang="ja-JP" sz="1100" b="0" i="0" baseline="0">
              <a:solidFill>
                <a:schemeClr val="dk1"/>
              </a:solidFill>
              <a:effectLst/>
              <a:latin typeface="+mn-lt"/>
              <a:ea typeface="+mn-ea"/>
              <a:cs typeface="+mn-cs"/>
            </a:rPr>
            <a:t>　健やか福祉基金：</a:t>
          </a:r>
          <a:r>
            <a:rPr lang="ja-JP" altLang="ja-JP" sz="1100">
              <a:solidFill>
                <a:schemeClr val="dk1"/>
              </a:solidFill>
              <a:effectLst/>
              <a:latin typeface="+mn-lt"/>
              <a:ea typeface="+mn-ea"/>
              <a:cs typeface="+mn-cs"/>
            </a:rPr>
            <a:t>地域福祉事業、社会福祉事業、高齢化社会対策事業及び保健福祉事業の推進を図る事業に充てるため</a:t>
          </a:r>
          <a:endParaRPr lang="ja-JP" altLang="ja-JP" sz="1400">
            <a:effectLst/>
          </a:endParaRPr>
        </a:p>
        <a:p>
          <a:pPr fontAlgn="t"/>
          <a:r>
            <a:rPr kumimoji="1" lang="ja-JP" altLang="ja-JP" sz="1100" b="0" i="0" baseline="0">
              <a:solidFill>
                <a:schemeClr val="dk1"/>
              </a:solidFill>
              <a:effectLst/>
              <a:latin typeface="+mn-lt"/>
              <a:ea typeface="+mn-ea"/>
              <a:cs typeface="+mn-cs"/>
            </a:rPr>
            <a:t>　ふるさとおやべ応援基金：</a:t>
          </a:r>
          <a:r>
            <a:rPr lang="ja-JP" altLang="ja-JP" sz="1100">
              <a:solidFill>
                <a:schemeClr val="dk1"/>
              </a:solidFill>
              <a:effectLst/>
              <a:latin typeface="+mn-lt"/>
              <a:ea typeface="+mn-ea"/>
              <a:cs typeface="+mn-cs"/>
            </a:rPr>
            <a:t>小矢部市を愛し、未来に向けて応援しようとする者からの寄附金を当該寄附を行った者の意向に沿った事業及びおやべルネサンス総合戦</a:t>
          </a:r>
          <a:endParaRPr lang="ja-JP" altLang="ja-JP" sz="1400">
            <a:effectLst/>
          </a:endParaRPr>
        </a:p>
        <a:p>
          <a:pPr fontAlgn="t"/>
          <a:r>
            <a:rPr lang="ja-JP" altLang="ja-JP" sz="1100">
              <a:solidFill>
                <a:schemeClr val="dk1"/>
              </a:solidFill>
              <a:effectLst/>
              <a:latin typeface="+mn-lt"/>
              <a:ea typeface="+mn-ea"/>
              <a:cs typeface="+mn-cs"/>
            </a:rPr>
            <a:t>　　　　　　　　　　　　　略の基本目標の達成に資する事業に充てるため</a:t>
          </a:r>
          <a:endParaRPr lang="ja-JP" altLang="ja-JP" sz="1400">
            <a:effectLst/>
          </a:endParaRPr>
        </a:p>
        <a:p>
          <a:r>
            <a:rPr kumimoji="1" lang="ja-JP" altLang="ja-JP" sz="1100" b="0" i="0" baseline="0">
              <a:solidFill>
                <a:schemeClr val="dk1"/>
              </a:solidFill>
              <a:effectLst/>
              <a:latin typeface="+mn-lt"/>
              <a:ea typeface="+mn-ea"/>
              <a:cs typeface="+mn-cs"/>
            </a:rPr>
            <a:t>　スポーツ振興基金：</a:t>
          </a:r>
          <a:r>
            <a:rPr lang="ja-JP" altLang="ja-JP" sz="1100">
              <a:solidFill>
                <a:schemeClr val="dk1"/>
              </a:solidFill>
              <a:effectLst/>
              <a:latin typeface="+mn-lt"/>
              <a:ea typeface="+mn-ea"/>
              <a:cs typeface="+mn-cs"/>
            </a:rPr>
            <a:t>市民の体育、スポーツの発展向上を図り、スポーツ関係団体の活動を促進する事業に充てるため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小中学校基金：学校給食センターの整備のために積み立てたことによる増</a:t>
          </a:r>
          <a:endParaRPr lang="ja-JP" altLang="ja-JP" sz="1400">
            <a:effectLst/>
          </a:endParaRPr>
        </a:p>
        <a:p>
          <a:r>
            <a:rPr kumimoji="1" lang="ja-JP" altLang="ja-JP" sz="1100">
              <a:solidFill>
                <a:schemeClr val="dk1"/>
              </a:solidFill>
              <a:effectLst/>
              <a:latin typeface="+mn-lt"/>
              <a:ea typeface="+mn-ea"/>
              <a:cs typeface="+mn-cs"/>
            </a:rPr>
            <a:t>　庁舎整備基金：</a:t>
          </a:r>
          <a:r>
            <a:rPr kumimoji="1" lang="ja-JP" altLang="en-US" sz="1100">
              <a:solidFill>
                <a:schemeClr val="dk1"/>
              </a:solidFill>
              <a:effectLst/>
              <a:latin typeface="+mn-lt"/>
              <a:ea typeface="+mn-ea"/>
              <a:cs typeface="+mn-cs"/>
            </a:rPr>
            <a:t>新庁舎整備</a:t>
          </a:r>
          <a:r>
            <a:rPr kumimoji="1" lang="ja-JP" altLang="ja-JP" sz="1100">
              <a:solidFill>
                <a:schemeClr val="dk1"/>
              </a:solidFill>
              <a:effectLst/>
              <a:latin typeface="+mn-lt"/>
              <a:ea typeface="+mn-ea"/>
              <a:cs typeface="+mn-cs"/>
            </a:rPr>
            <a:t>に備えるために積み立てたことによる増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b="0" i="0" baseline="0">
              <a:solidFill>
                <a:schemeClr val="dk1"/>
              </a:solidFill>
              <a:effectLst/>
              <a:latin typeface="+mn-lt"/>
              <a:ea typeface="+mn-ea"/>
              <a:cs typeface="+mn-cs"/>
            </a:rPr>
            <a:t>引き続き、</a:t>
          </a:r>
          <a:r>
            <a:rPr kumimoji="1" lang="ja-JP" altLang="en-US" sz="1100" b="0" i="0" baseline="0">
              <a:solidFill>
                <a:schemeClr val="dk1"/>
              </a:solidFill>
              <a:effectLst/>
              <a:latin typeface="+mn-lt"/>
              <a:ea typeface="+mn-ea"/>
              <a:cs typeface="+mn-cs"/>
            </a:rPr>
            <a:t>学校</a:t>
          </a:r>
          <a:r>
            <a:rPr kumimoji="1" lang="ja-JP" altLang="ja-JP" sz="1100" b="0" i="0" baseline="0">
              <a:solidFill>
                <a:schemeClr val="dk1"/>
              </a:solidFill>
              <a:effectLst/>
              <a:latin typeface="+mn-lt"/>
              <a:ea typeface="+mn-ea"/>
              <a:cs typeface="+mn-cs"/>
            </a:rPr>
            <a:t>給食センターや</a:t>
          </a:r>
          <a:r>
            <a:rPr kumimoji="1" lang="ja-JP" altLang="en-US" sz="1100" b="0" i="0" baseline="0">
              <a:solidFill>
                <a:schemeClr val="dk1"/>
              </a:solidFill>
              <a:effectLst/>
              <a:latin typeface="+mn-lt"/>
              <a:ea typeface="+mn-ea"/>
              <a:cs typeface="+mn-cs"/>
            </a:rPr>
            <a:t>庁舎整備等</a:t>
          </a:r>
          <a:r>
            <a:rPr kumimoji="1" lang="ja-JP" altLang="ja-JP" sz="1100" b="0" i="0" baseline="0">
              <a:solidFill>
                <a:schemeClr val="dk1"/>
              </a:solidFill>
              <a:effectLst/>
              <a:latin typeface="+mn-lt"/>
              <a:ea typeface="+mn-ea"/>
              <a:cs typeface="+mn-cs"/>
            </a:rPr>
            <a:t>に備え、当該整備を目的とする基金の計画的な積立てに努める。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万円となっており、</a:t>
          </a:r>
          <a:r>
            <a:rPr kumimoji="1" lang="en-US" altLang="ja-JP" sz="1100" b="0" i="0" baseline="0">
              <a:solidFill>
                <a:schemeClr val="dk1"/>
              </a:solidFill>
              <a:effectLst/>
              <a:latin typeface="+mn-lt"/>
              <a:ea typeface="+mn-ea"/>
              <a:cs typeface="+mn-cs"/>
            </a:rPr>
            <a:t>2,900</a:t>
          </a:r>
          <a:r>
            <a:rPr kumimoji="1" lang="ja-JP" altLang="ja-JP" sz="1100" b="0" i="0" baseline="0">
              <a:solidFill>
                <a:schemeClr val="dk1"/>
              </a:solidFill>
              <a:effectLst/>
              <a:latin typeface="+mn-lt"/>
              <a:ea typeface="+mn-ea"/>
              <a:cs typeface="+mn-cs"/>
            </a:rPr>
            <a:t>万円の増加となっている。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災害による基金の取り崩しはあったが、積立額以内であったことが要因である。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財政調整基金は、その繰入れに頼らない予算編成を基本とし、標準財政規模の</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％程度の確保を目指す。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億</a:t>
          </a:r>
          <a:r>
            <a:rPr kumimoji="1" lang="en-US" altLang="ja-JP" sz="1100" b="0" i="0" baseline="0">
              <a:solidFill>
                <a:schemeClr val="dk1"/>
              </a:solidFill>
              <a:effectLst/>
              <a:latin typeface="+mn-lt"/>
              <a:ea typeface="+mn-ea"/>
              <a:cs typeface="+mn-cs"/>
            </a:rPr>
            <a:t>4,100</a:t>
          </a:r>
          <a:r>
            <a:rPr kumimoji="1" lang="ja-JP" altLang="ja-JP" sz="1100" b="0" i="0" baseline="0">
              <a:solidFill>
                <a:schemeClr val="dk1"/>
              </a:solidFill>
              <a:effectLst/>
              <a:latin typeface="+mn-lt"/>
              <a:ea typeface="+mn-ea"/>
              <a:cs typeface="+mn-cs"/>
            </a:rPr>
            <a:t>万円となっており、</a:t>
          </a:r>
          <a:r>
            <a:rPr kumimoji="1" lang="en-US" altLang="ja-JP" sz="1100" b="0" i="0" baseline="0">
              <a:solidFill>
                <a:schemeClr val="dk1"/>
              </a:solidFill>
              <a:effectLst/>
              <a:latin typeface="+mn-lt"/>
              <a:ea typeface="+mn-ea"/>
              <a:cs typeface="+mn-cs"/>
            </a:rPr>
            <a:t>3,200</a:t>
          </a:r>
          <a:r>
            <a:rPr kumimoji="1" lang="ja-JP" altLang="ja-JP" sz="1100" b="0" i="0" baseline="0">
              <a:solidFill>
                <a:schemeClr val="dk1"/>
              </a:solidFill>
              <a:effectLst/>
              <a:latin typeface="+mn-lt"/>
              <a:ea typeface="+mn-ea"/>
              <a:cs typeface="+mn-cs"/>
            </a:rPr>
            <a:t>万円の</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となっている。これは、今後の公債費の増嵩に備えて、計画的に積み立て</a:t>
          </a:r>
          <a:r>
            <a:rPr kumimoji="1" lang="ja-JP" altLang="en-US" sz="1100" b="0" i="0" baseline="0">
              <a:solidFill>
                <a:schemeClr val="dk1"/>
              </a:solidFill>
              <a:effectLst/>
              <a:latin typeface="+mn-lt"/>
              <a:ea typeface="+mn-ea"/>
              <a:cs typeface="+mn-cs"/>
            </a:rPr>
            <a:t>る一方、増加する公債費に対応するため繰入を増加させたことによる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減債基金は、今後の公債費の増嵩に備え、引き続き計画的に積み立てていく。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A413A7B-AA3B-4062-8E3D-1238AB7AF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54DC3B-1F21-49FA-B877-B81E6258E2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1F81323-49E8-4DCE-8613-00820300801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ABC6FB3-3A57-4155-B07C-AA4358055AA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165F287-8389-4090-8AC8-08100564F0D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C36F678-0B69-4F6C-ABB0-8D947E7868A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13514F1-58FB-431B-A217-6FF4D488C1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9F257B2-9DA2-417A-893F-33E5DE6D639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5CC0569-304C-4649-BC5E-14B3E2800DD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E3A5C29-0768-4BCB-A5A3-C9312DE0BCE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5F9838E-062D-4040-8ED0-2D8826BCD94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69B23D0-92BF-4763-908F-F2E5D8F7EAB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28,356
27,544
134.07
15,509,409
14,850,402
584,626
8,937,005
16,602,779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4B57A93-EA4D-4886-AD2C-7C81F2D55F6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1A6EDD4-634B-4A16-B65A-E57CD1294D1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543F2AF-5B23-4620-8D3A-E6D2F9E080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6C321FD-C798-4ABE-881D-81D739C8F71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14DCB69-2DA3-42AC-A061-1C21325BFD2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8B1FC2D5-14B0-4D52-BAB2-F71D019612C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9929ECC-DF42-47D9-BE2A-A332C60412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22A8AB4-5F0D-45FE-8FF8-D0BFECBD0E0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39AF8C6-DED1-41DA-99E9-52E1CB097BF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51BC32C-45BC-432E-8322-3FBF59405D5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D5F003E-0D04-4D9D-8685-FDDDC493D0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0FB8DE5-055F-44E2-808A-31142ADD9FC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A9387B6-CC43-4586-ACE6-88448401475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3951377-2E73-4A29-B97E-E711E6D924D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4FCED21-2905-4062-8A77-F6DE640FEFE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6E638C1-2B5A-4CB0-BE49-BB3882B2E4F9}"/>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01AAA97-D356-4D3D-B269-5518DF4CD7F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F01A96E0-133D-4E7F-B5D5-C2492313EB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3A3405D-3750-4614-8B02-5626FD576F4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6F69E1B-36F3-453C-9AE0-38389EC5B70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ED718FB-9195-44BD-8077-16CCF1507C2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A41DBEAC-05CD-485D-851F-C2DED6E3855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4529FDB-7999-4E04-9ADF-F6302943FA2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8FEF62E-C0F3-4594-85B4-3EC47271EFD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FAF720B-D79E-4570-B7F1-AA8B9980B6E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26508FA-387A-4358-9E98-8B8F2F1C3C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17FFE806-AA49-49A9-81F7-C1A0E3E9F34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AF1C701-06A9-403D-99D0-60B047C638C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5D6CABE-3305-493D-8BEE-D85E7FFC1E6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06F36F1-1645-4879-8A28-824BE993E1D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B48EB00-11E2-4888-8A85-E0611106EF6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A265166-40A1-4DFB-891A-BDCADC31EC7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14D8CFA-4867-458D-81EC-9F1D91FC2ED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323DFD0-3A39-4248-A323-FD3A8C6521D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3CCC11F-BBF2-451D-83BB-F1DE0483919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類似団体内平均よりも高い水準となっている。耐用年数を超過しても使用されている資産が多く、老朽化が進行している。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このことから、公共施設等総合管理計画や公共施設計画に基づき、公共施設の保有数量の縮減や個別施設の再編を着実に進める必要がある。</a:t>
          </a: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年までにおいては、この計画に基づき、保育所やコミュニティ施設の統合を図った。</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1F9BA85-A7DF-4746-85F4-13E269F0DB8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BC8E35F-DC1C-4419-B358-EEB74F9ECB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5BC7297-9D23-45ED-ABD5-02D881B7E7E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E4EED2C3-B820-48C6-8E51-012AD33FB723}"/>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71CE04E-52ED-4B70-B934-4780955C2AE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D7BCE67-D563-4773-8CC7-1DCA4FAD409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9B2C831-A467-45B1-BE24-3960E874B77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71A895CD-4935-4179-BDFE-143D0EA748E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4AD87C9F-9AF7-4EB4-9568-6E3028F8577E}"/>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861F73B8-E527-4B0D-9E59-99D33E48047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94FCDE5B-E12C-45F5-B058-ED55D2A5A8C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556F943B-2177-4DC5-B23D-B57B5C5154A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82B2AF4B-C20C-4A97-A252-15EEFEF62444}"/>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28321143-D184-48E4-BA4A-4C5125D9D11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1A453366-775D-4F6F-B9F8-9E97E7DB919B}"/>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58260C0-EA27-4A88-A3CB-3444F839A97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EA77DCEB-AE3A-4838-92C9-341D1BF960B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D188518F-93C7-4E8A-9D57-42587EB11F2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67" name="直線コネクタ 66">
          <a:extLst>
            <a:ext uri="{FF2B5EF4-FFF2-40B4-BE49-F238E27FC236}">
              <a16:creationId xmlns:a16="http://schemas.microsoft.com/office/drawing/2014/main" id="{804C839F-BA90-4383-AF64-15925DF55B58}"/>
            </a:ext>
          </a:extLst>
        </xdr:cNvPr>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68" name="有形固定資産減価償却率最小値テキスト">
          <a:extLst>
            <a:ext uri="{FF2B5EF4-FFF2-40B4-BE49-F238E27FC236}">
              <a16:creationId xmlns:a16="http://schemas.microsoft.com/office/drawing/2014/main" id="{5B68717D-75E2-4B4C-835E-F3184123920E}"/>
            </a:ext>
          </a:extLst>
        </xdr:cNvPr>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69" name="直線コネクタ 68">
          <a:extLst>
            <a:ext uri="{FF2B5EF4-FFF2-40B4-BE49-F238E27FC236}">
              <a16:creationId xmlns:a16="http://schemas.microsoft.com/office/drawing/2014/main" id="{DF618BD7-5B37-445D-A0D5-010FADA9933B}"/>
            </a:ext>
          </a:extLst>
        </xdr:cNvPr>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0" name="有形固定資産減価償却率最大値テキスト">
          <a:extLst>
            <a:ext uri="{FF2B5EF4-FFF2-40B4-BE49-F238E27FC236}">
              <a16:creationId xmlns:a16="http://schemas.microsoft.com/office/drawing/2014/main" id="{2D19E532-0822-406E-BB80-D4966223F36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1" name="直線コネクタ 70">
          <a:extLst>
            <a:ext uri="{FF2B5EF4-FFF2-40B4-BE49-F238E27FC236}">
              <a16:creationId xmlns:a16="http://schemas.microsoft.com/office/drawing/2014/main" id="{46C95C59-8534-4E98-AE28-F7382B44F1B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2" name="有形固定資産減価償却率平均値テキスト">
          <a:extLst>
            <a:ext uri="{FF2B5EF4-FFF2-40B4-BE49-F238E27FC236}">
              <a16:creationId xmlns:a16="http://schemas.microsoft.com/office/drawing/2014/main" id="{B64B9153-1251-4BCC-B1F9-EA34404D151E}"/>
            </a:ext>
          </a:extLst>
        </xdr:cNvPr>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3" name="フローチャート: 判断 72">
          <a:extLst>
            <a:ext uri="{FF2B5EF4-FFF2-40B4-BE49-F238E27FC236}">
              <a16:creationId xmlns:a16="http://schemas.microsoft.com/office/drawing/2014/main" id="{6A39D090-E6D7-4E7B-B046-D389A465FB1C}"/>
            </a:ext>
          </a:extLst>
        </xdr:cNvPr>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4" name="フローチャート: 判断 73">
          <a:extLst>
            <a:ext uri="{FF2B5EF4-FFF2-40B4-BE49-F238E27FC236}">
              <a16:creationId xmlns:a16="http://schemas.microsoft.com/office/drawing/2014/main" id="{3A03A016-A812-4E6B-83AB-45299576EB97}"/>
            </a:ext>
          </a:extLst>
        </xdr:cNvPr>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5" name="フローチャート: 判断 74">
          <a:extLst>
            <a:ext uri="{FF2B5EF4-FFF2-40B4-BE49-F238E27FC236}">
              <a16:creationId xmlns:a16="http://schemas.microsoft.com/office/drawing/2014/main" id="{531D4731-6A8A-479D-B80E-911D65ABF5BA}"/>
            </a:ext>
          </a:extLst>
        </xdr:cNvPr>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76" name="フローチャート: 判断 75">
          <a:extLst>
            <a:ext uri="{FF2B5EF4-FFF2-40B4-BE49-F238E27FC236}">
              <a16:creationId xmlns:a16="http://schemas.microsoft.com/office/drawing/2014/main" id="{F3684639-4C4F-43DF-9FE6-28D6C0E80D6C}"/>
            </a:ext>
          </a:extLst>
        </xdr:cNvPr>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77" name="フローチャート: 判断 76">
          <a:extLst>
            <a:ext uri="{FF2B5EF4-FFF2-40B4-BE49-F238E27FC236}">
              <a16:creationId xmlns:a16="http://schemas.microsoft.com/office/drawing/2014/main" id="{ED78335C-483F-40AC-9630-9A522A215322}"/>
            </a:ext>
          </a:extLst>
        </xdr:cNvPr>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69AD27A-425E-49C9-954C-5DA696F39BD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8EB678B-833C-4FDC-BBD2-0C2ADD83A80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B480DB9-050E-4894-B98C-64577E92778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55917728-2CDC-4E93-A6E8-4A53D003FD3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7A79046A-C17B-4DDF-90D9-C500065BD15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35288</xdr:rowOff>
    </xdr:from>
    <xdr:to>
      <xdr:col>23</xdr:col>
      <xdr:colOff>136525</xdr:colOff>
      <xdr:row>32</xdr:row>
      <xdr:rowOff>136888</xdr:rowOff>
    </xdr:to>
    <xdr:sp macro="" textlink="">
      <xdr:nvSpPr>
        <xdr:cNvPr id="83" name="楕円 82">
          <a:extLst>
            <a:ext uri="{FF2B5EF4-FFF2-40B4-BE49-F238E27FC236}">
              <a16:creationId xmlns:a16="http://schemas.microsoft.com/office/drawing/2014/main" id="{42064639-BD49-44B8-9CD7-D6EEC23813C0}"/>
            </a:ext>
          </a:extLst>
        </xdr:cNvPr>
        <xdr:cNvSpPr/>
      </xdr:nvSpPr>
      <xdr:spPr>
        <a:xfrm>
          <a:off x="4711700" y="629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13715</xdr:rowOff>
    </xdr:from>
    <xdr:ext cx="405111" cy="259045"/>
    <xdr:sp macro="" textlink="">
      <xdr:nvSpPr>
        <xdr:cNvPr id="84" name="有形固定資産減価償却率該当値テキスト">
          <a:extLst>
            <a:ext uri="{FF2B5EF4-FFF2-40B4-BE49-F238E27FC236}">
              <a16:creationId xmlns:a16="http://schemas.microsoft.com/office/drawing/2014/main" id="{06933AEE-2692-40DA-850E-583DD2D028C4}"/>
            </a:ext>
          </a:extLst>
        </xdr:cNvPr>
        <xdr:cNvSpPr txBox="1"/>
      </xdr:nvSpPr>
      <xdr:spPr>
        <a:xfrm>
          <a:off x="4813300"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13698</xdr:rowOff>
    </xdr:from>
    <xdr:to>
      <xdr:col>19</xdr:col>
      <xdr:colOff>187325</xdr:colOff>
      <xdr:row>32</xdr:row>
      <xdr:rowOff>115298</xdr:rowOff>
    </xdr:to>
    <xdr:sp macro="" textlink="">
      <xdr:nvSpPr>
        <xdr:cNvPr id="85" name="楕円 84">
          <a:extLst>
            <a:ext uri="{FF2B5EF4-FFF2-40B4-BE49-F238E27FC236}">
              <a16:creationId xmlns:a16="http://schemas.microsoft.com/office/drawing/2014/main" id="{3655C9C8-FDD9-4980-8305-8F52DC6D9811}"/>
            </a:ext>
          </a:extLst>
        </xdr:cNvPr>
        <xdr:cNvSpPr/>
      </xdr:nvSpPr>
      <xdr:spPr>
        <a:xfrm>
          <a:off x="4000500" y="62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64498</xdr:rowOff>
    </xdr:from>
    <xdr:to>
      <xdr:col>23</xdr:col>
      <xdr:colOff>85725</xdr:colOff>
      <xdr:row>32</xdr:row>
      <xdr:rowOff>86088</xdr:rowOff>
    </xdr:to>
    <xdr:cxnSp macro="">
      <xdr:nvCxnSpPr>
        <xdr:cNvPr id="86" name="直線コネクタ 85">
          <a:extLst>
            <a:ext uri="{FF2B5EF4-FFF2-40B4-BE49-F238E27FC236}">
              <a16:creationId xmlns:a16="http://schemas.microsoft.com/office/drawing/2014/main" id="{E7E60B0E-256C-4838-BCC1-7E7D04546282}"/>
            </a:ext>
          </a:extLst>
        </xdr:cNvPr>
        <xdr:cNvCxnSpPr/>
      </xdr:nvCxnSpPr>
      <xdr:spPr>
        <a:xfrm>
          <a:off x="4051300" y="632242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129631</xdr:rowOff>
    </xdr:from>
    <xdr:to>
      <xdr:col>15</xdr:col>
      <xdr:colOff>187325</xdr:colOff>
      <xdr:row>32</xdr:row>
      <xdr:rowOff>59781</xdr:rowOff>
    </xdr:to>
    <xdr:sp macro="" textlink="">
      <xdr:nvSpPr>
        <xdr:cNvPr id="87" name="楕円 86">
          <a:extLst>
            <a:ext uri="{FF2B5EF4-FFF2-40B4-BE49-F238E27FC236}">
              <a16:creationId xmlns:a16="http://schemas.microsoft.com/office/drawing/2014/main" id="{5F1DC0AE-E985-4E7F-AD10-FA1F746ACB52}"/>
            </a:ext>
          </a:extLst>
        </xdr:cNvPr>
        <xdr:cNvSpPr/>
      </xdr:nvSpPr>
      <xdr:spPr>
        <a:xfrm>
          <a:off x="32385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8981</xdr:rowOff>
    </xdr:from>
    <xdr:to>
      <xdr:col>19</xdr:col>
      <xdr:colOff>136525</xdr:colOff>
      <xdr:row>32</xdr:row>
      <xdr:rowOff>64498</xdr:rowOff>
    </xdr:to>
    <xdr:cxnSp macro="">
      <xdr:nvCxnSpPr>
        <xdr:cNvPr id="88" name="直線コネクタ 87">
          <a:extLst>
            <a:ext uri="{FF2B5EF4-FFF2-40B4-BE49-F238E27FC236}">
              <a16:creationId xmlns:a16="http://schemas.microsoft.com/office/drawing/2014/main" id="{1C73C993-78A0-48F3-80DB-0A8B82321C34}"/>
            </a:ext>
          </a:extLst>
        </xdr:cNvPr>
        <xdr:cNvCxnSpPr/>
      </xdr:nvCxnSpPr>
      <xdr:spPr>
        <a:xfrm>
          <a:off x="3289300" y="6266906"/>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86451</xdr:rowOff>
    </xdr:from>
    <xdr:to>
      <xdr:col>11</xdr:col>
      <xdr:colOff>187325</xdr:colOff>
      <xdr:row>32</xdr:row>
      <xdr:rowOff>16601</xdr:rowOff>
    </xdr:to>
    <xdr:sp macro="" textlink="">
      <xdr:nvSpPr>
        <xdr:cNvPr id="89" name="楕円 88">
          <a:extLst>
            <a:ext uri="{FF2B5EF4-FFF2-40B4-BE49-F238E27FC236}">
              <a16:creationId xmlns:a16="http://schemas.microsoft.com/office/drawing/2014/main" id="{20637214-3F9F-4603-AF1F-4CF40E4E57B6}"/>
            </a:ext>
          </a:extLst>
        </xdr:cNvPr>
        <xdr:cNvSpPr/>
      </xdr:nvSpPr>
      <xdr:spPr>
        <a:xfrm>
          <a:off x="24765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137251</xdr:rowOff>
    </xdr:from>
    <xdr:to>
      <xdr:col>15</xdr:col>
      <xdr:colOff>136525</xdr:colOff>
      <xdr:row>32</xdr:row>
      <xdr:rowOff>8981</xdr:rowOff>
    </xdr:to>
    <xdr:cxnSp macro="">
      <xdr:nvCxnSpPr>
        <xdr:cNvPr id="90" name="直線コネクタ 89">
          <a:extLst>
            <a:ext uri="{FF2B5EF4-FFF2-40B4-BE49-F238E27FC236}">
              <a16:creationId xmlns:a16="http://schemas.microsoft.com/office/drawing/2014/main" id="{01F2B373-6E52-47BD-92CC-406AFFFB5AF2}"/>
            </a:ext>
          </a:extLst>
        </xdr:cNvPr>
        <xdr:cNvCxnSpPr/>
      </xdr:nvCxnSpPr>
      <xdr:spPr>
        <a:xfrm>
          <a:off x="2527300" y="622372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61776</xdr:rowOff>
    </xdr:from>
    <xdr:to>
      <xdr:col>7</xdr:col>
      <xdr:colOff>187325</xdr:colOff>
      <xdr:row>31</xdr:row>
      <xdr:rowOff>163376</xdr:rowOff>
    </xdr:to>
    <xdr:sp macro="" textlink="">
      <xdr:nvSpPr>
        <xdr:cNvPr id="91" name="楕円 90">
          <a:extLst>
            <a:ext uri="{FF2B5EF4-FFF2-40B4-BE49-F238E27FC236}">
              <a16:creationId xmlns:a16="http://schemas.microsoft.com/office/drawing/2014/main" id="{19DAC906-F433-4863-B02A-998099F49872}"/>
            </a:ext>
          </a:extLst>
        </xdr:cNvPr>
        <xdr:cNvSpPr/>
      </xdr:nvSpPr>
      <xdr:spPr>
        <a:xfrm>
          <a:off x="1714500" y="614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112576</xdr:rowOff>
    </xdr:from>
    <xdr:to>
      <xdr:col>11</xdr:col>
      <xdr:colOff>136525</xdr:colOff>
      <xdr:row>31</xdr:row>
      <xdr:rowOff>137251</xdr:rowOff>
    </xdr:to>
    <xdr:cxnSp macro="">
      <xdr:nvCxnSpPr>
        <xdr:cNvPr id="92" name="直線コネクタ 91">
          <a:extLst>
            <a:ext uri="{FF2B5EF4-FFF2-40B4-BE49-F238E27FC236}">
              <a16:creationId xmlns:a16="http://schemas.microsoft.com/office/drawing/2014/main" id="{5723857C-933A-4825-B45B-4F4381F44024}"/>
            </a:ext>
          </a:extLst>
        </xdr:cNvPr>
        <xdr:cNvCxnSpPr/>
      </xdr:nvCxnSpPr>
      <xdr:spPr>
        <a:xfrm>
          <a:off x="1765300" y="619905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3" name="n_1aveValue有形固定資産減価償却率">
          <a:extLst>
            <a:ext uri="{FF2B5EF4-FFF2-40B4-BE49-F238E27FC236}">
              <a16:creationId xmlns:a16="http://schemas.microsoft.com/office/drawing/2014/main" id="{5B615F5E-CE1D-49B0-A183-6F03EFBF52A7}"/>
            </a:ext>
          </a:extLst>
        </xdr:cNvPr>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4" name="n_2aveValue有形固定資産減価償却率">
          <a:extLst>
            <a:ext uri="{FF2B5EF4-FFF2-40B4-BE49-F238E27FC236}">
              <a16:creationId xmlns:a16="http://schemas.microsoft.com/office/drawing/2014/main" id="{0E1B186C-F027-4D16-86F4-0337E78BF80C}"/>
            </a:ext>
          </a:extLst>
        </xdr:cNvPr>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5" name="n_3aveValue有形固定資産減価償却率">
          <a:extLst>
            <a:ext uri="{FF2B5EF4-FFF2-40B4-BE49-F238E27FC236}">
              <a16:creationId xmlns:a16="http://schemas.microsoft.com/office/drawing/2014/main" id="{2A148FA3-58E7-454B-B88D-656B74A5F57A}"/>
            </a:ext>
          </a:extLst>
        </xdr:cNvPr>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96" name="n_4aveValue有形固定資産減価償却率">
          <a:extLst>
            <a:ext uri="{FF2B5EF4-FFF2-40B4-BE49-F238E27FC236}">
              <a16:creationId xmlns:a16="http://schemas.microsoft.com/office/drawing/2014/main" id="{3B0BEF16-125B-4CD3-8A6F-BF128C2158E8}"/>
            </a:ext>
          </a:extLst>
        </xdr:cNvPr>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106425</xdr:rowOff>
    </xdr:from>
    <xdr:ext cx="405111" cy="259045"/>
    <xdr:sp macro="" textlink="">
      <xdr:nvSpPr>
        <xdr:cNvPr id="97" name="n_1mainValue有形固定資産減価償却率">
          <a:extLst>
            <a:ext uri="{FF2B5EF4-FFF2-40B4-BE49-F238E27FC236}">
              <a16:creationId xmlns:a16="http://schemas.microsoft.com/office/drawing/2014/main" id="{40915F85-3AAC-4581-B7EB-8C61B9988D6E}"/>
            </a:ext>
          </a:extLst>
        </xdr:cNvPr>
        <xdr:cNvSpPr txBox="1"/>
      </xdr:nvSpPr>
      <xdr:spPr>
        <a:xfrm>
          <a:off x="3836044" y="6364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50908</xdr:rowOff>
    </xdr:from>
    <xdr:ext cx="405111" cy="259045"/>
    <xdr:sp macro="" textlink="">
      <xdr:nvSpPr>
        <xdr:cNvPr id="98" name="n_2mainValue有形固定資産減価償却率">
          <a:extLst>
            <a:ext uri="{FF2B5EF4-FFF2-40B4-BE49-F238E27FC236}">
              <a16:creationId xmlns:a16="http://schemas.microsoft.com/office/drawing/2014/main" id="{78BD27BF-CAD9-4325-8F3E-125F6FC2F286}"/>
            </a:ext>
          </a:extLst>
        </xdr:cNvPr>
        <xdr:cNvSpPr txBox="1"/>
      </xdr:nvSpPr>
      <xdr:spPr>
        <a:xfrm>
          <a:off x="3086744" y="630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7728</xdr:rowOff>
    </xdr:from>
    <xdr:ext cx="405111" cy="259045"/>
    <xdr:sp macro="" textlink="">
      <xdr:nvSpPr>
        <xdr:cNvPr id="99" name="n_3mainValue有形固定資産減価償却率">
          <a:extLst>
            <a:ext uri="{FF2B5EF4-FFF2-40B4-BE49-F238E27FC236}">
              <a16:creationId xmlns:a16="http://schemas.microsoft.com/office/drawing/2014/main" id="{3255BBBA-4868-4AC9-861E-26428D0C425C}"/>
            </a:ext>
          </a:extLst>
        </xdr:cNvPr>
        <xdr:cNvSpPr txBox="1"/>
      </xdr:nvSpPr>
      <xdr:spPr>
        <a:xfrm>
          <a:off x="2324744" y="6265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100" name="n_4mainValue有形固定資産減価償却率">
          <a:extLst>
            <a:ext uri="{FF2B5EF4-FFF2-40B4-BE49-F238E27FC236}">
              <a16:creationId xmlns:a16="http://schemas.microsoft.com/office/drawing/2014/main" id="{3C26E45E-CFCA-4776-8E78-4BB94540695A}"/>
            </a:ext>
          </a:extLst>
        </xdr:cNvPr>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750079D-83B8-4090-A3DE-C943B160BD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F6208785-1E13-4DA1-A130-B08450FA093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790D3ED-BF96-444E-85BD-6C07E66FBA7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F56A168-457F-4766-91C4-35BFCE8416E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C9F4D457-C769-4517-B309-5358EA0FB70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57985A0A-D094-41A8-8812-3A23D900C46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D0768C9-5851-4355-BE80-F114ADB2424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C7AAC33E-0208-4FE5-9E04-F74E21AE463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9489645-B922-40ED-8CDD-F86E34AB3FD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A660A57C-88B9-4645-9DE1-7AA02FC41D7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DE947E4-E80F-48E9-B168-9D010BF9ED7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0E1B154-EDA4-4354-B10A-3BF24AD7CAC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10E3C7F-822D-4411-9069-7C43B81A753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類似団体内平均よりも高い水準となっている。一般会計等に係る地方債の現在高は減少傾向にあるが、Ｈ</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年度以降実施してきた、大型事業（（石動駅周辺整備事業、統合こども園整備事業、新図書館整備事業、小矢部市民交流プラザ整備事業）の影響により、債務償還比率は高水準が続くと見込まれる。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A149362-02CB-454F-8EAE-D8745B9F725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480BB03-BE2A-4365-844D-8859A5AD5DA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5CCF5CB5-7D5B-4B85-AE4C-721BD406E45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EAB8D66B-00ED-4368-BEC5-C02EB6C5904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735D72F-91E7-480B-933F-D217D977363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E4D74682-96D0-48C6-8C15-37DA6380F2A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D28DC4A1-F84E-49D8-9821-66D7CF5C8AA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AA451A92-7DC2-4047-B7B0-35CB9B39796E}"/>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3D9E4C6-ED74-4CBE-9966-C3E50CB638F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1DE2D130-5FAE-40D6-9797-16F0097A39B1}"/>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A433B43C-4F65-4EBD-AFD7-7300D231547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8596923-6D12-44DF-BBDE-4EF1C7EFCAF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CA520B76-3698-41C0-8B88-8700A15A485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07A6D8B0-C083-417D-8011-7AFB76566BEE}"/>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F98DB173-2B17-4E8B-9537-77FF55287CC1}"/>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C9344DB-4877-4E1A-AE10-702D6C0ABD6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CEE601BC-41AA-44BE-9BAA-13FEFFF8FE19}"/>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501A2366-24F9-434B-8C6F-58F0C6CEBE4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2" name="直線コネクタ 131">
          <a:extLst>
            <a:ext uri="{FF2B5EF4-FFF2-40B4-BE49-F238E27FC236}">
              <a16:creationId xmlns:a16="http://schemas.microsoft.com/office/drawing/2014/main" id="{93943123-73DB-4C9E-B0BB-44738E7133A5}"/>
            </a:ext>
          </a:extLst>
        </xdr:cNvPr>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3" name="債務償還比率最小値テキスト">
          <a:extLst>
            <a:ext uri="{FF2B5EF4-FFF2-40B4-BE49-F238E27FC236}">
              <a16:creationId xmlns:a16="http://schemas.microsoft.com/office/drawing/2014/main" id="{C399826F-F71E-4615-982D-43E7D2D28653}"/>
            </a:ext>
          </a:extLst>
        </xdr:cNvPr>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4" name="直線コネクタ 133">
          <a:extLst>
            <a:ext uri="{FF2B5EF4-FFF2-40B4-BE49-F238E27FC236}">
              <a16:creationId xmlns:a16="http://schemas.microsoft.com/office/drawing/2014/main" id="{AF82B2CA-BEE3-4C6E-8FB8-E2D839E08288}"/>
            </a:ext>
          </a:extLst>
        </xdr:cNvPr>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5" name="債務償還比率最大値テキスト">
          <a:extLst>
            <a:ext uri="{FF2B5EF4-FFF2-40B4-BE49-F238E27FC236}">
              <a16:creationId xmlns:a16="http://schemas.microsoft.com/office/drawing/2014/main" id="{E7D2C05D-701D-4BDD-B220-E78ED7D23BC0}"/>
            </a:ext>
          </a:extLst>
        </xdr:cNvPr>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36" name="直線コネクタ 135">
          <a:extLst>
            <a:ext uri="{FF2B5EF4-FFF2-40B4-BE49-F238E27FC236}">
              <a16:creationId xmlns:a16="http://schemas.microsoft.com/office/drawing/2014/main" id="{5769174F-E1DB-4B40-9402-F689D0FA5DAE}"/>
            </a:ext>
          </a:extLst>
        </xdr:cNvPr>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39550</xdr:rowOff>
    </xdr:from>
    <xdr:ext cx="469744" cy="259045"/>
    <xdr:sp macro="" textlink="">
      <xdr:nvSpPr>
        <xdr:cNvPr id="137" name="債務償還比率平均値テキスト">
          <a:extLst>
            <a:ext uri="{FF2B5EF4-FFF2-40B4-BE49-F238E27FC236}">
              <a16:creationId xmlns:a16="http://schemas.microsoft.com/office/drawing/2014/main" id="{5D1A8BA1-FE01-4656-89D1-9E4E482AD23A}"/>
            </a:ext>
          </a:extLst>
        </xdr:cNvPr>
        <xdr:cNvSpPr txBox="1"/>
      </xdr:nvSpPr>
      <xdr:spPr>
        <a:xfrm>
          <a:off x="14846300" y="561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38" name="フローチャート: 判断 137">
          <a:extLst>
            <a:ext uri="{FF2B5EF4-FFF2-40B4-BE49-F238E27FC236}">
              <a16:creationId xmlns:a16="http://schemas.microsoft.com/office/drawing/2014/main" id="{DC98E387-067D-4FD6-9E64-D4E42FF6FAC5}"/>
            </a:ext>
          </a:extLst>
        </xdr:cNvPr>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39" name="フローチャート: 判断 138">
          <a:extLst>
            <a:ext uri="{FF2B5EF4-FFF2-40B4-BE49-F238E27FC236}">
              <a16:creationId xmlns:a16="http://schemas.microsoft.com/office/drawing/2014/main" id="{4DC1BAF4-0636-4848-AB39-04B3FE1918E0}"/>
            </a:ext>
          </a:extLst>
        </xdr:cNvPr>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0" name="フローチャート: 判断 139">
          <a:extLst>
            <a:ext uri="{FF2B5EF4-FFF2-40B4-BE49-F238E27FC236}">
              <a16:creationId xmlns:a16="http://schemas.microsoft.com/office/drawing/2014/main" id="{F958DCC5-C5F0-452D-9A5A-648D217279AF}"/>
            </a:ext>
          </a:extLst>
        </xdr:cNvPr>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1" name="フローチャート: 判断 140">
          <a:extLst>
            <a:ext uri="{FF2B5EF4-FFF2-40B4-BE49-F238E27FC236}">
              <a16:creationId xmlns:a16="http://schemas.microsoft.com/office/drawing/2014/main" id="{C7228E7C-1AD0-4827-BA33-749482F79362}"/>
            </a:ext>
          </a:extLst>
        </xdr:cNvPr>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80400</xdr:rowOff>
    </xdr:from>
    <xdr:to>
      <xdr:col>60</xdr:col>
      <xdr:colOff>123825</xdr:colOff>
      <xdr:row>31</xdr:row>
      <xdr:rowOff>10550</xdr:rowOff>
    </xdr:to>
    <xdr:sp macro="" textlink="">
      <xdr:nvSpPr>
        <xdr:cNvPr id="142" name="フローチャート: 判断 141">
          <a:extLst>
            <a:ext uri="{FF2B5EF4-FFF2-40B4-BE49-F238E27FC236}">
              <a16:creationId xmlns:a16="http://schemas.microsoft.com/office/drawing/2014/main" id="{4A0D01C2-F0BD-48DF-9E01-F61DE1D6EA54}"/>
            </a:ext>
          </a:extLst>
        </xdr:cNvPr>
        <xdr:cNvSpPr/>
      </xdr:nvSpPr>
      <xdr:spPr>
        <a:xfrm>
          <a:off x="11747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A5C1A6E-61BE-40A2-B946-CA2BDEFCF7E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F68FEE4-3744-4EAA-AA18-AE152012A6E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8CC2D57-5404-4D89-A272-9532207FA91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007574B-32A1-4AC7-AE01-45EB2847728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CC9E0F1A-452F-4060-8181-59EAB8A2A54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90923</xdr:rowOff>
    </xdr:from>
    <xdr:to>
      <xdr:col>76</xdr:col>
      <xdr:colOff>73025</xdr:colOff>
      <xdr:row>32</xdr:row>
      <xdr:rowOff>21073</xdr:rowOff>
    </xdr:to>
    <xdr:sp macro="" textlink="">
      <xdr:nvSpPr>
        <xdr:cNvPr id="148" name="楕円 147">
          <a:extLst>
            <a:ext uri="{FF2B5EF4-FFF2-40B4-BE49-F238E27FC236}">
              <a16:creationId xmlns:a16="http://schemas.microsoft.com/office/drawing/2014/main" id="{4C48E9ED-DD31-478C-B4BB-29AEA2C65F62}"/>
            </a:ext>
          </a:extLst>
        </xdr:cNvPr>
        <xdr:cNvSpPr/>
      </xdr:nvSpPr>
      <xdr:spPr>
        <a:xfrm>
          <a:off x="14744700" y="61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69350</xdr:rowOff>
    </xdr:from>
    <xdr:ext cx="469744" cy="259045"/>
    <xdr:sp macro="" textlink="">
      <xdr:nvSpPr>
        <xdr:cNvPr id="149" name="債務償還比率該当値テキスト">
          <a:extLst>
            <a:ext uri="{FF2B5EF4-FFF2-40B4-BE49-F238E27FC236}">
              <a16:creationId xmlns:a16="http://schemas.microsoft.com/office/drawing/2014/main" id="{5BEABBB9-4AD8-4830-A8AA-9D92238BF09F}"/>
            </a:ext>
          </a:extLst>
        </xdr:cNvPr>
        <xdr:cNvSpPr txBox="1"/>
      </xdr:nvSpPr>
      <xdr:spPr>
        <a:xfrm>
          <a:off x="14846300" y="61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38798</xdr:rowOff>
    </xdr:from>
    <xdr:to>
      <xdr:col>72</xdr:col>
      <xdr:colOff>123825</xdr:colOff>
      <xdr:row>31</xdr:row>
      <xdr:rowOff>140398</xdr:rowOff>
    </xdr:to>
    <xdr:sp macro="" textlink="">
      <xdr:nvSpPr>
        <xdr:cNvPr id="150" name="楕円 149">
          <a:extLst>
            <a:ext uri="{FF2B5EF4-FFF2-40B4-BE49-F238E27FC236}">
              <a16:creationId xmlns:a16="http://schemas.microsoft.com/office/drawing/2014/main" id="{2841FE7F-87A9-4117-AA45-0C14AE5AEC0A}"/>
            </a:ext>
          </a:extLst>
        </xdr:cNvPr>
        <xdr:cNvSpPr/>
      </xdr:nvSpPr>
      <xdr:spPr>
        <a:xfrm>
          <a:off x="14033500" y="612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89598</xdr:rowOff>
    </xdr:from>
    <xdr:to>
      <xdr:col>76</xdr:col>
      <xdr:colOff>22225</xdr:colOff>
      <xdr:row>31</xdr:row>
      <xdr:rowOff>141723</xdr:rowOff>
    </xdr:to>
    <xdr:cxnSp macro="">
      <xdr:nvCxnSpPr>
        <xdr:cNvPr id="151" name="直線コネクタ 150">
          <a:extLst>
            <a:ext uri="{FF2B5EF4-FFF2-40B4-BE49-F238E27FC236}">
              <a16:creationId xmlns:a16="http://schemas.microsoft.com/office/drawing/2014/main" id="{DBC333E0-4D93-4A9C-B7F5-9BF47768DBE1}"/>
            </a:ext>
          </a:extLst>
        </xdr:cNvPr>
        <xdr:cNvCxnSpPr/>
      </xdr:nvCxnSpPr>
      <xdr:spPr>
        <a:xfrm>
          <a:off x="14084300" y="6176073"/>
          <a:ext cx="711200" cy="5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138847</xdr:rowOff>
    </xdr:from>
    <xdr:to>
      <xdr:col>68</xdr:col>
      <xdr:colOff>123825</xdr:colOff>
      <xdr:row>31</xdr:row>
      <xdr:rowOff>68997</xdr:rowOff>
    </xdr:to>
    <xdr:sp macro="" textlink="">
      <xdr:nvSpPr>
        <xdr:cNvPr id="152" name="楕円 151">
          <a:extLst>
            <a:ext uri="{FF2B5EF4-FFF2-40B4-BE49-F238E27FC236}">
              <a16:creationId xmlns:a16="http://schemas.microsoft.com/office/drawing/2014/main" id="{51BBF180-63CD-48F5-B5CE-1ED03706DA3E}"/>
            </a:ext>
          </a:extLst>
        </xdr:cNvPr>
        <xdr:cNvSpPr/>
      </xdr:nvSpPr>
      <xdr:spPr>
        <a:xfrm>
          <a:off x="13271500" y="60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18197</xdr:rowOff>
    </xdr:from>
    <xdr:to>
      <xdr:col>72</xdr:col>
      <xdr:colOff>73025</xdr:colOff>
      <xdr:row>31</xdr:row>
      <xdr:rowOff>89598</xdr:rowOff>
    </xdr:to>
    <xdr:cxnSp macro="">
      <xdr:nvCxnSpPr>
        <xdr:cNvPr id="153" name="直線コネクタ 152">
          <a:extLst>
            <a:ext uri="{FF2B5EF4-FFF2-40B4-BE49-F238E27FC236}">
              <a16:creationId xmlns:a16="http://schemas.microsoft.com/office/drawing/2014/main" id="{C5EAF955-5722-40A5-91E1-EBFBB0D13FEB}"/>
            </a:ext>
          </a:extLst>
        </xdr:cNvPr>
        <xdr:cNvCxnSpPr/>
      </xdr:nvCxnSpPr>
      <xdr:spPr>
        <a:xfrm>
          <a:off x="13322300" y="6104672"/>
          <a:ext cx="762000" cy="7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164365</xdr:rowOff>
    </xdr:from>
    <xdr:to>
      <xdr:col>64</xdr:col>
      <xdr:colOff>123825</xdr:colOff>
      <xdr:row>33</xdr:row>
      <xdr:rowOff>94515</xdr:rowOff>
    </xdr:to>
    <xdr:sp macro="" textlink="">
      <xdr:nvSpPr>
        <xdr:cNvPr id="154" name="楕円 153">
          <a:extLst>
            <a:ext uri="{FF2B5EF4-FFF2-40B4-BE49-F238E27FC236}">
              <a16:creationId xmlns:a16="http://schemas.microsoft.com/office/drawing/2014/main" id="{BE8E985E-56BC-4914-AECF-A61F37BDFB73}"/>
            </a:ext>
          </a:extLst>
        </xdr:cNvPr>
        <xdr:cNvSpPr/>
      </xdr:nvSpPr>
      <xdr:spPr>
        <a:xfrm>
          <a:off x="12509500" y="642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18197</xdr:rowOff>
    </xdr:from>
    <xdr:to>
      <xdr:col>68</xdr:col>
      <xdr:colOff>73025</xdr:colOff>
      <xdr:row>33</xdr:row>
      <xdr:rowOff>43715</xdr:rowOff>
    </xdr:to>
    <xdr:cxnSp macro="">
      <xdr:nvCxnSpPr>
        <xdr:cNvPr id="155" name="直線コネクタ 154">
          <a:extLst>
            <a:ext uri="{FF2B5EF4-FFF2-40B4-BE49-F238E27FC236}">
              <a16:creationId xmlns:a16="http://schemas.microsoft.com/office/drawing/2014/main" id="{79F5FA35-D8AA-4C5F-8A32-6E5EB8C79E9D}"/>
            </a:ext>
          </a:extLst>
        </xdr:cNvPr>
        <xdr:cNvCxnSpPr/>
      </xdr:nvCxnSpPr>
      <xdr:spPr>
        <a:xfrm flipV="1">
          <a:off x="12560300" y="6104672"/>
          <a:ext cx="762000" cy="36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87566</xdr:rowOff>
    </xdr:from>
    <xdr:to>
      <xdr:col>60</xdr:col>
      <xdr:colOff>123825</xdr:colOff>
      <xdr:row>33</xdr:row>
      <xdr:rowOff>17716</xdr:rowOff>
    </xdr:to>
    <xdr:sp macro="" textlink="">
      <xdr:nvSpPr>
        <xdr:cNvPr id="156" name="楕円 155">
          <a:extLst>
            <a:ext uri="{FF2B5EF4-FFF2-40B4-BE49-F238E27FC236}">
              <a16:creationId xmlns:a16="http://schemas.microsoft.com/office/drawing/2014/main" id="{63BD8299-5521-422E-B3E1-100C6DEF807B}"/>
            </a:ext>
          </a:extLst>
        </xdr:cNvPr>
        <xdr:cNvSpPr/>
      </xdr:nvSpPr>
      <xdr:spPr>
        <a:xfrm>
          <a:off x="11747500" y="6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138366</xdr:rowOff>
    </xdr:from>
    <xdr:to>
      <xdr:col>64</xdr:col>
      <xdr:colOff>73025</xdr:colOff>
      <xdr:row>33</xdr:row>
      <xdr:rowOff>43715</xdr:rowOff>
    </xdr:to>
    <xdr:cxnSp macro="">
      <xdr:nvCxnSpPr>
        <xdr:cNvPr id="157" name="直線コネクタ 156">
          <a:extLst>
            <a:ext uri="{FF2B5EF4-FFF2-40B4-BE49-F238E27FC236}">
              <a16:creationId xmlns:a16="http://schemas.microsoft.com/office/drawing/2014/main" id="{4010A42B-F41D-435F-A144-34BAA4867AA3}"/>
            </a:ext>
          </a:extLst>
        </xdr:cNvPr>
        <xdr:cNvCxnSpPr/>
      </xdr:nvCxnSpPr>
      <xdr:spPr>
        <a:xfrm>
          <a:off x="11798300" y="6396291"/>
          <a:ext cx="762000" cy="7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116603</xdr:rowOff>
    </xdr:from>
    <xdr:ext cx="469744" cy="259045"/>
    <xdr:sp macro="" textlink="">
      <xdr:nvSpPr>
        <xdr:cNvPr id="158" name="n_1aveValue債務償還比率">
          <a:extLst>
            <a:ext uri="{FF2B5EF4-FFF2-40B4-BE49-F238E27FC236}">
              <a16:creationId xmlns:a16="http://schemas.microsoft.com/office/drawing/2014/main" id="{157CEE10-B1F0-4E33-B56E-60451B93D30D}"/>
            </a:ext>
          </a:extLst>
        </xdr:cNvPr>
        <xdr:cNvSpPr txBox="1"/>
      </xdr:nvSpPr>
      <xdr:spPr>
        <a:xfrm>
          <a:off x="13836727" y="55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69568</xdr:rowOff>
    </xdr:from>
    <xdr:ext cx="469744" cy="259045"/>
    <xdr:sp macro="" textlink="">
      <xdr:nvSpPr>
        <xdr:cNvPr id="159" name="n_2aveValue債務償還比率">
          <a:extLst>
            <a:ext uri="{FF2B5EF4-FFF2-40B4-BE49-F238E27FC236}">
              <a16:creationId xmlns:a16="http://schemas.microsoft.com/office/drawing/2014/main" id="{59F4ECE4-0D35-4F9B-81F8-737E43F0243B}"/>
            </a:ext>
          </a:extLst>
        </xdr:cNvPr>
        <xdr:cNvSpPr txBox="1"/>
      </xdr:nvSpPr>
      <xdr:spPr>
        <a:xfrm>
          <a:off x="13087427" y="547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107078</xdr:rowOff>
    </xdr:from>
    <xdr:ext cx="469744" cy="259045"/>
    <xdr:sp macro="" textlink="">
      <xdr:nvSpPr>
        <xdr:cNvPr id="160" name="n_3aveValue債務償還比率">
          <a:extLst>
            <a:ext uri="{FF2B5EF4-FFF2-40B4-BE49-F238E27FC236}">
              <a16:creationId xmlns:a16="http://schemas.microsoft.com/office/drawing/2014/main" id="{2921F1B2-FE4F-4A5C-B20F-DB6BF3877F76}"/>
            </a:ext>
          </a:extLst>
        </xdr:cNvPr>
        <xdr:cNvSpPr txBox="1"/>
      </xdr:nvSpPr>
      <xdr:spPr>
        <a:xfrm>
          <a:off x="12325427" y="567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27077</xdr:rowOff>
    </xdr:from>
    <xdr:ext cx="469744" cy="259045"/>
    <xdr:sp macro="" textlink="">
      <xdr:nvSpPr>
        <xdr:cNvPr id="161" name="n_4aveValue債務償還比率">
          <a:extLst>
            <a:ext uri="{FF2B5EF4-FFF2-40B4-BE49-F238E27FC236}">
              <a16:creationId xmlns:a16="http://schemas.microsoft.com/office/drawing/2014/main" id="{242DF6DF-F500-4F70-B4CB-381520A968F2}"/>
            </a:ext>
          </a:extLst>
        </xdr:cNvPr>
        <xdr:cNvSpPr txBox="1"/>
      </xdr:nvSpPr>
      <xdr:spPr>
        <a:xfrm>
          <a:off x="115634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131525</xdr:rowOff>
    </xdr:from>
    <xdr:ext cx="469744" cy="259045"/>
    <xdr:sp macro="" textlink="">
      <xdr:nvSpPr>
        <xdr:cNvPr id="162" name="n_1mainValue債務償還比率">
          <a:extLst>
            <a:ext uri="{FF2B5EF4-FFF2-40B4-BE49-F238E27FC236}">
              <a16:creationId xmlns:a16="http://schemas.microsoft.com/office/drawing/2014/main" id="{F7B3137D-6B6E-4F05-A270-9AA42ABC6C63}"/>
            </a:ext>
          </a:extLst>
        </xdr:cNvPr>
        <xdr:cNvSpPr txBox="1"/>
      </xdr:nvSpPr>
      <xdr:spPr>
        <a:xfrm>
          <a:off x="13836727" y="6218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60124</xdr:rowOff>
    </xdr:from>
    <xdr:ext cx="469744" cy="259045"/>
    <xdr:sp macro="" textlink="">
      <xdr:nvSpPr>
        <xdr:cNvPr id="163" name="n_2mainValue債務償還比率">
          <a:extLst>
            <a:ext uri="{FF2B5EF4-FFF2-40B4-BE49-F238E27FC236}">
              <a16:creationId xmlns:a16="http://schemas.microsoft.com/office/drawing/2014/main" id="{630CC2B6-EEB8-4BF4-A8AD-4F8B6D6FC11D}"/>
            </a:ext>
          </a:extLst>
        </xdr:cNvPr>
        <xdr:cNvSpPr txBox="1"/>
      </xdr:nvSpPr>
      <xdr:spPr>
        <a:xfrm>
          <a:off x="13087427" y="614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85642</xdr:rowOff>
    </xdr:from>
    <xdr:ext cx="469744" cy="259045"/>
    <xdr:sp macro="" textlink="">
      <xdr:nvSpPr>
        <xdr:cNvPr id="164" name="n_3mainValue債務償還比率">
          <a:extLst>
            <a:ext uri="{FF2B5EF4-FFF2-40B4-BE49-F238E27FC236}">
              <a16:creationId xmlns:a16="http://schemas.microsoft.com/office/drawing/2014/main" id="{57E9DA7D-812E-48FD-A6A9-0F84C37E6C6F}"/>
            </a:ext>
          </a:extLst>
        </xdr:cNvPr>
        <xdr:cNvSpPr txBox="1"/>
      </xdr:nvSpPr>
      <xdr:spPr>
        <a:xfrm>
          <a:off x="12325427" y="651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8843</xdr:rowOff>
    </xdr:from>
    <xdr:ext cx="469744" cy="259045"/>
    <xdr:sp macro="" textlink="">
      <xdr:nvSpPr>
        <xdr:cNvPr id="165" name="n_4mainValue債務償還比率">
          <a:extLst>
            <a:ext uri="{FF2B5EF4-FFF2-40B4-BE49-F238E27FC236}">
              <a16:creationId xmlns:a16="http://schemas.microsoft.com/office/drawing/2014/main" id="{6C094173-CABE-4198-BF54-D31234E7C2F5}"/>
            </a:ext>
          </a:extLst>
        </xdr:cNvPr>
        <xdr:cNvSpPr txBox="1"/>
      </xdr:nvSpPr>
      <xdr:spPr>
        <a:xfrm>
          <a:off x="11563427" y="6438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80412DE4-8530-40F7-A732-7C192C3BD81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A072BB1E-99A0-4F4F-A44E-EE65DEF27E2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02A27DBE-CF05-4611-A2D0-15926022DD6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8C93C32A-5B22-4D1C-B11B-21C5E879DC0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1D25359A-8FC1-44F8-95EB-3D21898FF3C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81E4B65C-A60F-4A7B-89A0-31BD47100DA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312A76C-4345-4CDA-AA94-01972FDCCF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81C4DD-457F-45CD-8FC8-7B8BCACE7D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3A8C9F-9C82-4589-BA72-AF93F0C4056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7FFC899-315E-41E6-918E-2296AF831B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CD9E06D-1B00-47F7-8E43-24B7DB65EE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55BA422-9003-4612-A28C-4398487C67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0809A91-19CB-4DD2-B134-F222DB9B5F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DFA16F-5D34-4BCA-9F8A-D910E1FCB0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0AECB1-2B2A-4DED-9438-89B47BC924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F2CB25-8541-421C-8845-AC5CE977397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28,356
27,544
134.07
15,509,409
14,850,402
584,626
8,937,005
16,602,779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F2985E9-1DF3-4712-8E18-86A675BCB31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75E5F3D-6694-455D-8A6B-02C44F7A425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C517307-80E0-4906-AF53-E92789C55C4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2328FC-B441-4FCF-83EF-F8C56E6A91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C3644B-B0E1-4342-B4C1-9B1754B404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F1DCC74-62ED-4D70-BCA8-DAE7744908E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B7ADF4-1CF2-4A7D-93CE-D28CE245655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59A678-8C86-4367-8538-EFDB3663829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5593C1-B732-485D-9500-A2985A17D5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C79ED6-135E-4A5A-84D4-4B1DDAB2F5E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9FEA1CB-6881-4DA8-B920-1CD51775E3C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E039A9-C22E-4D93-A918-27641C3E80D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8DCF063-7D13-45C1-B793-204996463A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FD3522C-E5E3-422D-9D93-C4947D0A610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B985233-D572-44BC-9D8B-DA5E5A2479C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2DCAE12-3168-4234-9469-2E22D6AC38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D66AF60-453B-4AAA-BBAA-5DFBF1E1D5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49869B-1A66-46F3-81ED-0B2FAF8F8FE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3FDB22-06D1-48C6-B09B-C77A6237E59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AA225E-FC27-4CD5-9A1B-C0E490F2A6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404F469-B052-46F3-822C-2C89A4281F0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14A017-F394-4B00-837B-C28F523803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2AC130-9B94-4A4F-B035-F9409ACA3A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B4E6366-F4DB-4C8B-88EE-1C97FEC9804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48E0C85-1349-4347-B354-A36FE98AC60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DE021A-6986-44C7-93EC-AA9E47D0261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738094-9E48-479B-AA76-AC0FB075F33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9C3589E-E005-4D94-9E83-ADA1CA8B950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0519B9E-0141-46A0-A93A-7253709035A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2061535-2D3C-4902-A814-AC6B7AB3F7C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8263FD-FF32-4967-86DC-32F9498B4CA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B13C12A-B89B-4D1C-B626-6EC4C08EB55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F3ADAAF-4A7D-414F-9F4D-BF2B6A2A516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363165A-2FFD-440F-848F-B466BFC48B8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8B09D9B-451B-49DC-B0CB-61A4D343271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BF4DBA9-0B17-485E-90E3-4F7265BE278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BCAC08E-6793-4A8E-8E99-7C0DB4D36F6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924C4B3-A6DE-4329-80C1-7C55BBDE37E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CE61AD1-9EDC-4433-A18C-0B88915B615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88403A1-206E-4137-8AD6-7241D791504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ADC81DF-2F04-4F3F-B572-A3389B9ACBA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EC98188-3C4B-4F8B-8AD5-35F3BFB738B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2587967-15C6-4EB1-94BD-490E2AE6D9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85D8940-52AA-4B15-88B0-4E6304281A0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4BFB3BE-9405-4E50-A798-6B343C0A996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a:extLst>
            <a:ext uri="{FF2B5EF4-FFF2-40B4-BE49-F238E27FC236}">
              <a16:creationId xmlns:a16="http://schemas.microsoft.com/office/drawing/2014/main" id="{CBF67E65-301F-4A1D-A6D8-6FB3D81794C0}"/>
            </a:ext>
          </a:extLst>
        </xdr:cNvPr>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a:extLst>
            <a:ext uri="{FF2B5EF4-FFF2-40B4-BE49-F238E27FC236}">
              <a16:creationId xmlns:a16="http://schemas.microsoft.com/office/drawing/2014/main" id="{D4602CD3-0AD2-4631-AEF0-E89B4907D032}"/>
            </a:ext>
          </a:extLst>
        </xdr:cNvPr>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a:extLst>
            <a:ext uri="{FF2B5EF4-FFF2-40B4-BE49-F238E27FC236}">
              <a16:creationId xmlns:a16="http://schemas.microsoft.com/office/drawing/2014/main" id="{4343C313-3C07-40BB-A148-48977589BB1B}"/>
            </a:ext>
          </a:extLst>
        </xdr:cNvPr>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AB9CAE75-8AD6-43D5-9382-DC96DA115961}"/>
            </a:ext>
          </a:extLst>
        </xdr:cNvPr>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06E697D8-9851-4B40-BDBA-2819474821DA}"/>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118762</xdr:rowOff>
    </xdr:from>
    <xdr:ext cx="405111" cy="259045"/>
    <xdr:sp macro="" textlink="">
      <xdr:nvSpPr>
        <xdr:cNvPr id="62" name="【道路】&#10;有形固定資産減価償却率平均値テキスト">
          <a:extLst>
            <a:ext uri="{FF2B5EF4-FFF2-40B4-BE49-F238E27FC236}">
              <a16:creationId xmlns:a16="http://schemas.microsoft.com/office/drawing/2014/main" id="{68911B68-F844-4291-A957-B2313A16F5B4}"/>
            </a:ext>
          </a:extLst>
        </xdr:cNvPr>
        <xdr:cNvSpPr txBox="1"/>
      </xdr:nvSpPr>
      <xdr:spPr>
        <a:xfrm>
          <a:off x="4673600" y="6462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a:extLst>
            <a:ext uri="{FF2B5EF4-FFF2-40B4-BE49-F238E27FC236}">
              <a16:creationId xmlns:a16="http://schemas.microsoft.com/office/drawing/2014/main" id="{E3C14A8D-CDAD-46D2-AE50-DFFFA04635F2}"/>
            </a:ext>
          </a:extLst>
        </xdr:cNvPr>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a:extLst>
            <a:ext uri="{FF2B5EF4-FFF2-40B4-BE49-F238E27FC236}">
              <a16:creationId xmlns:a16="http://schemas.microsoft.com/office/drawing/2014/main" id="{7E356D08-4E7B-4548-A348-17E6BF07EFD9}"/>
            </a:ext>
          </a:extLst>
        </xdr:cNvPr>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558F53FD-3934-4846-8118-D03A7F8519F5}"/>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a:extLst>
            <a:ext uri="{FF2B5EF4-FFF2-40B4-BE49-F238E27FC236}">
              <a16:creationId xmlns:a16="http://schemas.microsoft.com/office/drawing/2014/main" id="{FB68636A-1AA6-4EEA-A962-C83AFFE84987}"/>
            </a:ext>
          </a:extLst>
        </xdr:cNvPr>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92075</xdr:rowOff>
    </xdr:from>
    <xdr:to>
      <xdr:col>6</xdr:col>
      <xdr:colOff>38100</xdr:colOff>
      <xdr:row>38</xdr:row>
      <xdr:rowOff>22225</xdr:rowOff>
    </xdr:to>
    <xdr:sp macro="" textlink="">
      <xdr:nvSpPr>
        <xdr:cNvPr id="67" name="フローチャート: 判断 66">
          <a:extLst>
            <a:ext uri="{FF2B5EF4-FFF2-40B4-BE49-F238E27FC236}">
              <a16:creationId xmlns:a16="http://schemas.microsoft.com/office/drawing/2014/main" id="{46218389-3359-4B05-AAC4-B7F842FC5E6C}"/>
            </a:ext>
          </a:extLst>
        </xdr:cNvPr>
        <xdr:cNvSpPr/>
      </xdr:nvSpPr>
      <xdr:spPr>
        <a:xfrm>
          <a:off x="1079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8799BEA-8A85-4BD4-9929-C63ABE2BB08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F65F713-B985-41CF-B8E4-D739C3A11E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FBAF8C-480A-4A49-9F4A-9643CB02AC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3A4957-9056-475F-9E79-CB779E5DF27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0551B79-AB1B-4B52-91E0-B1776C3FC9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15875</xdr:rowOff>
    </xdr:from>
    <xdr:to>
      <xdr:col>24</xdr:col>
      <xdr:colOff>114300</xdr:colOff>
      <xdr:row>40</xdr:row>
      <xdr:rowOff>117475</xdr:rowOff>
    </xdr:to>
    <xdr:sp macro="" textlink="">
      <xdr:nvSpPr>
        <xdr:cNvPr id="73" name="楕円 72">
          <a:extLst>
            <a:ext uri="{FF2B5EF4-FFF2-40B4-BE49-F238E27FC236}">
              <a16:creationId xmlns:a16="http://schemas.microsoft.com/office/drawing/2014/main" id="{151603DF-9F56-4F47-B861-6019E410813D}"/>
            </a:ext>
          </a:extLst>
        </xdr:cNvPr>
        <xdr:cNvSpPr/>
      </xdr:nvSpPr>
      <xdr:spPr>
        <a:xfrm>
          <a:off x="45847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165752</xdr:rowOff>
    </xdr:from>
    <xdr:ext cx="405111" cy="259045"/>
    <xdr:sp macro="" textlink="">
      <xdr:nvSpPr>
        <xdr:cNvPr id="74" name="【道路】&#10;有形固定資産減価償却率該当値テキスト">
          <a:extLst>
            <a:ext uri="{FF2B5EF4-FFF2-40B4-BE49-F238E27FC236}">
              <a16:creationId xmlns:a16="http://schemas.microsoft.com/office/drawing/2014/main" id="{CC4A689E-7788-4DCD-88B0-569FD58497AB}"/>
            </a:ext>
          </a:extLst>
        </xdr:cNvPr>
        <xdr:cNvSpPr txBox="1"/>
      </xdr:nvSpPr>
      <xdr:spPr>
        <a:xfrm>
          <a:off x="4673600" y="685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149225</xdr:rowOff>
    </xdr:from>
    <xdr:to>
      <xdr:col>20</xdr:col>
      <xdr:colOff>38100</xdr:colOff>
      <xdr:row>40</xdr:row>
      <xdr:rowOff>79375</xdr:rowOff>
    </xdr:to>
    <xdr:sp macro="" textlink="">
      <xdr:nvSpPr>
        <xdr:cNvPr id="75" name="楕円 74">
          <a:extLst>
            <a:ext uri="{FF2B5EF4-FFF2-40B4-BE49-F238E27FC236}">
              <a16:creationId xmlns:a16="http://schemas.microsoft.com/office/drawing/2014/main" id="{63925A03-2072-41A3-AAC9-407CE0E6BD5B}"/>
            </a:ext>
          </a:extLst>
        </xdr:cNvPr>
        <xdr:cNvSpPr/>
      </xdr:nvSpPr>
      <xdr:spPr>
        <a:xfrm>
          <a:off x="3746500" y="683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28575</xdr:rowOff>
    </xdr:from>
    <xdr:to>
      <xdr:col>24</xdr:col>
      <xdr:colOff>63500</xdr:colOff>
      <xdr:row>40</xdr:row>
      <xdr:rowOff>66675</xdr:rowOff>
    </xdr:to>
    <xdr:cxnSp macro="">
      <xdr:nvCxnSpPr>
        <xdr:cNvPr id="76" name="直線コネクタ 75">
          <a:extLst>
            <a:ext uri="{FF2B5EF4-FFF2-40B4-BE49-F238E27FC236}">
              <a16:creationId xmlns:a16="http://schemas.microsoft.com/office/drawing/2014/main" id="{BBE52CCF-A0DE-4517-B991-37EF96F57E2D}"/>
            </a:ext>
          </a:extLst>
        </xdr:cNvPr>
        <xdr:cNvCxnSpPr/>
      </xdr:nvCxnSpPr>
      <xdr:spPr>
        <a:xfrm>
          <a:off x="3797300" y="6886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107315</xdr:rowOff>
    </xdr:from>
    <xdr:to>
      <xdr:col>15</xdr:col>
      <xdr:colOff>101600</xdr:colOff>
      <xdr:row>40</xdr:row>
      <xdr:rowOff>37465</xdr:rowOff>
    </xdr:to>
    <xdr:sp macro="" textlink="">
      <xdr:nvSpPr>
        <xdr:cNvPr id="77" name="楕円 76">
          <a:extLst>
            <a:ext uri="{FF2B5EF4-FFF2-40B4-BE49-F238E27FC236}">
              <a16:creationId xmlns:a16="http://schemas.microsoft.com/office/drawing/2014/main" id="{44433B09-113A-42E0-AAA3-255B1FBFD8A1}"/>
            </a:ext>
          </a:extLst>
        </xdr:cNvPr>
        <xdr:cNvSpPr/>
      </xdr:nvSpPr>
      <xdr:spPr>
        <a:xfrm>
          <a:off x="2857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158115</xdr:rowOff>
    </xdr:from>
    <xdr:to>
      <xdr:col>19</xdr:col>
      <xdr:colOff>177800</xdr:colOff>
      <xdr:row>40</xdr:row>
      <xdr:rowOff>28575</xdr:rowOff>
    </xdr:to>
    <xdr:cxnSp macro="">
      <xdr:nvCxnSpPr>
        <xdr:cNvPr id="78" name="直線コネクタ 77">
          <a:extLst>
            <a:ext uri="{FF2B5EF4-FFF2-40B4-BE49-F238E27FC236}">
              <a16:creationId xmlns:a16="http://schemas.microsoft.com/office/drawing/2014/main" id="{C7844819-8FF7-4A7A-A3F9-048EB5CA3034}"/>
            </a:ext>
          </a:extLst>
        </xdr:cNvPr>
        <xdr:cNvCxnSpPr/>
      </xdr:nvCxnSpPr>
      <xdr:spPr>
        <a:xfrm>
          <a:off x="2908300" y="6844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71120</xdr:rowOff>
    </xdr:from>
    <xdr:to>
      <xdr:col>10</xdr:col>
      <xdr:colOff>165100</xdr:colOff>
      <xdr:row>40</xdr:row>
      <xdr:rowOff>1270</xdr:rowOff>
    </xdr:to>
    <xdr:sp macro="" textlink="">
      <xdr:nvSpPr>
        <xdr:cNvPr id="79" name="楕円 78">
          <a:extLst>
            <a:ext uri="{FF2B5EF4-FFF2-40B4-BE49-F238E27FC236}">
              <a16:creationId xmlns:a16="http://schemas.microsoft.com/office/drawing/2014/main" id="{919EF733-7EDC-4FBE-BEC4-9CEFB6A8B78B}"/>
            </a:ext>
          </a:extLst>
        </xdr:cNvPr>
        <xdr:cNvSpPr/>
      </xdr:nvSpPr>
      <xdr:spPr>
        <a:xfrm>
          <a:off x="1968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121920</xdr:rowOff>
    </xdr:from>
    <xdr:to>
      <xdr:col>15</xdr:col>
      <xdr:colOff>50800</xdr:colOff>
      <xdr:row>39</xdr:row>
      <xdr:rowOff>158115</xdr:rowOff>
    </xdr:to>
    <xdr:cxnSp macro="">
      <xdr:nvCxnSpPr>
        <xdr:cNvPr id="80" name="直線コネクタ 79">
          <a:extLst>
            <a:ext uri="{FF2B5EF4-FFF2-40B4-BE49-F238E27FC236}">
              <a16:creationId xmlns:a16="http://schemas.microsoft.com/office/drawing/2014/main" id="{3A08E71B-BEA5-4C28-A0C7-C87FB80FFEA2}"/>
            </a:ext>
          </a:extLst>
        </xdr:cNvPr>
        <xdr:cNvCxnSpPr/>
      </xdr:nvCxnSpPr>
      <xdr:spPr>
        <a:xfrm>
          <a:off x="2019300" y="6808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36830</xdr:rowOff>
    </xdr:from>
    <xdr:to>
      <xdr:col>6</xdr:col>
      <xdr:colOff>38100</xdr:colOff>
      <xdr:row>39</xdr:row>
      <xdr:rowOff>138430</xdr:rowOff>
    </xdr:to>
    <xdr:sp macro="" textlink="">
      <xdr:nvSpPr>
        <xdr:cNvPr id="81" name="楕円 80">
          <a:extLst>
            <a:ext uri="{FF2B5EF4-FFF2-40B4-BE49-F238E27FC236}">
              <a16:creationId xmlns:a16="http://schemas.microsoft.com/office/drawing/2014/main" id="{21DD45A9-6BE1-4FD3-A8D5-75925C44C2FE}"/>
            </a:ext>
          </a:extLst>
        </xdr:cNvPr>
        <xdr:cNvSpPr/>
      </xdr:nvSpPr>
      <xdr:spPr>
        <a:xfrm>
          <a:off x="1079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87630</xdr:rowOff>
    </xdr:from>
    <xdr:to>
      <xdr:col>10</xdr:col>
      <xdr:colOff>114300</xdr:colOff>
      <xdr:row>39</xdr:row>
      <xdr:rowOff>121920</xdr:rowOff>
    </xdr:to>
    <xdr:cxnSp macro="">
      <xdr:nvCxnSpPr>
        <xdr:cNvPr id="82" name="直線コネクタ 81">
          <a:extLst>
            <a:ext uri="{FF2B5EF4-FFF2-40B4-BE49-F238E27FC236}">
              <a16:creationId xmlns:a16="http://schemas.microsoft.com/office/drawing/2014/main" id="{B7A48C5E-CB71-414A-9297-B5092E85AAB3}"/>
            </a:ext>
          </a:extLst>
        </xdr:cNvPr>
        <xdr:cNvCxnSpPr/>
      </xdr:nvCxnSpPr>
      <xdr:spPr>
        <a:xfrm>
          <a:off x="1130300" y="6774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168292</xdr:rowOff>
    </xdr:from>
    <xdr:ext cx="405111" cy="259045"/>
    <xdr:sp macro="" textlink="">
      <xdr:nvSpPr>
        <xdr:cNvPr id="83" name="n_1aveValue【道路】&#10;有形固定資産減価償却率">
          <a:extLst>
            <a:ext uri="{FF2B5EF4-FFF2-40B4-BE49-F238E27FC236}">
              <a16:creationId xmlns:a16="http://schemas.microsoft.com/office/drawing/2014/main" id="{649BEE2D-CD95-46C0-9F20-7466336ED585}"/>
            </a:ext>
          </a:extLst>
        </xdr:cNvPr>
        <xdr:cNvSpPr txBox="1"/>
      </xdr:nvSpPr>
      <xdr:spPr>
        <a:xfrm>
          <a:off x="35820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84" name="n_2aveValue【道路】&#10;有形固定資産減価償却率">
          <a:extLst>
            <a:ext uri="{FF2B5EF4-FFF2-40B4-BE49-F238E27FC236}">
              <a16:creationId xmlns:a16="http://schemas.microsoft.com/office/drawing/2014/main" id="{C0322229-1D7D-473D-9EC4-CD2AA1B2EF13}"/>
            </a:ext>
          </a:extLst>
        </xdr:cNvPr>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76852</xdr:rowOff>
    </xdr:from>
    <xdr:ext cx="405111" cy="259045"/>
    <xdr:sp macro="" textlink="">
      <xdr:nvSpPr>
        <xdr:cNvPr id="85" name="n_3aveValue【道路】&#10;有形固定資産減価償却率">
          <a:extLst>
            <a:ext uri="{FF2B5EF4-FFF2-40B4-BE49-F238E27FC236}">
              <a16:creationId xmlns:a16="http://schemas.microsoft.com/office/drawing/2014/main" id="{48747085-64D7-4FD2-AB69-9F9AAB2640D7}"/>
            </a:ext>
          </a:extLst>
        </xdr:cNvPr>
        <xdr:cNvSpPr txBox="1"/>
      </xdr:nvSpPr>
      <xdr:spPr>
        <a:xfrm>
          <a:off x="1816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38752</xdr:rowOff>
    </xdr:from>
    <xdr:ext cx="405111" cy="259045"/>
    <xdr:sp macro="" textlink="">
      <xdr:nvSpPr>
        <xdr:cNvPr id="86" name="n_4aveValue【道路】&#10;有形固定資産減価償却率">
          <a:extLst>
            <a:ext uri="{FF2B5EF4-FFF2-40B4-BE49-F238E27FC236}">
              <a16:creationId xmlns:a16="http://schemas.microsoft.com/office/drawing/2014/main" id="{0B5C0567-7186-43C7-8C53-A8D7E456982C}"/>
            </a:ext>
          </a:extLst>
        </xdr:cNvPr>
        <xdr:cNvSpPr txBox="1"/>
      </xdr:nvSpPr>
      <xdr:spPr>
        <a:xfrm>
          <a:off x="9277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70502</xdr:rowOff>
    </xdr:from>
    <xdr:ext cx="405111" cy="259045"/>
    <xdr:sp macro="" textlink="">
      <xdr:nvSpPr>
        <xdr:cNvPr id="87" name="n_1mainValue【道路】&#10;有形固定資産減価償却率">
          <a:extLst>
            <a:ext uri="{FF2B5EF4-FFF2-40B4-BE49-F238E27FC236}">
              <a16:creationId xmlns:a16="http://schemas.microsoft.com/office/drawing/2014/main" id="{961CE550-AC5B-40CA-95E1-8D23E80CB7D7}"/>
            </a:ext>
          </a:extLst>
        </xdr:cNvPr>
        <xdr:cNvSpPr txBox="1"/>
      </xdr:nvSpPr>
      <xdr:spPr>
        <a:xfrm>
          <a:off x="3582044" y="692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28592</xdr:rowOff>
    </xdr:from>
    <xdr:ext cx="405111" cy="259045"/>
    <xdr:sp macro="" textlink="">
      <xdr:nvSpPr>
        <xdr:cNvPr id="88" name="n_2mainValue【道路】&#10;有形固定資産減価償却率">
          <a:extLst>
            <a:ext uri="{FF2B5EF4-FFF2-40B4-BE49-F238E27FC236}">
              <a16:creationId xmlns:a16="http://schemas.microsoft.com/office/drawing/2014/main" id="{29F84CDB-A59C-4090-8280-F6536EA8D5E5}"/>
            </a:ext>
          </a:extLst>
        </xdr:cNvPr>
        <xdr:cNvSpPr txBox="1"/>
      </xdr:nvSpPr>
      <xdr:spPr>
        <a:xfrm>
          <a:off x="2705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163847</xdr:rowOff>
    </xdr:from>
    <xdr:ext cx="405111" cy="259045"/>
    <xdr:sp macro="" textlink="">
      <xdr:nvSpPr>
        <xdr:cNvPr id="89" name="n_3mainValue【道路】&#10;有形固定資産減価償却率">
          <a:extLst>
            <a:ext uri="{FF2B5EF4-FFF2-40B4-BE49-F238E27FC236}">
              <a16:creationId xmlns:a16="http://schemas.microsoft.com/office/drawing/2014/main" id="{C7CB88DA-20A8-4BAF-9032-A0329126C498}"/>
            </a:ext>
          </a:extLst>
        </xdr:cNvPr>
        <xdr:cNvSpPr txBox="1"/>
      </xdr:nvSpPr>
      <xdr:spPr>
        <a:xfrm>
          <a:off x="1816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129557</xdr:rowOff>
    </xdr:from>
    <xdr:ext cx="405111" cy="259045"/>
    <xdr:sp macro="" textlink="">
      <xdr:nvSpPr>
        <xdr:cNvPr id="90" name="n_4mainValue【道路】&#10;有形固定資産減価償却率">
          <a:extLst>
            <a:ext uri="{FF2B5EF4-FFF2-40B4-BE49-F238E27FC236}">
              <a16:creationId xmlns:a16="http://schemas.microsoft.com/office/drawing/2014/main" id="{3927F97E-F757-46CC-B185-1DEB4ACF5EE6}"/>
            </a:ext>
          </a:extLst>
        </xdr:cNvPr>
        <xdr:cNvSpPr txBox="1"/>
      </xdr:nvSpPr>
      <xdr:spPr>
        <a:xfrm>
          <a:off x="927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A148CE9-C08D-41B6-B22A-1B922FA3029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B7366F9-2049-4098-9023-9235D19FA50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D017F0D-6A94-4B8E-9F77-23D11B28DFF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CB93927-0D34-40DE-B2C9-F5E0CB00CA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8D4C427-127D-4BE8-8A26-68E78CE8CB4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3CB628A-09F1-48CB-BC57-F9AE29596D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1E9E82CC-196A-4B20-B764-85C5843AE8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710D122-D17B-40DC-BB6E-2700E34C14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316F855-8F20-464A-BB83-98F098F8ED2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4DDCC8F-F45F-419A-972E-6B088A5CCC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8DF11B48-F5D1-479E-836B-6A4351E1430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276962A-4EC5-4E8A-81CD-C40F7116AD2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248804D-3501-4F0A-A8DF-4F7F76F768C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E563347-D757-40A8-95AB-61D34F478AA3}"/>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40242EA-244B-4CCA-BD8C-1110EE64F2B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80077DFD-3DCA-4F83-8AEC-E4D1C9F8D84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FB4DE259-0321-4899-96EA-B316FB0E47B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C4EF2AA3-3BFF-42B0-98C1-5F777D3DA3F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3D2244A-AB6C-45D8-BDA2-E2BCD248A18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9DBA94D4-4DB5-43A2-882F-406600C5FA23}"/>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E42F584-9022-4D75-B483-5962AB5B98B3}"/>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1009288E-04C2-49F9-AC52-F878FA337271}"/>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7123FD7-F049-4298-BFFE-93A7E7E45AA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A0C6475A-98EE-464D-AF79-C3FBAFA8AB5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9E004BC4-19C5-41BC-87B0-4715D57DF5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a:extLst>
            <a:ext uri="{FF2B5EF4-FFF2-40B4-BE49-F238E27FC236}">
              <a16:creationId xmlns:a16="http://schemas.microsoft.com/office/drawing/2014/main" id="{65120A8A-BFF0-45B2-95B4-6C0781CB8EA2}"/>
            </a:ext>
          </a:extLst>
        </xdr:cNvPr>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a:extLst>
            <a:ext uri="{FF2B5EF4-FFF2-40B4-BE49-F238E27FC236}">
              <a16:creationId xmlns:a16="http://schemas.microsoft.com/office/drawing/2014/main" id="{218FD513-9191-4A5B-BB1C-8ABF42A901B5}"/>
            </a:ext>
          </a:extLst>
        </xdr:cNvPr>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a:extLst>
            <a:ext uri="{FF2B5EF4-FFF2-40B4-BE49-F238E27FC236}">
              <a16:creationId xmlns:a16="http://schemas.microsoft.com/office/drawing/2014/main" id="{838ADE6C-C52A-4EF2-9B1C-513B0551D74D}"/>
            </a:ext>
          </a:extLst>
        </xdr:cNvPr>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a:extLst>
            <a:ext uri="{FF2B5EF4-FFF2-40B4-BE49-F238E27FC236}">
              <a16:creationId xmlns:a16="http://schemas.microsoft.com/office/drawing/2014/main" id="{7ABABBB7-9B94-4D49-ACC0-486EBFCE4C6A}"/>
            </a:ext>
          </a:extLst>
        </xdr:cNvPr>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a:extLst>
            <a:ext uri="{FF2B5EF4-FFF2-40B4-BE49-F238E27FC236}">
              <a16:creationId xmlns:a16="http://schemas.microsoft.com/office/drawing/2014/main" id="{3BE47194-38FB-4B0B-B623-8CB2431FD18E}"/>
            </a:ext>
          </a:extLst>
        </xdr:cNvPr>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a:extLst>
            <a:ext uri="{FF2B5EF4-FFF2-40B4-BE49-F238E27FC236}">
              <a16:creationId xmlns:a16="http://schemas.microsoft.com/office/drawing/2014/main" id="{B61C4D33-DCF9-4089-99FB-C90A433DFFC5}"/>
            </a:ext>
          </a:extLst>
        </xdr:cNvPr>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a:extLst>
            <a:ext uri="{FF2B5EF4-FFF2-40B4-BE49-F238E27FC236}">
              <a16:creationId xmlns:a16="http://schemas.microsoft.com/office/drawing/2014/main" id="{1A6653B3-DD64-4230-BBF4-12FCD614B3F0}"/>
            </a:ext>
          </a:extLst>
        </xdr:cNvPr>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a:extLst>
            <a:ext uri="{FF2B5EF4-FFF2-40B4-BE49-F238E27FC236}">
              <a16:creationId xmlns:a16="http://schemas.microsoft.com/office/drawing/2014/main" id="{BECD2C60-967A-45C8-9601-6C640386755B}"/>
            </a:ext>
          </a:extLst>
        </xdr:cNvPr>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a:extLst>
            <a:ext uri="{FF2B5EF4-FFF2-40B4-BE49-F238E27FC236}">
              <a16:creationId xmlns:a16="http://schemas.microsoft.com/office/drawing/2014/main" id="{4FECAA61-3C0F-4DC3-A5A1-4882EC7B59D7}"/>
            </a:ext>
          </a:extLst>
        </xdr:cNvPr>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a:extLst>
            <a:ext uri="{FF2B5EF4-FFF2-40B4-BE49-F238E27FC236}">
              <a16:creationId xmlns:a16="http://schemas.microsoft.com/office/drawing/2014/main" id="{BA1A78A3-004E-4E85-8FAD-2D75940CA24A}"/>
            </a:ext>
          </a:extLst>
        </xdr:cNvPr>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19848</xdr:rowOff>
    </xdr:from>
    <xdr:to>
      <xdr:col>36</xdr:col>
      <xdr:colOff>165100</xdr:colOff>
      <xdr:row>39</xdr:row>
      <xdr:rowOff>121448</xdr:rowOff>
    </xdr:to>
    <xdr:sp macro="" textlink="">
      <xdr:nvSpPr>
        <xdr:cNvPr id="126" name="フローチャート: 判断 125">
          <a:extLst>
            <a:ext uri="{FF2B5EF4-FFF2-40B4-BE49-F238E27FC236}">
              <a16:creationId xmlns:a16="http://schemas.microsoft.com/office/drawing/2014/main" id="{8AECC78D-B6AE-4A3A-B2AD-B9E1C3579BE1}"/>
            </a:ext>
          </a:extLst>
        </xdr:cNvPr>
        <xdr:cNvSpPr/>
      </xdr:nvSpPr>
      <xdr:spPr>
        <a:xfrm>
          <a:off x="6921500" y="670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1CBE430-3128-433A-A401-71ACCC07606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0A7E491-6DC8-43AB-84B2-DA7D56B5A35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6E6F184-8C26-4EBF-B5C6-D104FD6963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1508873-D439-4B37-9E5F-4ACF408E3B0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5C4B3DC-93E2-491D-807C-AC38109116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120334</xdr:rowOff>
    </xdr:from>
    <xdr:to>
      <xdr:col>55</xdr:col>
      <xdr:colOff>50800</xdr:colOff>
      <xdr:row>38</xdr:row>
      <xdr:rowOff>50484</xdr:rowOff>
    </xdr:to>
    <xdr:sp macro="" textlink="">
      <xdr:nvSpPr>
        <xdr:cNvPr id="132" name="楕円 131">
          <a:extLst>
            <a:ext uri="{FF2B5EF4-FFF2-40B4-BE49-F238E27FC236}">
              <a16:creationId xmlns:a16="http://schemas.microsoft.com/office/drawing/2014/main" id="{6521E79F-9E9E-4F9C-8198-1B582A538D88}"/>
            </a:ext>
          </a:extLst>
        </xdr:cNvPr>
        <xdr:cNvSpPr/>
      </xdr:nvSpPr>
      <xdr:spPr>
        <a:xfrm>
          <a:off x="10426700" y="646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143211</xdr:rowOff>
    </xdr:from>
    <xdr:ext cx="534377" cy="259045"/>
    <xdr:sp macro="" textlink="">
      <xdr:nvSpPr>
        <xdr:cNvPr id="133" name="【道路】&#10;一人当たり延長該当値テキスト">
          <a:extLst>
            <a:ext uri="{FF2B5EF4-FFF2-40B4-BE49-F238E27FC236}">
              <a16:creationId xmlns:a16="http://schemas.microsoft.com/office/drawing/2014/main" id="{F1FBB888-F2B4-44DF-981D-95428D08D753}"/>
            </a:ext>
          </a:extLst>
        </xdr:cNvPr>
        <xdr:cNvSpPr txBox="1"/>
      </xdr:nvSpPr>
      <xdr:spPr>
        <a:xfrm>
          <a:off x="10515600" y="631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127094</xdr:rowOff>
    </xdr:from>
    <xdr:to>
      <xdr:col>50</xdr:col>
      <xdr:colOff>165100</xdr:colOff>
      <xdr:row>38</xdr:row>
      <xdr:rowOff>57245</xdr:rowOff>
    </xdr:to>
    <xdr:sp macro="" textlink="">
      <xdr:nvSpPr>
        <xdr:cNvPr id="134" name="楕円 133">
          <a:extLst>
            <a:ext uri="{FF2B5EF4-FFF2-40B4-BE49-F238E27FC236}">
              <a16:creationId xmlns:a16="http://schemas.microsoft.com/office/drawing/2014/main" id="{B1711B53-2EDA-4273-BE7D-F386B33EBE51}"/>
            </a:ext>
          </a:extLst>
        </xdr:cNvPr>
        <xdr:cNvSpPr/>
      </xdr:nvSpPr>
      <xdr:spPr>
        <a:xfrm>
          <a:off x="9588500" y="64707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171135</xdr:rowOff>
    </xdr:from>
    <xdr:to>
      <xdr:col>55</xdr:col>
      <xdr:colOff>0</xdr:colOff>
      <xdr:row>38</xdr:row>
      <xdr:rowOff>6445</xdr:rowOff>
    </xdr:to>
    <xdr:cxnSp macro="">
      <xdr:nvCxnSpPr>
        <xdr:cNvPr id="135" name="直線コネクタ 134">
          <a:extLst>
            <a:ext uri="{FF2B5EF4-FFF2-40B4-BE49-F238E27FC236}">
              <a16:creationId xmlns:a16="http://schemas.microsoft.com/office/drawing/2014/main" id="{965ED08C-40C4-4E72-8D5D-E7F44D4855F0}"/>
            </a:ext>
          </a:extLst>
        </xdr:cNvPr>
        <xdr:cNvCxnSpPr/>
      </xdr:nvCxnSpPr>
      <xdr:spPr>
        <a:xfrm flipV="1">
          <a:off x="9639300" y="6514785"/>
          <a:ext cx="838200" cy="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140157</xdr:rowOff>
    </xdr:from>
    <xdr:to>
      <xdr:col>46</xdr:col>
      <xdr:colOff>38100</xdr:colOff>
      <xdr:row>38</xdr:row>
      <xdr:rowOff>70307</xdr:rowOff>
    </xdr:to>
    <xdr:sp macro="" textlink="">
      <xdr:nvSpPr>
        <xdr:cNvPr id="136" name="楕円 135">
          <a:extLst>
            <a:ext uri="{FF2B5EF4-FFF2-40B4-BE49-F238E27FC236}">
              <a16:creationId xmlns:a16="http://schemas.microsoft.com/office/drawing/2014/main" id="{3D0435E9-E9A7-4260-85BB-DB20E35F3CE1}"/>
            </a:ext>
          </a:extLst>
        </xdr:cNvPr>
        <xdr:cNvSpPr/>
      </xdr:nvSpPr>
      <xdr:spPr>
        <a:xfrm>
          <a:off x="8699500" y="64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6445</xdr:rowOff>
    </xdr:from>
    <xdr:to>
      <xdr:col>50</xdr:col>
      <xdr:colOff>114300</xdr:colOff>
      <xdr:row>38</xdr:row>
      <xdr:rowOff>19507</xdr:rowOff>
    </xdr:to>
    <xdr:cxnSp macro="">
      <xdr:nvCxnSpPr>
        <xdr:cNvPr id="137" name="直線コネクタ 136">
          <a:extLst>
            <a:ext uri="{FF2B5EF4-FFF2-40B4-BE49-F238E27FC236}">
              <a16:creationId xmlns:a16="http://schemas.microsoft.com/office/drawing/2014/main" id="{0918914E-6BA9-4A6B-8F65-9E6204A6760F}"/>
            </a:ext>
          </a:extLst>
        </xdr:cNvPr>
        <xdr:cNvCxnSpPr/>
      </xdr:nvCxnSpPr>
      <xdr:spPr>
        <a:xfrm flipV="1">
          <a:off x="8750300" y="652154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154167</xdr:rowOff>
    </xdr:from>
    <xdr:to>
      <xdr:col>41</xdr:col>
      <xdr:colOff>101600</xdr:colOff>
      <xdr:row>38</xdr:row>
      <xdr:rowOff>84317</xdr:rowOff>
    </xdr:to>
    <xdr:sp macro="" textlink="">
      <xdr:nvSpPr>
        <xdr:cNvPr id="138" name="楕円 137">
          <a:extLst>
            <a:ext uri="{FF2B5EF4-FFF2-40B4-BE49-F238E27FC236}">
              <a16:creationId xmlns:a16="http://schemas.microsoft.com/office/drawing/2014/main" id="{72EB5178-6951-4522-BE5A-C3B46D09112E}"/>
            </a:ext>
          </a:extLst>
        </xdr:cNvPr>
        <xdr:cNvSpPr/>
      </xdr:nvSpPr>
      <xdr:spPr>
        <a:xfrm>
          <a:off x="7810500" y="64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19507</xdr:rowOff>
    </xdr:from>
    <xdr:to>
      <xdr:col>45</xdr:col>
      <xdr:colOff>177800</xdr:colOff>
      <xdr:row>38</xdr:row>
      <xdr:rowOff>33517</xdr:rowOff>
    </xdr:to>
    <xdr:cxnSp macro="">
      <xdr:nvCxnSpPr>
        <xdr:cNvPr id="139" name="直線コネクタ 138">
          <a:extLst>
            <a:ext uri="{FF2B5EF4-FFF2-40B4-BE49-F238E27FC236}">
              <a16:creationId xmlns:a16="http://schemas.microsoft.com/office/drawing/2014/main" id="{58A510BB-5C3D-4AAB-8C2B-76B55E857554}"/>
            </a:ext>
          </a:extLst>
        </xdr:cNvPr>
        <xdr:cNvCxnSpPr/>
      </xdr:nvCxnSpPr>
      <xdr:spPr>
        <a:xfrm flipV="1">
          <a:off x="7861300" y="6534607"/>
          <a:ext cx="889000" cy="1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162625</xdr:rowOff>
    </xdr:from>
    <xdr:to>
      <xdr:col>36</xdr:col>
      <xdr:colOff>165100</xdr:colOff>
      <xdr:row>38</xdr:row>
      <xdr:rowOff>92775</xdr:rowOff>
    </xdr:to>
    <xdr:sp macro="" textlink="">
      <xdr:nvSpPr>
        <xdr:cNvPr id="140" name="楕円 139">
          <a:extLst>
            <a:ext uri="{FF2B5EF4-FFF2-40B4-BE49-F238E27FC236}">
              <a16:creationId xmlns:a16="http://schemas.microsoft.com/office/drawing/2014/main" id="{344ACE18-2343-4A0F-9F67-65B867BCDA31}"/>
            </a:ext>
          </a:extLst>
        </xdr:cNvPr>
        <xdr:cNvSpPr/>
      </xdr:nvSpPr>
      <xdr:spPr>
        <a:xfrm>
          <a:off x="6921500" y="650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33517</xdr:rowOff>
    </xdr:from>
    <xdr:to>
      <xdr:col>41</xdr:col>
      <xdr:colOff>50800</xdr:colOff>
      <xdr:row>38</xdr:row>
      <xdr:rowOff>41975</xdr:rowOff>
    </xdr:to>
    <xdr:cxnSp macro="">
      <xdr:nvCxnSpPr>
        <xdr:cNvPr id="141" name="直線コネクタ 140">
          <a:extLst>
            <a:ext uri="{FF2B5EF4-FFF2-40B4-BE49-F238E27FC236}">
              <a16:creationId xmlns:a16="http://schemas.microsoft.com/office/drawing/2014/main" id="{D73BF574-988C-4090-864F-F352FB6AC365}"/>
            </a:ext>
          </a:extLst>
        </xdr:cNvPr>
        <xdr:cNvCxnSpPr/>
      </xdr:nvCxnSpPr>
      <xdr:spPr>
        <a:xfrm flipV="1">
          <a:off x="6972300" y="654861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a:extLst>
            <a:ext uri="{FF2B5EF4-FFF2-40B4-BE49-F238E27FC236}">
              <a16:creationId xmlns:a16="http://schemas.microsoft.com/office/drawing/2014/main" id="{D7A17A20-946E-447F-B893-FBF964699BF5}"/>
            </a:ext>
          </a:extLst>
        </xdr:cNvPr>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a:extLst>
            <a:ext uri="{FF2B5EF4-FFF2-40B4-BE49-F238E27FC236}">
              <a16:creationId xmlns:a16="http://schemas.microsoft.com/office/drawing/2014/main" id="{CA1B686A-99CE-45D0-A3ED-9D28DF266FF0}"/>
            </a:ext>
          </a:extLst>
        </xdr:cNvPr>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a:extLst>
            <a:ext uri="{FF2B5EF4-FFF2-40B4-BE49-F238E27FC236}">
              <a16:creationId xmlns:a16="http://schemas.microsoft.com/office/drawing/2014/main" id="{493813B9-E4FC-4A2D-A3E3-3A6E2208949A}"/>
            </a:ext>
          </a:extLst>
        </xdr:cNvPr>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112575</xdr:rowOff>
    </xdr:from>
    <xdr:ext cx="534377" cy="259045"/>
    <xdr:sp macro="" textlink="">
      <xdr:nvSpPr>
        <xdr:cNvPr id="145" name="n_4aveValue【道路】&#10;一人当たり延長">
          <a:extLst>
            <a:ext uri="{FF2B5EF4-FFF2-40B4-BE49-F238E27FC236}">
              <a16:creationId xmlns:a16="http://schemas.microsoft.com/office/drawing/2014/main" id="{7AA4B92B-C4F9-4D24-A7C9-284BFCE03699}"/>
            </a:ext>
          </a:extLst>
        </xdr:cNvPr>
        <xdr:cNvSpPr txBox="1"/>
      </xdr:nvSpPr>
      <xdr:spPr>
        <a:xfrm>
          <a:off x="6705111" y="679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73771</xdr:rowOff>
    </xdr:from>
    <xdr:ext cx="534377" cy="259045"/>
    <xdr:sp macro="" textlink="">
      <xdr:nvSpPr>
        <xdr:cNvPr id="146" name="n_1mainValue【道路】&#10;一人当たり延長">
          <a:extLst>
            <a:ext uri="{FF2B5EF4-FFF2-40B4-BE49-F238E27FC236}">
              <a16:creationId xmlns:a16="http://schemas.microsoft.com/office/drawing/2014/main" id="{A678A3F0-E9E5-4A4C-81E3-0C5BC47A3BDC}"/>
            </a:ext>
          </a:extLst>
        </xdr:cNvPr>
        <xdr:cNvSpPr txBox="1"/>
      </xdr:nvSpPr>
      <xdr:spPr>
        <a:xfrm>
          <a:off x="9359411" y="62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86834</xdr:rowOff>
    </xdr:from>
    <xdr:ext cx="534377" cy="259045"/>
    <xdr:sp macro="" textlink="">
      <xdr:nvSpPr>
        <xdr:cNvPr id="147" name="n_2mainValue【道路】&#10;一人当たり延長">
          <a:extLst>
            <a:ext uri="{FF2B5EF4-FFF2-40B4-BE49-F238E27FC236}">
              <a16:creationId xmlns:a16="http://schemas.microsoft.com/office/drawing/2014/main" id="{3D5090EE-953F-4FB2-88F0-4DB5BD17B3AE}"/>
            </a:ext>
          </a:extLst>
        </xdr:cNvPr>
        <xdr:cNvSpPr txBox="1"/>
      </xdr:nvSpPr>
      <xdr:spPr>
        <a:xfrm>
          <a:off x="8483111" y="625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100844</xdr:rowOff>
    </xdr:from>
    <xdr:ext cx="534377" cy="259045"/>
    <xdr:sp macro="" textlink="">
      <xdr:nvSpPr>
        <xdr:cNvPr id="148" name="n_3mainValue【道路】&#10;一人当たり延長">
          <a:extLst>
            <a:ext uri="{FF2B5EF4-FFF2-40B4-BE49-F238E27FC236}">
              <a16:creationId xmlns:a16="http://schemas.microsoft.com/office/drawing/2014/main" id="{636086E2-65C5-4078-83CF-DC04F8F876E6}"/>
            </a:ext>
          </a:extLst>
        </xdr:cNvPr>
        <xdr:cNvSpPr txBox="1"/>
      </xdr:nvSpPr>
      <xdr:spPr>
        <a:xfrm>
          <a:off x="7594111" y="627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109302</xdr:rowOff>
    </xdr:from>
    <xdr:ext cx="534377" cy="259045"/>
    <xdr:sp macro="" textlink="">
      <xdr:nvSpPr>
        <xdr:cNvPr id="149" name="n_4mainValue【道路】&#10;一人当たり延長">
          <a:extLst>
            <a:ext uri="{FF2B5EF4-FFF2-40B4-BE49-F238E27FC236}">
              <a16:creationId xmlns:a16="http://schemas.microsoft.com/office/drawing/2014/main" id="{7F3A81C8-D9EE-423B-AAF0-3AFDA92E874E}"/>
            </a:ext>
          </a:extLst>
        </xdr:cNvPr>
        <xdr:cNvSpPr txBox="1"/>
      </xdr:nvSpPr>
      <xdr:spPr>
        <a:xfrm>
          <a:off x="6705111" y="628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79004C6-4F8F-4523-B0C7-10CFA10987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9153755-427B-4C0E-81BF-30604D56E4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216500C-7718-495C-86E2-178D9514D4E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D4116B3-7C57-4087-8F45-DF28CE73BAE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7718400B-CFF5-4853-87F7-7A710F23CB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8EEBC1C7-02EA-47DE-91C4-6668850E1F8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938825C5-72E9-40A3-B68C-C08B4605C86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4A6BE890-1BC8-4D76-ADF9-052C4FDA080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4191686-0EA4-4013-8F35-AE9DD8DBF9F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B41755A1-3182-4190-BF71-A871CC1273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3C5EB6B-4D3E-474D-A41E-D5D86E6956A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809E5AF6-A147-44EC-AA5B-8B831F77956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364DE7D6-48B0-48D9-9191-D9FFE97323E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87157755-D9B2-4D48-A868-27AA0C7410B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4347995E-40CD-4513-AB8F-FBA6F6C422B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F6521214-01BE-43F9-A4A6-3DE250264A5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9C39B20-D248-4F5A-88B1-79819A3530D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0D033B0-DBF8-4F95-B99E-10595260C57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A7C9425E-315E-4A5F-9A6A-16C5C9E59F1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C20CF9C3-59D7-4412-9B24-79AB4D5E9FE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55AB4391-A636-4360-9D7E-AA91138BE4B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71BA83B5-1019-4876-94BA-5AB5F540E4D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FE7A71AE-EB74-4FFA-91E2-DAA1CD4C480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94F59088-F0F8-4174-825E-25B461BE660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E25ED134-2667-4CB9-A2D8-D1CEB6A003C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a:extLst>
            <a:ext uri="{FF2B5EF4-FFF2-40B4-BE49-F238E27FC236}">
              <a16:creationId xmlns:a16="http://schemas.microsoft.com/office/drawing/2014/main" id="{5CA19E79-4B40-49CA-87A5-1604826767FA}"/>
            </a:ext>
          </a:extLst>
        </xdr:cNvPr>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BB68DE3A-EE8C-42E7-B94A-9B94B5F22426}"/>
            </a:ext>
          </a:extLst>
        </xdr:cNvPr>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a:extLst>
            <a:ext uri="{FF2B5EF4-FFF2-40B4-BE49-F238E27FC236}">
              <a16:creationId xmlns:a16="http://schemas.microsoft.com/office/drawing/2014/main" id="{EC474AC7-7A58-4300-A69F-C8A8EECF8353}"/>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DB74A14A-BF37-4976-B6FF-1D17CBAF176A}"/>
            </a:ext>
          </a:extLst>
        </xdr:cNvPr>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a:extLst>
            <a:ext uri="{FF2B5EF4-FFF2-40B4-BE49-F238E27FC236}">
              <a16:creationId xmlns:a16="http://schemas.microsoft.com/office/drawing/2014/main" id="{C446B50D-105F-4F85-8681-1838B38060CA}"/>
            </a:ext>
          </a:extLst>
        </xdr:cNvPr>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73314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4F02990B-70BF-433D-818E-62617224263F}"/>
            </a:ext>
          </a:extLst>
        </xdr:cNvPr>
        <xdr:cNvSpPr txBox="1"/>
      </xdr:nvSpPr>
      <xdr:spPr>
        <a:xfrm>
          <a:off x="4673600" y="1036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a:extLst>
            <a:ext uri="{FF2B5EF4-FFF2-40B4-BE49-F238E27FC236}">
              <a16:creationId xmlns:a16="http://schemas.microsoft.com/office/drawing/2014/main" id="{2FD6BB1D-46B4-435E-AD9F-366CAF6E6544}"/>
            </a:ext>
          </a:extLst>
        </xdr:cNvPr>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a:extLst>
            <a:ext uri="{FF2B5EF4-FFF2-40B4-BE49-F238E27FC236}">
              <a16:creationId xmlns:a16="http://schemas.microsoft.com/office/drawing/2014/main" id="{954E815F-DAA5-4C12-9AB1-1F68926DCEDD}"/>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a:extLst>
            <a:ext uri="{FF2B5EF4-FFF2-40B4-BE49-F238E27FC236}">
              <a16:creationId xmlns:a16="http://schemas.microsoft.com/office/drawing/2014/main" id="{C6BE7235-CA3F-4F24-99D1-5860AE614B66}"/>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a:extLst>
            <a:ext uri="{FF2B5EF4-FFF2-40B4-BE49-F238E27FC236}">
              <a16:creationId xmlns:a16="http://schemas.microsoft.com/office/drawing/2014/main" id="{BD5BD38E-0FD0-4451-84CF-9300114F696A}"/>
            </a:ext>
          </a:extLst>
        </xdr:cNvPr>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a:extLst>
            <a:ext uri="{FF2B5EF4-FFF2-40B4-BE49-F238E27FC236}">
              <a16:creationId xmlns:a16="http://schemas.microsoft.com/office/drawing/2014/main" id="{75495330-8A4F-4590-849F-62E609FBED46}"/>
            </a:ext>
          </a:extLst>
        </xdr:cNvPr>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20E8D4B-4566-4A0E-90E6-A0BCD46442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87B5F08-A7DD-4262-9BF3-6EA5DD701E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54ED1E6-2F78-4B88-9AC2-DF182AE991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981B94F-B1E8-4BFC-A19E-D367CE4E992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7F2590D-1562-4C87-A9B9-997202651D1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66766</xdr:rowOff>
    </xdr:from>
    <xdr:to>
      <xdr:col>24</xdr:col>
      <xdr:colOff>114300</xdr:colOff>
      <xdr:row>61</xdr:row>
      <xdr:rowOff>168366</xdr:rowOff>
    </xdr:to>
    <xdr:sp macro="" textlink="">
      <xdr:nvSpPr>
        <xdr:cNvPr id="191" name="楕円 190">
          <a:extLst>
            <a:ext uri="{FF2B5EF4-FFF2-40B4-BE49-F238E27FC236}">
              <a16:creationId xmlns:a16="http://schemas.microsoft.com/office/drawing/2014/main" id="{6056F47D-BD6E-435A-9636-0539667EC3DB}"/>
            </a:ext>
          </a:extLst>
        </xdr:cNvPr>
        <xdr:cNvSpPr/>
      </xdr:nvSpPr>
      <xdr:spPr>
        <a:xfrm>
          <a:off x="4584700" y="1052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45193</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278142D4-5B82-41BF-8D17-890186A71CD5}"/>
            </a:ext>
          </a:extLst>
        </xdr:cNvPr>
        <xdr:cNvSpPr txBox="1"/>
      </xdr:nvSpPr>
      <xdr:spPr>
        <a:xfrm>
          <a:off x="4673600"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193" name="楕円 192">
          <a:extLst>
            <a:ext uri="{FF2B5EF4-FFF2-40B4-BE49-F238E27FC236}">
              <a16:creationId xmlns:a16="http://schemas.microsoft.com/office/drawing/2014/main" id="{AC377C8B-818F-40C8-B89B-822CC86155E3}"/>
            </a:ext>
          </a:extLst>
        </xdr:cNvPr>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117566</xdr:rowOff>
    </xdr:to>
    <xdr:cxnSp macro="">
      <xdr:nvCxnSpPr>
        <xdr:cNvPr id="194" name="直線コネクタ 193">
          <a:extLst>
            <a:ext uri="{FF2B5EF4-FFF2-40B4-BE49-F238E27FC236}">
              <a16:creationId xmlns:a16="http://schemas.microsoft.com/office/drawing/2014/main" id="{5ED4500D-11DF-4C99-9BC6-2D04C44180AD}"/>
            </a:ext>
          </a:extLst>
        </xdr:cNvPr>
        <xdr:cNvCxnSpPr/>
      </xdr:nvCxnSpPr>
      <xdr:spPr>
        <a:xfrm>
          <a:off x="3797300" y="1054989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5" name="楕円 194">
          <a:extLst>
            <a:ext uri="{FF2B5EF4-FFF2-40B4-BE49-F238E27FC236}">
              <a16:creationId xmlns:a16="http://schemas.microsoft.com/office/drawing/2014/main" id="{E0424278-FE51-4492-BDA2-1378BD42A1C6}"/>
            </a:ext>
          </a:extLst>
        </xdr:cNvPr>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91440</xdr:rowOff>
    </xdr:to>
    <xdr:cxnSp macro="">
      <xdr:nvCxnSpPr>
        <xdr:cNvPr id="196" name="直線コネクタ 195">
          <a:extLst>
            <a:ext uri="{FF2B5EF4-FFF2-40B4-BE49-F238E27FC236}">
              <a16:creationId xmlns:a16="http://schemas.microsoft.com/office/drawing/2014/main" id="{57ADD398-C7E1-474C-85F4-2384B9802AC7}"/>
            </a:ext>
          </a:extLst>
        </xdr:cNvPr>
        <xdr:cNvCxnSpPr/>
      </xdr:nvCxnSpPr>
      <xdr:spPr>
        <a:xfrm>
          <a:off x="2908300" y="1052376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159838</xdr:rowOff>
    </xdr:from>
    <xdr:to>
      <xdr:col>10</xdr:col>
      <xdr:colOff>165100</xdr:colOff>
      <xdr:row>61</xdr:row>
      <xdr:rowOff>89988</xdr:rowOff>
    </xdr:to>
    <xdr:sp macro="" textlink="">
      <xdr:nvSpPr>
        <xdr:cNvPr id="197" name="楕円 196">
          <a:extLst>
            <a:ext uri="{FF2B5EF4-FFF2-40B4-BE49-F238E27FC236}">
              <a16:creationId xmlns:a16="http://schemas.microsoft.com/office/drawing/2014/main" id="{362535AF-BF8B-4A95-A06A-C7E3128CD78C}"/>
            </a:ext>
          </a:extLst>
        </xdr:cNvPr>
        <xdr:cNvSpPr/>
      </xdr:nvSpPr>
      <xdr:spPr>
        <a:xfrm>
          <a:off x="1968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39188</xdr:rowOff>
    </xdr:from>
    <xdr:to>
      <xdr:col>15</xdr:col>
      <xdr:colOff>50800</xdr:colOff>
      <xdr:row>61</xdr:row>
      <xdr:rowOff>65315</xdr:rowOff>
    </xdr:to>
    <xdr:cxnSp macro="">
      <xdr:nvCxnSpPr>
        <xdr:cNvPr id="198" name="直線コネクタ 197">
          <a:extLst>
            <a:ext uri="{FF2B5EF4-FFF2-40B4-BE49-F238E27FC236}">
              <a16:creationId xmlns:a16="http://schemas.microsoft.com/office/drawing/2014/main" id="{4D9C135A-E8F7-43C6-BDA2-D9660B12AE13}"/>
            </a:ext>
          </a:extLst>
        </xdr:cNvPr>
        <xdr:cNvCxnSpPr/>
      </xdr:nvCxnSpPr>
      <xdr:spPr>
        <a:xfrm>
          <a:off x="2019300" y="1049763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135346</xdr:rowOff>
    </xdr:from>
    <xdr:to>
      <xdr:col>6</xdr:col>
      <xdr:colOff>38100</xdr:colOff>
      <xdr:row>61</xdr:row>
      <xdr:rowOff>65496</xdr:rowOff>
    </xdr:to>
    <xdr:sp macro="" textlink="">
      <xdr:nvSpPr>
        <xdr:cNvPr id="199" name="楕円 198">
          <a:extLst>
            <a:ext uri="{FF2B5EF4-FFF2-40B4-BE49-F238E27FC236}">
              <a16:creationId xmlns:a16="http://schemas.microsoft.com/office/drawing/2014/main" id="{1C9392E2-0F5A-4490-8B51-1C7B2BEB1053}"/>
            </a:ext>
          </a:extLst>
        </xdr:cNvPr>
        <xdr:cNvSpPr/>
      </xdr:nvSpPr>
      <xdr:spPr>
        <a:xfrm>
          <a:off x="1079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14696</xdr:rowOff>
    </xdr:from>
    <xdr:to>
      <xdr:col>10</xdr:col>
      <xdr:colOff>114300</xdr:colOff>
      <xdr:row>61</xdr:row>
      <xdr:rowOff>39188</xdr:rowOff>
    </xdr:to>
    <xdr:cxnSp macro="">
      <xdr:nvCxnSpPr>
        <xdr:cNvPr id="200" name="直線コネクタ 199">
          <a:extLst>
            <a:ext uri="{FF2B5EF4-FFF2-40B4-BE49-F238E27FC236}">
              <a16:creationId xmlns:a16="http://schemas.microsoft.com/office/drawing/2014/main" id="{6891A033-9EA0-4C88-B45D-8F8B40DD4F22}"/>
            </a:ext>
          </a:extLst>
        </xdr:cNvPr>
        <xdr:cNvCxnSpPr/>
      </xdr:nvCxnSpPr>
      <xdr:spPr>
        <a:xfrm>
          <a:off x="1130300" y="1047314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F4856ED5-0999-4496-988D-84FDD45F1BD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AB67E2BB-7542-48A5-9AD5-76AB24919021}"/>
            </a:ext>
          </a:extLst>
        </xdr:cNvPr>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A1E946B-35D7-4BAA-8263-D389D99D80B6}"/>
            </a:ext>
          </a:extLst>
        </xdr:cNvPr>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5BC97E46-A12D-4420-998B-95F443EF1F0C}"/>
            </a:ext>
          </a:extLst>
        </xdr:cNvPr>
        <xdr:cNvSpPr txBox="1"/>
      </xdr:nvSpPr>
      <xdr:spPr>
        <a:xfrm>
          <a:off x="927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133367</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55DB4D7D-9DC5-487D-B334-366D92855D1B}"/>
            </a:ext>
          </a:extLst>
        </xdr:cNvPr>
        <xdr:cNvSpPr txBox="1"/>
      </xdr:nvSpPr>
      <xdr:spPr>
        <a:xfrm>
          <a:off x="3582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A91E32D4-A71F-4D93-8310-59DC9142D1AB}"/>
            </a:ext>
          </a:extLst>
        </xdr:cNvPr>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106515</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9BE18F02-51B0-4070-9355-C7BF5362801E}"/>
            </a:ext>
          </a:extLst>
        </xdr:cNvPr>
        <xdr:cNvSpPr txBox="1"/>
      </xdr:nvSpPr>
      <xdr:spPr>
        <a:xfrm>
          <a:off x="1816744" y="1022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6CBEAA38-E46E-4CE8-AE4E-B94ACA4C7BEA}"/>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CFC29393-FE46-47DA-A8EB-D384EB8CB1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1376745-D8CD-4A71-BB0E-3C1F2762CD0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1656AFE9-ACEC-4948-B4B3-A26B582EC96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D33A12E-DDA7-4CAC-952D-AEB4F9F1AC1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BF7CD60-A232-4398-A964-1DFEC107120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4249F080-E421-4281-8D29-38E52B0D546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2FA2463-34A7-46FF-9B8A-690BF8FA7E7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693A6984-FBDB-4D57-B58B-AEDC2290717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0B50442-CECC-43D9-89FF-A01743E44B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ED10FB8-29ED-468D-B730-DAE708EB22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41907CBC-A176-4E85-9A3B-D6541D4C993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302CD098-5619-402D-959E-F83F16A7D0ED}"/>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5A2C5BBD-A992-4D4B-A0A8-25650ADA9CD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F214E7BA-53CC-45B2-A8EA-C31CE515C828}"/>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AA654BFA-F3BC-4371-854B-C1581730E49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DBAC74FC-F600-4B0D-A028-D498791EF11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C820D740-B87C-458D-9F36-EAC20B9D6B5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10DA33AB-ABCF-4564-91F6-C3ACDBEA798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63DA833E-0D1D-41A3-A4FE-9F6A9E06CAE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C77E65CB-3D5B-4DEC-B607-CFF076BE6831}"/>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6B06739-FB4F-4E08-B936-8D6489175F6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D3092D39-0BF1-4AF0-A28E-9844E0FC302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CF9B3FFA-1BE9-46C6-B46C-8B47131D1E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CA597505-4CB2-4A6E-9EB0-3B62C054858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1E9AE78F-83CD-4446-BC7D-C51B73456EA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a:extLst>
            <a:ext uri="{FF2B5EF4-FFF2-40B4-BE49-F238E27FC236}">
              <a16:creationId xmlns:a16="http://schemas.microsoft.com/office/drawing/2014/main" id="{9550580F-082B-487C-A607-B2F0CF5DF24D}"/>
            </a:ext>
          </a:extLst>
        </xdr:cNvPr>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a:extLst>
            <a:ext uri="{FF2B5EF4-FFF2-40B4-BE49-F238E27FC236}">
              <a16:creationId xmlns:a16="http://schemas.microsoft.com/office/drawing/2014/main" id="{4DE9EA60-271E-4020-9E94-4815EBB2722F}"/>
            </a:ext>
          </a:extLst>
        </xdr:cNvPr>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a:extLst>
            <a:ext uri="{FF2B5EF4-FFF2-40B4-BE49-F238E27FC236}">
              <a16:creationId xmlns:a16="http://schemas.microsoft.com/office/drawing/2014/main" id="{D22CC473-E2D8-494A-9D73-9167F1836C41}"/>
            </a:ext>
          </a:extLst>
        </xdr:cNvPr>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700C8153-6151-4FF7-B36B-36A8F19FE67E}"/>
            </a:ext>
          </a:extLst>
        </xdr:cNvPr>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a:extLst>
            <a:ext uri="{FF2B5EF4-FFF2-40B4-BE49-F238E27FC236}">
              <a16:creationId xmlns:a16="http://schemas.microsoft.com/office/drawing/2014/main" id="{09E2FA80-E882-4250-A424-0DEE0B9B6C84}"/>
            </a:ext>
          </a:extLst>
        </xdr:cNvPr>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8810DB78-C692-45E9-BF0C-0FFCC718173E}"/>
            </a:ext>
          </a:extLst>
        </xdr:cNvPr>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a:extLst>
            <a:ext uri="{FF2B5EF4-FFF2-40B4-BE49-F238E27FC236}">
              <a16:creationId xmlns:a16="http://schemas.microsoft.com/office/drawing/2014/main" id="{99DA9F02-8258-403F-8B7C-934246D47341}"/>
            </a:ext>
          </a:extLst>
        </xdr:cNvPr>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a:extLst>
            <a:ext uri="{FF2B5EF4-FFF2-40B4-BE49-F238E27FC236}">
              <a16:creationId xmlns:a16="http://schemas.microsoft.com/office/drawing/2014/main" id="{537836E5-60BC-4478-B312-D52EA4849C7F}"/>
            </a:ext>
          </a:extLst>
        </xdr:cNvPr>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a:extLst>
            <a:ext uri="{FF2B5EF4-FFF2-40B4-BE49-F238E27FC236}">
              <a16:creationId xmlns:a16="http://schemas.microsoft.com/office/drawing/2014/main" id="{ABB2EBFD-9AC2-4D1C-BAAD-1944F383A044}"/>
            </a:ext>
          </a:extLst>
        </xdr:cNvPr>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a:extLst>
            <a:ext uri="{FF2B5EF4-FFF2-40B4-BE49-F238E27FC236}">
              <a16:creationId xmlns:a16="http://schemas.microsoft.com/office/drawing/2014/main" id="{E0A95F19-44B8-4602-AABF-93369A491388}"/>
            </a:ext>
          </a:extLst>
        </xdr:cNvPr>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29449</xdr:rowOff>
    </xdr:from>
    <xdr:to>
      <xdr:col>36</xdr:col>
      <xdr:colOff>165100</xdr:colOff>
      <xdr:row>62</xdr:row>
      <xdr:rowOff>131049</xdr:rowOff>
    </xdr:to>
    <xdr:sp macro="" textlink="">
      <xdr:nvSpPr>
        <xdr:cNvPr id="244" name="フローチャート: 判断 243">
          <a:extLst>
            <a:ext uri="{FF2B5EF4-FFF2-40B4-BE49-F238E27FC236}">
              <a16:creationId xmlns:a16="http://schemas.microsoft.com/office/drawing/2014/main" id="{E9203D73-7F6B-489B-BBCC-3A31306A0065}"/>
            </a:ext>
          </a:extLst>
        </xdr:cNvPr>
        <xdr:cNvSpPr/>
      </xdr:nvSpPr>
      <xdr:spPr>
        <a:xfrm>
          <a:off x="6921500" y="1065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84DE719-3FBA-4240-B748-840B7D5EAA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75D667F-4917-46CA-9FAD-D32DB8E385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E483967-7E04-4F5E-9873-770542E255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56A11BB-372D-4557-AB8A-70DF381BD6C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884779D1-856F-40F5-B7F3-0602FB552B0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26550</xdr:rowOff>
    </xdr:from>
    <xdr:to>
      <xdr:col>55</xdr:col>
      <xdr:colOff>50800</xdr:colOff>
      <xdr:row>61</xdr:row>
      <xdr:rowOff>128150</xdr:rowOff>
    </xdr:to>
    <xdr:sp macro="" textlink="">
      <xdr:nvSpPr>
        <xdr:cNvPr id="250" name="楕円 249">
          <a:extLst>
            <a:ext uri="{FF2B5EF4-FFF2-40B4-BE49-F238E27FC236}">
              <a16:creationId xmlns:a16="http://schemas.microsoft.com/office/drawing/2014/main" id="{1E0E3711-A109-4B24-8EE2-CF0843CAD340}"/>
            </a:ext>
          </a:extLst>
        </xdr:cNvPr>
        <xdr:cNvSpPr/>
      </xdr:nvSpPr>
      <xdr:spPr>
        <a:xfrm>
          <a:off x="10426700" y="1048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49427</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2438F964-693C-4782-BDD9-918B512E3657}"/>
            </a:ext>
          </a:extLst>
        </xdr:cNvPr>
        <xdr:cNvSpPr txBox="1"/>
      </xdr:nvSpPr>
      <xdr:spPr>
        <a:xfrm>
          <a:off x="10515600" y="1033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31721</xdr:rowOff>
    </xdr:from>
    <xdr:to>
      <xdr:col>50</xdr:col>
      <xdr:colOff>165100</xdr:colOff>
      <xdr:row>61</xdr:row>
      <xdr:rowOff>133321</xdr:rowOff>
    </xdr:to>
    <xdr:sp macro="" textlink="">
      <xdr:nvSpPr>
        <xdr:cNvPr id="252" name="楕円 251">
          <a:extLst>
            <a:ext uri="{FF2B5EF4-FFF2-40B4-BE49-F238E27FC236}">
              <a16:creationId xmlns:a16="http://schemas.microsoft.com/office/drawing/2014/main" id="{163371B7-2255-4B1B-9509-837256DDA043}"/>
            </a:ext>
          </a:extLst>
        </xdr:cNvPr>
        <xdr:cNvSpPr/>
      </xdr:nvSpPr>
      <xdr:spPr>
        <a:xfrm>
          <a:off x="9588500" y="104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77350</xdr:rowOff>
    </xdr:from>
    <xdr:to>
      <xdr:col>55</xdr:col>
      <xdr:colOff>0</xdr:colOff>
      <xdr:row>61</xdr:row>
      <xdr:rowOff>82521</xdr:rowOff>
    </xdr:to>
    <xdr:cxnSp macro="">
      <xdr:nvCxnSpPr>
        <xdr:cNvPr id="253" name="直線コネクタ 252">
          <a:extLst>
            <a:ext uri="{FF2B5EF4-FFF2-40B4-BE49-F238E27FC236}">
              <a16:creationId xmlns:a16="http://schemas.microsoft.com/office/drawing/2014/main" id="{CBD28320-34AF-4868-8991-A3B2967CFE4C}"/>
            </a:ext>
          </a:extLst>
        </xdr:cNvPr>
        <xdr:cNvCxnSpPr/>
      </xdr:nvCxnSpPr>
      <xdr:spPr>
        <a:xfrm flipV="1">
          <a:off x="9639300" y="10535800"/>
          <a:ext cx="8382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39170</xdr:rowOff>
    </xdr:from>
    <xdr:to>
      <xdr:col>46</xdr:col>
      <xdr:colOff>38100</xdr:colOff>
      <xdr:row>61</xdr:row>
      <xdr:rowOff>140770</xdr:rowOff>
    </xdr:to>
    <xdr:sp macro="" textlink="">
      <xdr:nvSpPr>
        <xdr:cNvPr id="254" name="楕円 253">
          <a:extLst>
            <a:ext uri="{FF2B5EF4-FFF2-40B4-BE49-F238E27FC236}">
              <a16:creationId xmlns:a16="http://schemas.microsoft.com/office/drawing/2014/main" id="{D1B6FC68-63E9-449A-BDDB-3EF9FF197309}"/>
            </a:ext>
          </a:extLst>
        </xdr:cNvPr>
        <xdr:cNvSpPr/>
      </xdr:nvSpPr>
      <xdr:spPr>
        <a:xfrm>
          <a:off x="8699500" y="104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82521</xdr:rowOff>
    </xdr:from>
    <xdr:to>
      <xdr:col>50</xdr:col>
      <xdr:colOff>114300</xdr:colOff>
      <xdr:row>61</xdr:row>
      <xdr:rowOff>89970</xdr:rowOff>
    </xdr:to>
    <xdr:cxnSp macro="">
      <xdr:nvCxnSpPr>
        <xdr:cNvPr id="255" name="直線コネクタ 254">
          <a:extLst>
            <a:ext uri="{FF2B5EF4-FFF2-40B4-BE49-F238E27FC236}">
              <a16:creationId xmlns:a16="http://schemas.microsoft.com/office/drawing/2014/main" id="{186733BE-840E-4AE1-9FB9-2E72C3DF1E9B}"/>
            </a:ext>
          </a:extLst>
        </xdr:cNvPr>
        <xdr:cNvCxnSpPr/>
      </xdr:nvCxnSpPr>
      <xdr:spPr>
        <a:xfrm flipV="1">
          <a:off x="8750300" y="10540971"/>
          <a:ext cx="889000" cy="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48251</xdr:rowOff>
    </xdr:from>
    <xdr:to>
      <xdr:col>41</xdr:col>
      <xdr:colOff>101600</xdr:colOff>
      <xdr:row>61</xdr:row>
      <xdr:rowOff>149851</xdr:rowOff>
    </xdr:to>
    <xdr:sp macro="" textlink="">
      <xdr:nvSpPr>
        <xdr:cNvPr id="256" name="楕円 255">
          <a:extLst>
            <a:ext uri="{FF2B5EF4-FFF2-40B4-BE49-F238E27FC236}">
              <a16:creationId xmlns:a16="http://schemas.microsoft.com/office/drawing/2014/main" id="{A590974E-F210-46A6-83F8-1BC9D6B78B4A}"/>
            </a:ext>
          </a:extLst>
        </xdr:cNvPr>
        <xdr:cNvSpPr/>
      </xdr:nvSpPr>
      <xdr:spPr>
        <a:xfrm>
          <a:off x="7810500" y="105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89970</xdr:rowOff>
    </xdr:from>
    <xdr:to>
      <xdr:col>45</xdr:col>
      <xdr:colOff>177800</xdr:colOff>
      <xdr:row>61</xdr:row>
      <xdr:rowOff>99051</xdr:rowOff>
    </xdr:to>
    <xdr:cxnSp macro="">
      <xdr:nvCxnSpPr>
        <xdr:cNvPr id="257" name="直線コネクタ 256">
          <a:extLst>
            <a:ext uri="{FF2B5EF4-FFF2-40B4-BE49-F238E27FC236}">
              <a16:creationId xmlns:a16="http://schemas.microsoft.com/office/drawing/2014/main" id="{9878337B-265C-421A-BB3C-86BBCAD2B567}"/>
            </a:ext>
          </a:extLst>
        </xdr:cNvPr>
        <xdr:cNvCxnSpPr/>
      </xdr:nvCxnSpPr>
      <xdr:spPr>
        <a:xfrm flipV="1">
          <a:off x="7861300" y="10548420"/>
          <a:ext cx="889000" cy="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55226</xdr:rowOff>
    </xdr:from>
    <xdr:to>
      <xdr:col>36</xdr:col>
      <xdr:colOff>165100</xdr:colOff>
      <xdr:row>61</xdr:row>
      <xdr:rowOff>156826</xdr:rowOff>
    </xdr:to>
    <xdr:sp macro="" textlink="">
      <xdr:nvSpPr>
        <xdr:cNvPr id="258" name="楕円 257">
          <a:extLst>
            <a:ext uri="{FF2B5EF4-FFF2-40B4-BE49-F238E27FC236}">
              <a16:creationId xmlns:a16="http://schemas.microsoft.com/office/drawing/2014/main" id="{4A818DCA-D7D4-48F4-A852-F66329BFCAEE}"/>
            </a:ext>
          </a:extLst>
        </xdr:cNvPr>
        <xdr:cNvSpPr/>
      </xdr:nvSpPr>
      <xdr:spPr>
        <a:xfrm>
          <a:off x="6921500" y="105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99051</xdr:rowOff>
    </xdr:from>
    <xdr:to>
      <xdr:col>41</xdr:col>
      <xdr:colOff>50800</xdr:colOff>
      <xdr:row>61</xdr:row>
      <xdr:rowOff>106026</xdr:rowOff>
    </xdr:to>
    <xdr:cxnSp macro="">
      <xdr:nvCxnSpPr>
        <xdr:cNvPr id="259" name="直線コネクタ 258">
          <a:extLst>
            <a:ext uri="{FF2B5EF4-FFF2-40B4-BE49-F238E27FC236}">
              <a16:creationId xmlns:a16="http://schemas.microsoft.com/office/drawing/2014/main" id="{E3729A27-CB6C-419E-B98A-C47A9EA6A9EC}"/>
            </a:ext>
          </a:extLst>
        </xdr:cNvPr>
        <xdr:cNvCxnSpPr/>
      </xdr:nvCxnSpPr>
      <xdr:spPr>
        <a:xfrm flipV="1">
          <a:off x="6972300" y="10557501"/>
          <a:ext cx="8890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6DFAED58-7A10-4128-A531-81A7043F5E68}"/>
            </a:ext>
          </a:extLst>
        </xdr:cNvPr>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2FDCA579-5EAE-41BE-A16A-84861ED6D0A8}"/>
            </a:ext>
          </a:extLst>
        </xdr:cNvPr>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DC5493F5-DFE0-4DA0-AF60-EF5461DD745D}"/>
            </a:ext>
          </a:extLst>
        </xdr:cNvPr>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122176</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054BD40C-6CBA-4EDE-84FF-F11A5F77F545}"/>
            </a:ext>
          </a:extLst>
        </xdr:cNvPr>
        <xdr:cNvSpPr txBox="1"/>
      </xdr:nvSpPr>
      <xdr:spPr>
        <a:xfrm>
          <a:off x="6672795" y="1075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149848</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C4BCE8FC-D68A-40AD-873E-167FE48E163F}"/>
            </a:ext>
          </a:extLst>
        </xdr:cNvPr>
        <xdr:cNvSpPr txBox="1"/>
      </xdr:nvSpPr>
      <xdr:spPr>
        <a:xfrm>
          <a:off x="9327095" y="1026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157297</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5AD2EF7A-5F02-4D52-97BA-72B5ECA2C453}"/>
            </a:ext>
          </a:extLst>
        </xdr:cNvPr>
        <xdr:cNvSpPr txBox="1"/>
      </xdr:nvSpPr>
      <xdr:spPr>
        <a:xfrm>
          <a:off x="8450795" y="10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166378</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CAA8D1EA-05DA-4E29-9D1F-3BCC2023D000}"/>
            </a:ext>
          </a:extLst>
        </xdr:cNvPr>
        <xdr:cNvSpPr txBox="1"/>
      </xdr:nvSpPr>
      <xdr:spPr>
        <a:xfrm>
          <a:off x="7561795" y="1028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1903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ECF47C3D-84F3-4366-BC03-553D83E8C521}"/>
            </a:ext>
          </a:extLst>
        </xdr:cNvPr>
        <xdr:cNvSpPr txBox="1"/>
      </xdr:nvSpPr>
      <xdr:spPr>
        <a:xfrm>
          <a:off x="6672795" y="1028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8D1CBE10-28C2-4C49-9EFD-A47D756EC2A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D92395D4-48FC-4041-84E9-395B88CEFC1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3C8E4E65-4B4B-4B42-964D-77BEB1444B6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E177A5D2-56A6-45DD-8879-135B042A2B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DDC2449C-B8E3-4E48-9D85-F7D33DBA0CD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3D9B7831-EDB6-41C6-A969-0C8865DE6E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FC327929-354D-47C7-B58F-6F61965913F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0EC0F93C-450E-4BE3-BAED-1BA413308E4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8A520FA5-BE6F-45CA-95BE-B6A32898BF9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996B4CB2-093B-4B20-BA2D-E5D28475A7E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D21ED8BD-DDD2-43DD-8964-1B35F055ED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0E20BE72-C019-42D2-9A67-2947619F725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2C569700-1898-4914-BAB7-1911DC8A51AC}"/>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1D8FC8B7-0392-4724-96AF-AAF869A6229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6814F856-0CDD-4D3B-B125-77873E4D8FD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14FA8538-F8F2-41EA-A6EC-2656631725E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C2B2AF56-5CD7-4028-A939-7052E0399D8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C57A89C4-4727-4F4D-9561-4D823C944A1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9FBAAA2B-89D3-4B3C-8D29-18B99383168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182AB6D5-2711-4DC7-BBD6-0826EB6FACA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0812C577-BF0F-4B84-8631-B17A0131517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5091006-8844-4BB8-9F91-7D659692871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928B19B9-573C-4C2B-88FE-88D7F3E19DD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F1644A3C-0197-46CD-BD27-A9F332306F9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a:extLst>
            <a:ext uri="{FF2B5EF4-FFF2-40B4-BE49-F238E27FC236}">
              <a16:creationId xmlns:a16="http://schemas.microsoft.com/office/drawing/2014/main" id="{C0028538-2C02-4CA8-AAAB-CEB3C24EC529}"/>
            </a:ext>
          </a:extLst>
        </xdr:cNvPr>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4FB3BB4A-84A9-4B4C-8F19-69C9EB6F592A}"/>
            </a:ext>
          </a:extLst>
        </xdr:cNvPr>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a:extLst>
            <a:ext uri="{FF2B5EF4-FFF2-40B4-BE49-F238E27FC236}">
              <a16:creationId xmlns:a16="http://schemas.microsoft.com/office/drawing/2014/main" id="{1F59211D-F728-46BB-B8D7-68B66F0C4A3E}"/>
            </a:ext>
          </a:extLst>
        </xdr:cNvPr>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A4BFAE83-8250-4CB3-8226-9A5BB63A10DD}"/>
            </a:ext>
          </a:extLst>
        </xdr:cNvPr>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a:extLst>
            <a:ext uri="{FF2B5EF4-FFF2-40B4-BE49-F238E27FC236}">
              <a16:creationId xmlns:a16="http://schemas.microsoft.com/office/drawing/2014/main" id="{4D384E6C-9CEB-48A5-BB45-EC55556E6783}"/>
            </a:ext>
          </a:extLst>
        </xdr:cNvPr>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3B507407-DE34-498D-928E-0DD002BED2D1}"/>
            </a:ext>
          </a:extLst>
        </xdr:cNvPr>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a:extLst>
            <a:ext uri="{FF2B5EF4-FFF2-40B4-BE49-F238E27FC236}">
              <a16:creationId xmlns:a16="http://schemas.microsoft.com/office/drawing/2014/main" id="{1CF28C97-66F1-412E-A250-61ED387B0322}"/>
            </a:ext>
          </a:extLst>
        </xdr:cNvPr>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a:extLst>
            <a:ext uri="{FF2B5EF4-FFF2-40B4-BE49-F238E27FC236}">
              <a16:creationId xmlns:a16="http://schemas.microsoft.com/office/drawing/2014/main" id="{FAD52372-1359-48EB-8392-7116C70ED8F7}"/>
            </a:ext>
          </a:extLst>
        </xdr:cNvPr>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a:extLst>
            <a:ext uri="{FF2B5EF4-FFF2-40B4-BE49-F238E27FC236}">
              <a16:creationId xmlns:a16="http://schemas.microsoft.com/office/drawing/2014/main" id="{BF8E9A9E-E42A-48AD-A2C5-D16231B189CF}"/>
            </a:ext>
          </a:extLst>
        </xdr:cNvPr>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a:extLst>
            <a:ext uri="{FF2B5EF4-FFF2-40B4-BE49-F238E27FC236}">
              <a16:creationId xmlns:a16="http://schemas.microsoft.com/office/drawing/2014/main" id="{658DF20D-AD55-45B7-B970-A8E48521DF8F}"/>
            </a:ext>
          </a:extLst>
        </xdr:cNvPr>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2" name="フローチャート: 判断 301">
          <a:extLst>
            <a:ext uri="{FF2B5EF4-FFF2-40B4-BE49-F238E27FC236}">
              <a16:creationId xmlns:a16="http://schemas.microsoft.com/office/drawing/2014/main" id="{DA9D98D3-A606-4377-A9FD-8A1C9189A69E}"/>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53EE03F-1FEC-42C7-9B78-1C702EAE38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6F06BADB-7021-4D0B-8772-AA81F460028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E473054-C4EF-4593-98DC-D985F7925D1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2CCF4325-817C-4123-845F-DA2C7AB6011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E45EDC3-06E2-4C6F-A55E-7A35958CBF1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8" name="楕円 307">
          <a:extLst>
            <a:ext uri="{FF2B5EF4-FFF2-40B4-BE49-F238E27FC236}">
              <a16:creationId xmlns:a16="http://schemas.microsoft.com/office/drawing/2014/main" id="{C27DEAC8-1D43-4DB4-862B-2DBE350DC2BF}"/>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55897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1C05BB7F-C0AA-4350-BBD4-EE349B99B790}"/>
            </a:ext>
          </a:extLst>
        </xdr:cNvPr>
        <xdr:cNvSpPr txBox="1"/>
      </xdr:nvSpPr>
      <xdr:spPr>
        <a:xfrm>
          <a:off x="4673600" y="1394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166370</xdr:rowOff>
    </xdr:from>
    <xdr:to>
      <xdr:col>20</xdr:col>
      <xdr:colOff>38100</xdr:colOff>
      <xdr:row>82</xdr:row>
      <xdr:rowOff>96520</xdr:rowOff>
    </xdr:to>
    <xdr:sp macro="" textlink="">
      <xdr:nvSpPr>
        <xdr:cNvPr id="310" name="楕円 309">
          <a:extLst>
            <a:ext uri="{FF2B5EF4-FFF2-40B4-BE49-F238E27FC236}">
              <a16:creationId xmlns:a16="http://schemas.microsoft.com/office/drawing/2014/main" id="{8FCD5019-0BB5-4834-A83B-77E9BAE6F5EF}"/>
            </a:ext>
          </a:extLst>
        </xdr:cNvPr>
        <xdr:cNvSpPr/>
      </xdr:nvSpPr>
      <xdr:spPr>
        <a:xfrm>
          <a:off x="3746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45720</xdr:rowOff>
    </xdr:from>
    <xdr:to>
      <xdr:col>24</xdr:col>
      <xdr:colOff>63500</xdr:colOff>
      <xdr:row>82</xdr:row>
      <xdr:rowOff>83820</xdr:rowOff>
    </xdr:to>
    <xdr:cxnSp macro="">
      <xdr:nvCxnSpPr>
        <xdr:cNvPr id="311" name="直線コネクタ 310">
          <a:extLst>
            <a:ext uri="{FF2B5EF4-FFF2-40B4-BE49-F238E27FC236}">
              <a16:creationId xmlns:a16="http://schemas.microsoft.com/office/drawing/2014/main" id="{69F0B7B1-4FCC-4A49-970A-5F7EE4306981}"/>
            </a:ext>
          </a:extLst>
        </xdr:cNvPr>
        <xdr:cNvCxnSpPr/>
      </xdr:nvCxnSpPr>
      <xdr:spPr>
        <a:xfrm>
          <a:off x="3797300" y="14104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128270</xdr:rowOff>
    </xdr:from>
    <xdr:to>
      <xdr:col>15</xdr:col>
      <xdr:colOff>101600</xdr:colOff>
      <xdr:row>82</xdr:row>
      <xdr:rowOff>58420</xdr:rowOff>
    </xdr:to>
    <xdr:sp macro="" textlink="">
      <xdr:nvSpPr>
        <xdr:cNvPr id="312" name="楕円 311">
          <a:extLst>
            <a:ext uri="{FF2B5EF4-FFF2-40B4-BE49-F238E27FC236}">
              <a16:creationId xmlns:a16="http://schemas.microsoft.com/office/drawing/2014/main" id="{E75271A5-7669-42EF-BF79-E4699B706AC9}"/>
            </a:ext>
          </a:extLst>
        </xdr:cNvPr>
        <xdr:cNvSpPr/>
      </xdr:nvSpPr>
      <xdr:spPr>
        <a:xfrm>
          <a:off x="2857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7620</xdr:rowOff>
    </xdr:from>
    <xdr:to>
      <xdr:col>19</xdr:col>
      <xdr:colOff>177800</xdr:colOff>
      <xdr:row>82</xdr:row>
      <xdr:rowOff>45720</xdr:rowOff>
    </xdr:to>
    <xdr:cxnSp macro="">
      <xdr:nvCxnSpPr>
        <xdr:cNvPr id="313" name="直線コネクタ 312">
          <a:extLst>
            <a:ext uri="{FF2B5EF4-FFF2-40B4-BE49-F238E27FC236}">
              <a16:creationId xmlns:a16="http://schemas.microsoft.com/office/drawing/2014/main" id="{F0DF93B5-F70E-49A4-98F0-0F3797155E10}"/>
            </a:ext>
          </a:extLst>
        </xdr:cNvPr>
        <xdr:cNvCxnSpPr/>
      </xdr:nvCxnSpPr>
      <xdr:spPr>
        <a:xfrm>
          <a:off x="2908300" y="1406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14" name="楕円 313">
          <a:extLst>
            <a:ext uri="{FF2B5EF4-FFF2-40B4-BE49-F238E27FC236}">
              <a16:creationId xmlns:a16="http://schemas.microsoft.com/office/drawing/2014/main" id="{A64E5728-C8CC-410F-85B4-17832960E4FE}"/>
            </a:ext>
          </a:extLst>
        </xdr:cNvPr>
        <xdr:cNvSpPr/>
      </xdr:nvSpPr>
      <xdr:spPr>
        <a:xfrm>
          <a:off x="1968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7620</xdr:rowOff>
    </xdr:to>
    <xdr:cxnSp macro="">
      <xdr:nvCxnSpPr>
        <xdr:cNvPr id="315" name="直線コネクタ 314">
          <a:extLst>
            <a:ext uri="{FF2B5EF4-FFF2-40B4-BE49-F238E27FC236}">
              <a16:creationId xmlns:a16="http://schemas.microsoft.com/office/drawing/2014/main" id="{1994BEEB-793A-4F7B-8CD4-C4DD90CBA5B5}"/>
            </a:ext>
          </a:extLst>
        </xdr:cNvPr>
        <xdr:cNvCxnSpPr/>
      </xdr:nvCxnSpPr>
      <xdr:spPr>
        <a:xfrm>
          <a:off x="2019300" y="14028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53975</xdr:rowOff>
    </xdr:from>
    <xdr:to>
      <xdr:col>6</xdr:col>
      <xdr:colOff>38100</xdr:colOff>
      <xdr:row>81</xdr:row>
      <xdr:rowOff>155575</xdr:rowOff>
    </xdr:to>
    <xdr:sp macro="" textlink="">
      <xdr:nvSpPr>
        <xdr:cNvPr id="316" name="楕円 315">
          <a:extLst>
            <a:ext uri="{FF2B5EF4-FFF2-40B4-BE49-F238E27FC236}">
              <a16:creationId xmlns:a16="http://schemas.microsoft.com/office/drawing/2014/main" id="{1D6429AA-433E-4DF4-9D86-48407734F1E5}"/>
            </a:ext>
          </a:extLst>
        </xdr:cNvPr>
        <xdr:cNvSpPr/>
      </xdr:nvSpPr>
      <xdr:spPr>
        <a:xfrm>
          <a:off x="10795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104775</xdr:rowOff>
    </xdr:from>
    <xdr:to>
      <xdr:col>10</xdr:col>
      <xdr:colOff>114300</xdr:colOff>
      <xdr:row>81</xdr:row>
      <xdr:rowOff>140970</xdr:rowOff>
    </xdr:to>
    <xdr:cxnSp macro="">
      <xdr:nvCxnSpPr>
        <xdr:cNvPr id="317" name="直線コネクタ 316">
          <a:extLst>
            <a:ext uri="{FF2B5EF4-FFF2-40B4-BE49-F238E27FC236}">
              <a16:creationId xmlns:a16="http://schemas.microsoft.com/office/drawing/2014/main" id="{029E9C10-D5A0-4143-A8AD-5AA9CCA4735F}"/>
            </a:ext>
          </a:extLst>
        </xdr:cNvPr>
        <xdr:cNvCxnSpPr/>
      </xdr:nvCxnSpPr>
      <xdr:spPr>
        <a:xfrm>
          <a:off x="1130300" y="139922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a:extLst>
            <a:ext uri="{FF2B5EF4-FFF2-40B4-BE49-F238E27FC236}">
              <a16:creationId xmlns:a16="http://schemas.microsoft.com/office/drawing/2014/main" id="{3492A7B9-BE5F-4CDB-886B-08270A5A723A}"/>
            </a:ext>
          </a:extLst>
        </xdr:cNvPr>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a:extLst>
            <a:ext uri="{FF2B5EF4-FFF2-40B4-BE49-F238E27FC236}">
              <a16:creationId xmlns:a16="http://schemas.microsoft.com/office/drawing/2014/main" id="{C6F97FA0-5DB0-462E-B223-8BBFD3FD8ADD}"/>
            </a:ext>
          </a:extLst>
        </xdr:cNvPr>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a:extLst>
            <a:ext uri="{FF2B5EF4-FFF2-40B4-BE49-F238E27FC236}">
              <a16:creationId xmlns:a16="http://schemas.microsoft.com/office/drawing/2014/main" id="{5F362576-9C14-4DD3-AEA4-07A44F942867}"/>
            </a:ext>
          </a:extLst>
        </xdr:cNvPr>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1" name="n_4aveValue【公営住宅】&#10;有形固定資産減価償却率">
          <a:extLst>
            <a:ext uri="{FF2B5EF4-FFF2-40B4-BE49-F238E27FC236}">
              <a16:creationId xmlns:a16="http://schemas.microsoft.com/office/drawing/2014/main" id="{AEE5436E-6351-49D8-B067-E2A54B1AAAA4}"/>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113047</xdr:rowOff>
    </xdr:from>
    <xdr:ext cx="405111" cy="259045"/>
    <xdr:sp macro="" textlink="">
      <xdr:nvSpPr>
        <xdr:cNvPr id="322" name="n_1mainValue【公営住宅】&#10;有形固定資産減価償却率">
          <a:extLst>
            <a:ext uri="{FF2B5EF4-FFF2-40B4-BE49-F238E27FC236}">
              <a16:creationId xmlns:a16="http://schemas.microsoft.com/office/drawing/2014/main" id="{1C43FD6E-15A6-481A-9796-C3EE11904A6A}"/>
            </a:ext>
          </a:extLst>
        </xdr:cNvPr>
        <xdr:cNvSpPr txBox="1"/>
      </xdr:nvSpPr>
      <xdr:spPr>
        <a:xfrm>
          <a:off x="3582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74947</xdr:rowOff>
    </xdr:from>
    <xdr:ext cx="405111" cy="259045"/>
    <xdr:sp macro="" textlink="">
      <xdr:nvSpPr>
        <xdr:cNvPr id="323" name="n_2mainValue【公営住宅】&#10;有形固定資産減価償却率">
          <a:extLst>
            <a:ext uri="{FF2B5EF4-FFF2-40B4-BE49-F238E27FC236}">
              <a16:creationId xmlns:a16="http://schemas.microsoft.com/office/drawing/2014/main" id="{F83A02FA-4B4C-4A91-BA6A-FF1C9E1424B6}"/>
            </a:ext>
          </a:extLst>
        </xdr:cNvPr>
        <xdr:cNvSpPr txBox="1"/>
      </xdr:nvSpPr>
      <xdr:spPr>
        <a:xfrm>
          <a:off x="2705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24" name="n_3mainValue【公営住宅】&#10;有形固定資産減価償却率">
          <a:extLst>
            <a:ext uri="{FF2B5EF4-FFF2-40B4-BE49-F238E27FC236}">
              <a16:creationId xmlns:a16="http://schemas.microsoft.com/office/drawing/2014/main" id="{5E04F2D8-04B2-41B6-BE6D-D97084D097E0}"/>
            </a:ext>
          </a:extLst>
        </xdr:cNvPr>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652</xdr:rowOff>
    </xdr:from>
    <xdr:ext cx="405111" cy="259045"/>
    <xdr:sp macro="" textlink="">
      <xdr:nvSpPr>
        <xdr:cNvPr id="325" name="n_4mainValue【公営住宅】&#10;有形固定資産減価償却率">
          <a:extLst>
            <a:ext uri="{FF2B5EF4-FFF2-40B4-BE49-F238E27FC236}">
              <a16:creationId xmlns:a16="http://schemas.microsoft.com/office/drawing/2014/main" id="{FCDFD818-B2CF-49C4-A675-5D929C02F1F8}"/>
            </a:ext>
          </a:extLst>
        </xdr:cNvPr>
        <xdr:cNvSpPr txBox="1"/>
      </xdr:nvSpPr>
      <xdr:spPr>
        <a:xfrm>
          <a:off x="927744" y="1371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CD19D3E3-86B3-464F-8281-593A886542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21AB7F5C-B1C2-481D-8242-511F06AFF4E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CCB4112E-1126-4BAC-A7DC-12452A99BEF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F3CB9C47-7076-424B-BF16-D50A2097BD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1372CE96-FB04-4B4E-A3E6-ACE347AEFD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B4C34743-DA55-44AA-AC3B-994DADD9790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C3318AFB-694E-4199-985B-49F726727C0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6F5035EC-1FA3-4ECC-98CE-F052036451C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A2B439F3-C993-4E18-BBF0-F989F65603B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D1281C71-D917-49F8-BAB6-44DAFC5C0F1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373880FE-33D2-400A-88E0-47135EB1C59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91F3F4AD-0875-436B-A660-9AC28263C18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27D899B6-4AC0-43A7-B577-7E503919861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E3F97696-2799-4C20-8F72-FCE4B0CB6F6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A4836819-A255-4163-80A0-5B044F8A5A6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8FE6793D-73D6-4C78-80A9-A6F119CC1DA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EFEE906F-BB80-4EEA-A561-31990DC24DB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920EF030-9A44-4B51-BA56-C0D464495B8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81E8F923-F90F-4108-9A9A-F7A6FC0E35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DE68EB4F-EF70-40A9-922D-817F108752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49E5EB6E-2CC3-48E8-945F-2DC5B6C652D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63409191-A782-45D6-8E99-411B157B87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8C7A21CE-ED48-46DC-918C-1BA21EBC9B1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a:extLst>
            <a:ext uri="{FF2B5EF4-FFF2-40B4-BE49-F238E27FC236}">
              <a16:creationId xmlns:a16="http://schemas.microsoft.com/office/drawing/2014/main" id="{FEE56707-86DA-4E04-8376-A9C6C69C85ED}"/>
            </a:ext>
          </a:extLst>
        </xdr:cNvPr>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a:extLst>
            <a:ext uri="{FF2B5EF4-FFF2-40B4-BE49-F238E27FC236}">
              <a16:creationId xmlns:a16="http://schemas.microsoft.com/office/drawing/2014/main" id="{DF30B0AE-FA40-4826-9703-F9D84D89C8FF}"/>
            </a:ext>
          </a:extLst>
        </xdr:cNvPr>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a:extLst>
            <a:ext uri="{FF2B5EF4-FFF2-40B4-BE49-F238E27FC236}">
              <a16:creationId xmlns:a16="http://schemas.microsoft.com/office/drawing/2014/main" id="{6CBD7E86-9E22-4C7D-95F6-BC135647C05C}"/>
            </a:ext>
          </a:extLst>
        </xdr:cNvPr>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a:extLst>
            <a:ext uri="{FF2B5EF4-FFF2-40B4-BE49-F238E27FC236}">
              <a16:creationId xmlns:a16="http://schemas.microsoft.com/office/drawing/2014/main" id="{F5E928EF-022B-43EC-9535-6761EB009285}"/>
            </a:ext>
          </a:extLst>
        </xdr:cNvPr>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a:extLst>
            <a:ext uri="{FF2B5EF4-FFF2-40B4-BE49-F238E27FC236}">
              <a16:creationId xmlns:a16="http://schemas.microsoft.com/office/drawing/2014/main" id="{69BC2D50-C14E-44B6-8DFF-725C441A8DCE}"/>
            </a:ext>
          </a:extLst>
        </xdr:cNvPr>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139337</xdr:rowOff>
    </xdr:from>
    <xdr:ext cx="469744" cy="259045"/>
    <xdr:sp macro="" textlink="">
      <xdr:nvSpPr>
        <xdr:cNvPr id="354" name="【公営住宅】&#10;一人当たり面積平均値テキスト">
          <a:extLst>
            <a:ext uri="{FF2B5EF4-FFF2-40B4-BE49-F238E27FC236}">
              <a16:creationId xmlns:a16="http://schemas.microsoft.com/office/drawing/2014/main" id="{C8CD69FE-6394-4A76-B4B7-4AD950FBC53D}"/>
            </a:ext>
          </a:extLst>
        </xdr:cNvPr>
        <xdr:cNvSpPr txBox="1"/>
      </xdr:nvSpPr>
      <xdr:spPr>
        <a:xfrm>
          <a:off x="10515600" y="14369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a:extLst>
            <a:ext uri="{FF2B5EF4-FFF2-40B4-BE49-F238E27FC236}">
              <a16:creationId xmlns:a16="http://schemas.microsoft.com/office/drawing/2014/main" id="{F96437F2-B73A-4F56-8187-014626D275F1}"/>
            </a:ext>
          </a:extLst>
        </xdr:cNvPr>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a:extLst>
            <a:ext uri="{FF2B5EF4-FFF2-40B4-BE49-F238E27FC236}">
              <a16:creationId xmlns:a16="http://schemas.microsoft.com/office/drawing/2014/main" id="{2236DE66-35D2-4BAC-BA52-99326E9A416F}"/>
            </a:ext>
          </a:extLst>
        </xdr:cNvPr>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a:extLst>
            <a:ext uri="{FF2B5EF4-FFF2-40B4-BE49-F238E27FC236}">
              <a16:creationId xmlns:a16="http://schemas.microsoft.com/office/drawing/2014/main" id="{5D9A4568-1DAD-4763-A0AA-0C6CB8B71107}"/>
            </a:ext>
          </a:extLst>
        </xdr:cNvPr>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a:extLst>
            <a:ext uri="{FF2B5EF4-FFF2-40B4-BE49-F238E27FC236}">
              <a16:creationId xmlns:a16="http://schemas.microsoft.com/office/drawing/2014/main" id="{56147884-EE5D-4C0D-A369-D478086FF354}"/>
            </a:ext>
          </a:extLst>
        </xdr:cNvPr>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116839</xdr:rowOff>
    </xdr:from>
    <xdr:to>
      <xdr:col>36</xdr:col>
      <xdr:colOff>165100</xdr:colOff>
      <xdr:row>85</xdr:row>
      <xdr:rowOff>46989</xdr:rowOff>
    </xdr:to>
    <xdr:sp macro="" textlink="">
      <xdr:nvSpPr>
        <xdr:cNvPr id="359" name="フローチャート: 判断 358">
          <a:extLst>
            <a:ext uri="{FF2B5EF4-FFF2-40B4-BE49-F238E27FC236}">
              <a16:creationId xmlns:a16="http://schemas.microsoft.com/office/drawing/2014/main" id="{3E34FA90-53F8-449C-9FA4-50395146B915}"/>
            </a:ext>
          </a:extLst>
        </xdr:cNvPr>
        <xdr:cNvSpPr/>
      </xdr:nvSpPr>
      <xdr:spPr>
        <a:xfrm>
          <a:off x="6921500" y="1451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1A12EA6-F111-4061-950A-42332CB9F1C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2951B10B-56EF-4F3B-9BCE-357DF86EB92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F330259-0DF9-464D-82C1-FD77DABBBE5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C19A29DE-4C3D-41BD-9E23-FE857E36F2A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D615816-AC8F-4917-8C28-B99AE578F47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70358</xdr:rowOff>
    </xdr:from>
    <xdr:to>
      <xdr:col>55</xdr:col>
      <xdr:colOff>50800</xdr:colOff>
      <xdr:row>86</xdr:row>
      <xdr:rowOff>508</xdr:rowOff>
    </xdr:to>
    <xdr:sp macro="" textlink="">
      <xdr:nvSpPr>
        <xdr:cNvPr id="365" name="楕円 364">
          <a:extLst>
            <a:ext uri="{FF2B5EF4-FFF2-40B4-BE49-F238E27FC236}">
              <a16:creationId xmlns:a16="http://schemas.microsoft.com/office/drawing/2014/main" id="{D4BAF28D-6B1B-44EA-9673-A93ED2C92F85}"/>
            </a:ext>
          </a:extLst>
        </xdr:cNvPr>
        <xdr:cNvSpPr/>
      </xdr:nvSpPr>
      <xdr:spPr>
        <a:xfrm>
          <a:off x="10426700" y="146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48785</xdr:rowOff>
    </xdr:from>
    <xdr:ext cx="469744" cy="259045"/>
    <xdr:sp macro="" textlink="">
      <xdr:nvSpPr>
        <xdr:cNvPr id="366" name="【公営住宅】&#10;一人当たり面積該当値テキスト">
          <a:extLst>
            <a:ext uri="{FF2B5EF4-FFF2-40B4-BE49-F238E27FC236}">
              <a16:creationId xmlns:a16="http://schemas.microsoft.com/office/drawing/2014/main" id="{2E38749E-E806-4D29-B755-6DCDC17FC0C0}"/>
            </a:ext>
          </a:extLst>
        </xdr:cNvPr>
        <xdr:cNvSpPr txBox="1"/>
      </xdr:nvSpPr>
      <xdr:spPr>
        <a:xfrm>
          <a:off x="10515600" y="146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71882</xdr:rowOff>
    </xdr:from>
    <xdr:to>
      <xdr:col>50</xdr:col>
      <xdr:colOff>165100</xdr:colOff>
      <xdr:row>86</xdr:row>
      <xdr:rowOff>2032</xdr:rowOff>
    </xdr:to>
    <xdr:sp macro="" textlink="">
      <xdr:nvSpPr>
        <xdr:cNvPr id="367" name="楕円 366">
          <a:extLst>
            <a:ext uri="{FF2B5EF4-FFF2-40B4-BE49-F238E27FC236}">
              <a16:creationId xmlns:a16="http://schemas.microsoft.com/office/drawing/2014/main" id="{B953D44B-CDE5-4178-BD74-6B60DD0D59E1}"/>
            </a:ext>
          </a:extLst>
        </xdr:cNvPr>
        <xdr:cNvSpPr/>
      </xdr:nvSpPr>
      <xdr:spPr>
        <a:xfrm>
          <a:off x="9588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121158</xdr:rowOff>
    </xdr:from>
    <xdr:to>
      <xdr:col>55</xdr:col>
      <xdr:colOff>0</xdr:colOff>
      <xdr:row>85</xdr:row>
      <xdr:rowOff>122682</xdr:rowOff>
    </xdr:to>
    <xdr:cxnSp macro="">
      <xdr:nvCxnSpPr>
        <xdr:cNvPr id="368" name="直線コネクタ 367">
          <a:extLst>
            <a:ext uri="{FF2B5EF4-FFF2-40B4-BE49-F238E27FC236}">
              <a16:creationId xmlns:a16="http://schemas.microsoft.com/office/drawing/2014/main" id="{CA0C48EE-67BE-43A1-A49C-6920FA3AF3B5}"/>
            </a:ext>
          </a:extLst>
        </xdr:cNvPr>
        <xdr:cNvCxnSpPr/>
      </xdr:nvCxnSpPr>
      <xdr:spPr>
        <a:xfrm flipV="1">
          <a:off x="9639300" y="1469440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73788</xdr:rowOff>
    </xdr:from>
    <xdr:to>
      <xdr:col>46</xdr:col>
      <xdr:colOff>38100</xdr:colOff>
      <xdr:row>86</xdr:row>
      <xdr:rowOff>3938</xdr:rowOff>
    </xdr:to>
    <xdr:sp macro="" textlink="">
      <xdr:nvSpPr>
        <xdr:cNvPr id="369" name="楕円 368">
          <a:extLst>
            <a:ext uri="{FF2B5EF4-FFF2-40B4-BE49-F238E27FC236}">
              <a16:creationId xmlns:a16="http://schemas.microsoft.com/office/drawing/2014/main" id="{9B16039D-EAC4-42A5-823A-54F1609AB47C}"/>
            </a:ext>
          </a:extLst>
        </xdr:cNvPr>
        <xdr:cNvSpPr/>
      </xdr:nvSpPr>
      <xdr:spPr>
        <a:xfrm>
          <a:off x="8699500" y="1464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122682</xdr:rowOff>
    </xdr:from>
    <xdr:to>
      <xdr:col>50</xdr:col>
      <xdr:colOff>114300</xdr:colOff>
      <xdr:row>85</xdr:row>
      <xdr:rowOff>124588</xdr:rowOff>
    </xdr:to>
    <xdr:cxnSp macro="">
      <xdr:nvCxnSpPr>
        <xdr:cNvPr id="370" name="直線コネクタ 369">
          <a:extLst>
            <a:ext uri="{FF2B5EF4-FFF2-40B4-BE49-F238E27FC236}">
              <a16:creationId xmlns:a16="http://schemas.microsoft.com/office/drawing/2014/main" id="{7B0AA3FF-8DC8-44AB-A092-2ABC78E544A9}"/>
            </a:ext>
          </a:extLst>
        </xdr:cNvPr>
        <xdr:cNvCxnSpPr/>
      </xdr:nvCxnSpPr>
      <xdr:spPr>
        <a:xfrm flipV="1">
          <a:off x="8750300" y="14695932"/>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76454</xdr:rowOff>
    </xdr:from>
    <xdr:to>
      <xdr:col>41</xdr:col>
      <xdr:colOff>101600</xdr:colOff>
      <xdr:row>86</xdr:row>
      <xdr:rowOff>6604</xdr:rowOff>
    </xdr:to>
    <xdr:sp macro="" textlink="">
      <xdr:nvSpPr>
        <xdr:cNvPr id="371" name="楕円 370">
          <a:extLst>
            <a:ext uri="{FF2B5EF4-FFF2-40B4-BE49-F238E27FC236}">
              <a16:creationId xmlns:a16="http://schemas.microsoft.com/office/drawing/2014/main" id="{8C581E8E-DE34-4DBB-95FF-42C6D051D642}"/>
            </a:ext>
          </a:extLst>
        </xdr:cNvPr>
        <xdr:cNvSpPr/>
      </xdr:nvSpPr>
      <xdr:spPr>
        <a:xfrm>
          <a:off x="7810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124588</xdr:rowOff>
    </xdr:from>
    <xdr:to>
      <xdr:col>45</xdr:col>
      <xdr:colOff>177800</xdr:colOff>
      <xdr:row>85</xdr:row>
      <xdr:rowOff>127254</xdr:rowOff>
    </xdr:to>
    <xdr:cxnSp macro="">
      <xdr:nvCxnSpPr>
        <xdr:cNvPr id="372" name="直線コネクタ 371">
          <a:extLst>
            <a:ext uri="{FF2B5EF4-FFF2-40B4-BE49-F238E27FC236}">
              <a16:creationId xmlns:a16="http://schemas.microsoft.com/office/drawing/2014/main" id="{4CEE4850-6E95-4679-ACCD-073DD2B3F3AF}"/>
            </a:ext>
          </a:extLst>
        </xdr:cNvPr>
        <xdr:cNvCxnSpPr/>
      </xdr:nvCxnSpPr>
      <xdr:spPr>
        <a:xfrm flipV="1">
          <a:off x="7861300" y="14697838"/>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76836</xdr:rowOff>
    </xdr:from>
    <xdr:to>
      <xdr:col>36</xdr:col>
      <xdr:colOff>165100</xdr:colOff>
      <xdr:row>86</xdr:row>
      <xdr:rowOff>6986</xdr:rowOff>
    </xdr:to>
    <xdr:sp macro="" textlink="">
      <xdr:nvSpPr>
        <xdr:cNvPr id="373" name="楕円 372">
          <a:extLst>
            <a:ext uri="{FF2B5EF4-FFF2-40B4-BE49-F238E27FC236}">
              <a16:creationId xmlns:a16="http://schemas.microsoft.com/office/drawing/2014/main" id="{6E2483A8-F921-447D-BCBC-AD341A8EDDFD}"/>
            </a:ext>
          </a:extLst>
        </xdr:cNvPr>
        <xdr:cNvSpPr/>
      </xdr:nvSpPr>
      <xdr:spPr>
        <a:xfrm>
          <a:off x="69215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127254</xdr:rowOff>
    </xdr:from>
    <xdr:to>
      <xdr:col>41</xdr:col>
      <xdr:colOff>50800</xdr:colOff>
      <xdr:row>85</xdr:row>
      <xdr:rowOff>127636</xdr:rowOff>
    </xdr:to>
    <xdr:cxnSp macro="">
      <xdr:nvCxnSpPr>
        <xdr:cNvPr id="374" name="直線コネクタ 373">
          <a:extLst>
            <a:ext uri="{FF2B5EF4-FFF2-40B4-BE49-F238E27FC236}">
              <a16:creationId xmlns:a16="http://schemas.microsoft.com/office/drawing/2014/main" id="{09AB8F76-F670-4247-8573-35E933ABD682}"/>
            </a:ext>
          </a:extLst>
        </xdr:cNvPr>
        <xdr:cNvCxnSpPr/>
      </xdr:nvCxnSpPr>
      <xdr:spPr>
        <a:xfrm flipV="1">
          <a:off x="6972300" y="14700504"/>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47134</xdr:rowOff>
    </xdr:from>
    <xdr:ext cx="469744" cy="259045"/>
    <xdr:sp macro="" textlink="">
      <xdr:nvSpPr>
        <xdr:cNvPr id="375" name="n_1aveValue【公営住宅】&#10;一人当たり面積">
          <a:extLst>
            <a:ext uri="{FF2B5EF4-FFF2-40B4-BE49-F238E27FC236}">
              <a16:creationId xmlns:a16="http://schemas.microsoft.com/office/drawing/2014/main" id="{F3E4F0C9-C092-4742-BAD7-163DBB79DBD8}"/>
            </a:ext>
          </a:extLst>
        </xdr:cNvPr>
        <xdr:cNvSpPr txBox="1"/>
      </xdr:nvSpPr>
      <xdr:spPr>
        <a:xfrm>
          <a:off x="9391727" y="1427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48658</xdr:rowOff>
    </xdr:from>
    <xdr:ext cx="469744" cy="259045"/>
    <xdr:sp macro="" textlink="">
      <xdr:nvSpPr>
        <xdr:cNvPr id="376" name="n_2aveValue【公営住宅】&#10;一人当たり面積">
          <a:extLst>
            <a:ext uri="{FF2B5EF4-FFF2-40B4-BE49-F238E27FC236}">
              <a16:creationId xmlns:a16="http://schemas.microsoft.com/office/drawing/2014/main" id="{D9648E11-26E3-4C6D-B197-9C3433FC222C}"/>
            </a:ext>
          </a:extLst>
        </xdr:cNvPr>
        <xdr:cNvSpPr txBox="1"/>
      </xdr:nvSpPr>
      <xdr:spPr>
        <a:xfrm>
          <a:off x="8515427" y="1427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58945</xdr:rowOff>
    </xdr:from>
    <xdr:ext cx="469744" cy="259045"/>
    <xdr:sp macro="" textlink="">
      <xdr:nvSpPr>
        <xdr:cNvPr id="377" name="n_3aveValue【公営住宅】&#10;一人当たり面積">
          <a:extLst>
            <a:ext uri="{FF2B5EF4-FFF2-40B4-BE49-F238E27FC236}">
              <a16:creationId xmlns:a16="http://schemas.microsoft.com/office/drawing/2014/main" id="{EBC959BF-F329-4BDA-994A-DD225A7E9A5C}"/>
            </a:ext>
          </a:extLst>
        </xdr:cNvPr>
        <xdr:cNvSpPr txBox="1"/>
      </xdr:nvSpPr>
      <xdr:spPr>
        <a:xfrm>
          <a:off x="7626427" y="1428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63516</xdr:rowOff>
    </xdr:from>
    <xdr:ext cx="469744" cy="259045"/>
    <xdr:sp macro="" textlink="">
      <xdr:nvSpPr>
        <xdr:cNvPr id="378" name="n_4aveValue【公営住宅】&#10;一人当たり面積">
          <a:extLst>
            <a:ext uri="{FF2B5EF4-FFF2-40B4-BE49-F238E27FC236}">
              <a16:creationId xmlns:a16="http://schemas.microsoft.com/office/drawing/2014/main" id="{3421ED38-D9FE-4A4F-A063-696D92A15EA5}"/>
            </a:ext>
          </a:extLst>
        </xdr:cNvPr>
        <xdr:cNvSpPr txBox="1"/>
      </xdr:nvSpPr>
      <xdr:spPr>
        <a:xfrm>
          <a:off x="6737427" y="1429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164609</xdr:rowOff>
    </xdr:from>
    <xdr:ext cx="469744" cy="259045"/>
    <xdr:sp macro="" textlink="">
      <xdr:nvSpPr>
        <xdr:cNvPr id="379" name="n_1mainValue【公営住宅】&#10;一人当たり面積">
          <a:extLst>
            <a:ext uri="{FF2B5EF4-FFF2-40B4-BE49-F238E27FC236}">
              <a16:creationId xmlns:a16="http://schemas.microsoft.com/office/drawing/2014/main" id="{0BBDEFB4-AC5D-4936-90DF-CA480088860A}"/>
            </a:ext>
          </a:extLst>
        </xdr:cNvPr>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166515</xdr:rowOff>
    </xdr:from>
    <xdr:ext cx="469744" cy="259045"/>
    <xdr:sp macro="" textlink="">
      <xdr:nvSpPr>
        <xdr:cNvPr id="380" name="n_2mainValue【公営住宅】&#10;一人当たり面積">
          <a:extLst>
            <a:ext uri="{FF2B5EF4-FFF2-40B4-BE49-F238E27FC236}">
              <a16:creationId xmlns:a16="http://schemas.microsoft.com/office/drawing/2014/main" id="{B44AFDD1-42B6-4FA0-92DD-A21F2289691B}"/>
            </a:ext>
          </a:extLst>
        </xdr:cNvPr>
        <xdr:cNvSpPr txBox="1"/>
      </xdr:nvSpPr>
      <xdr:spPr>
        <a:xfrm>
          <a:off x="8515427" y="1473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169181</xdr:rowOff>
    </xdr:from>
    <xdr:ext cx="469744" cy="259045"/>
    <xdr:sp macro="" textlink="">
      <xdr:nvSpPr>
        <xdr:cNvPr id="381" name="n_3mainValue【公営住宅】&#10;一人当たり面積">
          <a:extLst>
            <a:ext uri="{FF2B5EF4-FFF2-40B4-BE49-F238E27FC236}">
              <a16:creationId xmlns:a16="http://schemas.microsoft.com/office/drawing/2014/main" id="{44AD62EF-A036-4691-81E5-A5E7FE54A53F}"/>
            </a:ext>
          </a:extLst>
        </xdr:cNvPr>
        <xdr:cNvSpPr txBox="1"/>
      </xdr:nvSpPr>
      <xdr:spPr>
        <a:xfrm>
          <a:off x="76264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169563</xdr:rowOff>
    </xdr:from>
    <xdr:ext cx="469744" cy="259045"/>
    <xdr:sp macro="" textlink="">
      <xdr:nvSpPr>
        <xdr:cNvPr id="382" name="n_4mainValue【公営住宅】&#10;一人当たり面積">
          <a:extLst>
            <a:ext uri="{FF2B5EF4-FFF2-40B4-BE49-F238E27FC236}">
              <a16:creationId xmlns:a16="http://schemas.microsoft.com/office/drawing/2014/main" id="{D05F2B6D-420F-46DA-8CA1-6462E059247B}"/>
            </a:ext>
          </a:extLst>
        </xdr:cNvPr>
        <xdr:cNvSpPr txBox="1"/>
      </xdr:nvSpPr>
      <xdr:spPr>
        <a:xfrm>
          <a:off x="6737427" y="1474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E7251A88-5873-4F8E-8150-85C9140ACA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BBF4E40-6B15-4432-BB6D-CB1A540762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716E720E-F366-466C-A4F1-CE02A0A95F9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A342CE55-4F49-4E48-BA5A-914AAFF7A40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821C881-D46B-416A-AB4D-FE24161FCE1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CA276721-82CA-415E-8577-998DB7FE3AC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22049E18-F6FA-42BF-8287-427AD99051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A43D87C8-839E-4E6C-BE23-3D0C740109A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B4A3E1B6-5427-40FE-A035-4CC504E908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7A970AF0-0C6C-4A6F-9ECC-5CE9B77393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13B2237D-B403-4565-862E-66AB03C352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223722A0-BA75-46D5-8564-D8528EDEDF2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45F87271-815D-484C-BBF0-99D6E4F0F2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F647D322-DA61-4BC5-91CE-A91B02FF08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55F91F70-E454-4C72-BCF7-081FFC33AB8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00E86D5A-63C4-4C79-83E9-4BFE1E33962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41A9FB3E-DF5D-4751-8DFA-FFF3E4F812B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8025AFC9-90BB-472A-AC49-7C1D6E3810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CAEF516C-70A3-48FB-B8A3-B10A8F216C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E9E1120F-A7E7-4A53-ADEC-6C38FD6E4E6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2F5F01EB-5A04-46E5-8819-391B3BBAC7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D5ADCD77-5FF4-4BBE-B42D-CF655BBAB7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CB03A9E0-F38D-4676-83BB-7CBF97C525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289D6403-D7D7-4D8A-9A01-4E568221D4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7D27A5BE-C08E-45DC-91AB-41C24C0598E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F70C7AF4-5318-4AB1-B5AD-8F14687E897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B07254F-1825-49B9-BC38-1E26D2CC1E3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62F78949-E5B4-40E0-AF94-DD57C648724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D805312C-629A-43A1-9668-70D54FC67CF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AFFAE2CD-41F8-4E10-AC79-6D6FD55EF23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F728B6E7-96E6-45E6-91D1-089927E4376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C48EE981-08C5-4C2B-A81D-23988BC2706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74416060-92B2-4613-82C8-3E554260B1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2BE89CAE-DD6A-44FA-ABEB-623EA9CC503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811FBAD-5B5D-4106-B36A-B46159BF4C7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427F00BC-70F7-4B98-A6F1-5508CE8F202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3B5493DB-F840-49B5-85A3-C1E8D2A8FE3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3B705D0-DED5-4047-B3F7-40E6E200161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81202876-3E9D-437B-ACF7-D2A0568A50A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A737E1CC-8B86-4BA3-90CB-763B97253B0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198F9AFE-EB56-465E-A934-3903DDD34290}"/>
            </a:ext>
          </a:extLst>
        </xdr:cNvPr>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9CD42D73-844C-4E71-9C43-E7921837305D}"/>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3C4CDBE8-13A0-406E-9FD7-7B3A772A1C4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288906D7-0C97-4FE9-AA23-43963D2663B7}"/>
            </a:ext>
          </a:extLst>
        </xdr:cNvPr>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427" name="直線コネクタ 426">
          <a:extLst>
            <a:ext uri="{FF2B5EF4-FFF2-40B4-BE49-F238E27FC236}">
              <a16:creationId xmlns:a16="http://schemas.microsoft.com/office/drawing/2014/main" id="{401E4244-A60A-45ED-BDB5-C96BEB93055A}"/>
            </a:ext>
          </a:extLst>
        </xdr:cNvPr>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DFC53B48-5F9E-47F8-95E0-2D13B278F913}"/>
            </a:ext>
          </a:extLst>
        </xdr:cNvPr>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429" name="フローチャート: 判断 428">
          <a:extLst>
            <a:ext uri="{FF2B5EF4-FFF2-40B4-BE49-F238E27FC236}">
              <a16:creationId xmlns:a16="http://schemas.microsoft.com/office/drawing/2014/main" id="{0C46A309-AE06-4381-88D7-91255448198B}"/>
            </a:ext>
          </a:extLst>
        </xdr:cNvPr>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30" name="フローチャート: 判断 429">
          <a:extLst>
            <a:ext uri="{FF2B5EF4-FFF2-40B4-BE49-F238E27FC236}">
              <a16:creationId xmlns:a16="http://schemas.microsoft.com/office/drawing/2014/main" id="{366DA896-352D-4948-89E3-058D544B8BD7}"/>
            </a:ext>
          </a:extLst>
        </xdr:cNvPr>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431" name="フローチャート: 判断 430">
          <a:extLst>
            <a:ext uri="{FF2B5EF4-FFF2-40B4-BE49-F238E27FC236}">
              <a16:creationId xmlns:a16="http://schemas.microsoft.com/office/drawing/2014/main" id="{8D8A6E1A-D95E-4B37-90CA-D3FD2D19DB98}"/>
            </a:ext>
          </a:extLst>
        </xdr:cNvPr>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32" name="フローチャート: 判断 431">
          <a:extLst>
            <a:ext uri="{FF2B5EF4-FFF2-40B4-BE49-F238E27FC236}">
              <a16:creationId xmlns:a16="http://schemas.microsoft.com/office/drawing/2014/main" id="{E0CCF201-AA3C-4365-BC2D-A2738615DE67}"/>
            </a:ext>
          </a:extLst>
        </xdr:cNvPr>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101600</xdr:rowOff>
    </xdr:from>
    <xdr:to>
      <xdr:col>67</xdr:col>
      <xdr:colOff>101600</xdr:colOff>
      <xdr:row>37</xdr:row>
      <xdr:rowOff>31750</xdr:rowOff>
    </xdr:to>
    <xdr:sp macro="" textlink="">
      <xdr:nvSpPr>
        <xdr:cNvPr id="433" name="フローチャート: 判断 432">
          <a:extLst>
            <a:ext uri="{FF2B5EF4-FFF2-40B4-BE49-F238E27FC236}">
              <a16:creationId xmlns:a16="http://schemas.microsoft.com/office/drawing/2014/main" id="{F72AA255-970B-4AA5-B645-08F1B7F41C67}"/>
            </a:ext>
          </a:extLst>
        </xdr:cNvPr>
        <xdr:cNvSpPr/>
      </xdr:nvSpPr>
      <xdr:spPr>
        <a:xfrm>
          <a:off x="12763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BF0316A-C8EE-4B47-86B7-E98201ECAA4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2A000FD-F68F-406B-A045-C3E1CD7B305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2994D950-4945-4659-8C3D-41D9BE10016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CEC8BEF-EE2D-44C9-8E64-39FEB7A23C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1DA7571-93F0-4B7D-A4B6-1CFB15D6BB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151130</xdr:rowOff>
    </xdr:from>
    <xdr:to>
      <xdr:col>85</xdr:col>
      <xdr:colOff>177800</xdr:colOff>
      <xdr:row>35</xdr:row>
      <xdr:rowOff>81280</xdr:rowOff>
    </xdr:to>
    <xdr:sp macro="" textlink="">
      <xdr:nvSpPr>
        <xdr:cNvPr id="439" name="楕円 438">
          <a:extLst>
            <a:ext uri="{FF2B5EF4-FFF2-40B4-BE49-F238E27FC236}">
              <a16:creationId xmlns:a16="http://schemas.microsoft.com/office/drawing/2014/main" id="{BAFA21E3-7A27-4E37-BCF9-DF677FFB2C97}"/>
            </a:ext>
          </a:extLst>
        </xdr:cNvPr>
        <xdr:cNvSpPr/>
      </xdr:nvSpPr>
      <xdr:spPr>
        <a:xfrm>
          <a:off x="16268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2557</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E4D80A9D-C7C2-414E-912D-AEAFE424EA71}"/>
            </a:ext>
          </a:extLst>
        </xdr:cNvPr>
        <xdr:cNvSpPr txBox="1"/>
      </xdr:nvSpPr>
      <xdr:spPr>
        <a:xfrm>
          <a:off x="16357600"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74930</xdr:rowOff>
    </xdr:from>
    <xdr:to>
      <xdr:col>81</xdr:col>
      <xdr:colOff>101600</xdr:colOff>
      <xdr:row>35</xdr:row>
      <xdr:rowOff>5080</xdr:rowOff>
    </xdr:to>
    <xdr:sp macro="" textlink="">
      <xdr:nvSpPr>
        <xdr:cNvPr id="441" name="楕円 440">
          <a:extLst>
            <a:ext uri="{FF2B5EF4-FFF2-40B4-BE49-F238E27FC236}">
              <a16:creationId xmlns:a16="http://schemas.microsoft.com/office/drawing/2014/main" id="{067AF237-8924-4D8F-B4E6-2A3DD1F007E5}"/>
            </a:ext>
          </a:extLst>
        </xdr:cNvPr>
        <xdr:cNvSpPr/>
      </xdr:nvSpPr>
      <xdr:spPr>
        <a:xfrm>
          <a:off x="15430500" y="590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125730</xdr:rowOff>
    </xdr:from>
    <xdr:to>
      <xdr:col>85</xdr:col>
      <xdr:colOff>127000</xdr:colOff>
      <xdr:row>35</xdr:row>
      <xdr:rowOff>30480</xdr:rowOff>
    </xdr:to>
    <xdr:cxnSp macro="">
      <xdr:nvCxnSpPr>
        <xdr:cNvPr id="442" name="直線コネクタ 441">
          <a:extLst>
            <a:ext uri="{FF2B5EF4-FFF2-40B4-BE49-F238E27FC236}">
              <a16:creationId xmlns:a16="http://schemas.microsoft.com/office/drawing/2014/main" id="{855A00ED-D74D-429D-A896-81C1FFC5C40F}"/>
            </a:ext>
          </a:extLst>
        </xdr:cNvPr>
        <xdr:cNvCxnSpPr/>
      </xdr:nvCxnSpPr>
      <xdr:spPr>
        <a:xfrm>
          <a:off x="15481300" y="59550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168275</xdr:rowOff>
    </xdr:from>
    <xdr:to>
      <xdr:col>76</xdr:col>
      <xdr:colOff>165100</xdr:colOff>
      <xdr:row>34</xdr:row>
      <xdr:rowOff>98425</xdr:rowOff>
    </xdr:to>
    <xdr:sp macro="" textlink="">
      <xdr:nvSpPr>
        <xdr:cNvPr id="443" name="楕円 442">
          <a:extLst>
            <a:ext uri="{FF2B5EF4-FFF2-40B4-BE49-F238E27FC236}">
              <a16:creationId xmlns:a16="http://schemas.microsoft.com/office/drawing/2014/main" id="{3D6E1042-5C3A-4F9C-A93B-E6546DD7DC9C}"/>
            </a:ext>
          </a:extLst>
        </xdr:cNvPr>
        <xdr:cNvSpPr/>
      </xdr:nvSpPr>
      <xdr:spPr>
        <a:xfrm>
          <a:off x="14541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47625</xdr:rowOff>
    </xdr:from>
    <xdr:to>
      <xdr:col>81</xdr:col>
      <xdr:colOff>50800</xdr:colOff>
      <xdr:row>34</xdr:row>
      <xdr:rowOff>125730</xdr:rowOff>
    </xdr:to>
    <xdr:cxnSp macro="">
      <xdr:nvCxnSpPr>
        <xdr:cNvPr id="444" name="直線コネクタ 443">
          <a:extLst>
            <a:ext uri="{FF2B5EF4-FFF2-40B4-BE49-F238E27FC236}">
              <a16:creationId xmlns:a16="http://schemas.microsoft.com/office/drawing/2014/main" id="{C0B7B69F-DA6A-4D35-8C81-8E43D889206B}"/>
            </a:ext>
          </a:extLst>
        </xdr:cNvPr>
        <xdr:cNvCxnSpPr/>
      </xdr:nvCxnSpPr>
      <xdr:spPr>
        <a:xfrm>
          <a:off x="14592300" y="587692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90170</xdr:rowOff>
    </xdr:from>
    <xdr:to>
      <xdr:col>72</xdr:col>
      <xdr:colOff>38100</xdr:colOff>
      <xdr:row>34</xdr:row>
      <xdr:rowOff>20320</xdr:rowOff>
    </xdr:to>
    <xdr:sp macro="" textlink="">
      <xdr:nvSpPr>
        <xdr:cNvPr id="445" name="楕円 444">
          <a:extLst>
            <a:ext uri="{FF2B5EF4-FFF2-40B4-BE49-F238E27FC236}">
              <a16:creationId xmlns:a16="http://schemas.microsoft.com/office/drawing/2014/main" id="{33D7EF79-A102-4248-B40B-D2E94C836B89}"/>
            </a:ext>
          </a:extLst>
        </xdr:cNvPr>
        <xdr:cNvSpPr/>
      </xdr:nvSpPr>
      <xdr:spPr>
        <a:xfrm>
          <a:off x="13652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140970</xdr:rowOff>
    </xdr:from>
    <xdr:to>
      <xdr:col>76</xdr:col>
      <xdr:colOff>114300</xdr:colOff>
      <xdr:row>34</xdr:row>
      <xdr:rowOff>47625</xdr:rowOff>
    </xdr:to>
    <xdr:cxnSp macro="">
      <xdr:nvCxnSpPr>
        <xdr:cNvPr id="446" name="直線コネクタ 445">
          <a:extLst>
            <a:ext uri="{FF2B5EF4-FFF2-40B4-BE49-F238E27FC236}">
              <a16:creationId xmlns:a16="http://schemas.microsoft.com/office/drawing/2014/main" id="{ED625A38-05CC-4CF6-BAA5-9585A15D0EC9}"/>
            </a:ext>
          </a:extLst>
        </xdr:cNvPr>
        <xdr:cNvCxnSpPr/>
      </xdr:nvCxnSpPr>
      <xdr:spPr>
        <a:xfrm>
          <a:off x="13703300" y="579882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111125</xdr:rowOff>
    </xdr:from>
    <xdr:to>
      <xdr:col>67</xdr:col>
      <xdr:colOff>101600</xdr:colOff>
      <xdr:row>35</xdr:row>
      <xdr:rowOff>41275</xdr:rowOff>
    </xdr:to>
    <xdr:sp macro="" textlink="">
      <xdr:nvSpPr>
        <xdr:cNvPr id="447" name="楕円 446">
          <a:extLst>
            <a:ext uri="{FF2B5EF4-FFF2-40B4-BE49-F238E27FC236}">
              <a16:creationId xmlns:a16="http://schemas.microsoft.com/office/drawing/2014/main" id="{971CC3FD-A1FA-4D58-BA1F-5AB71DC1851D}"/>
            </a:ext>
          </a:extLst>
        </xdr:cNvPr>
        <xdr:cNvSpPr/>
      </xdr:nvSpPr>
      <xdr:spPr>
        <a:xfrm>
          <a:off x="12763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140970</xdr:rowOff>
    </xdr:from>
    <xdr:to>
      <xdr:col>71</xdr:col>
      <xdr:colOff>177800</xdr:colOff>
      <xdr:row>34</xdr:row>
      <xdr:rowOff>161925</xdr:rowOff>
    </xdr:to>
    <xdr:cxnSp macro="">
      <xdr:nvCxnSpPr>
        <xdr:cNvPr id="448" name="直線コネクタ 447">
          <a:extLst>
            <a:ext uri="{FF2B5EF4-FFF2-40B4-BE49-F238E27FC236}">
              <a16:creationId xmlns:a16="http://schemas.microsoft.com/office/drawing/2014/main" id="{4DB7E733-AEA2-4AB2-A07D-44A8FA2D3905}"/>
            </a:ext>
          </a:extLst>
        </xdr:cNvPr>
        <xdr:cNvCxnSpPr/>
      </xdr:nvCxnSpPr>
      <xdr:spPr>
        <a:xfrm flipV="1">
          <a:off x="12814300" y="5798820"/>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A6ACF17C-AD6E-475B-9AC8-E39E8451EA23}"/>
            </a:ext>
          </a:extLst>
        </xdr:cNvPr>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43832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5A8E0B4A-5C9B-481F-B1D3-257E147EE3F1}"/>
            </a:ext>
          </a:extLst>
        </xdr:cNvPr>
        <xdr:cNvSpPr txBox="1"/>
      </xdr:nvSpPr>
      <xdr:spPr>
        <a:xfrm>
          <a:off x="14389744"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7932F3FD-6278-4D2D-B53C-9BBA6FFD28D2}"/>
            </a:ext>
          </a:extLst>
        </xdr:cNvPr>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22877</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AC6458CD-C10E-4D90-B91F-4E202908A73E}"/>
            </a:ext>
          </a:extLst>
        </xdr:cNvPr>
        <xdr:cNvSpPr txBox="1"/>
      </xdr:nvSpPr>
      <xdr:spPr>
        <a:xfrm>
          <a:off x="12611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21607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F498CEA6-7926-4867-9562-5B2325B9739A}"/>
            </a:ext>
          </a:extLst>
        </xdr:cNvPr>
        <xdr:cNvSpPr txBox="1"/>
      </xdr:nvSpPr>
      <xdr:spPr>
        <a:xfrm>
          <a:off x="15266044"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114952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90BBC7BA-D76D-4502-ACB1-0D50D546EE87}"/>
            </a:ext>
          </a:extLst>
        </xdr:cNvPr>
        <xdr:cNvSpPr txBox="1"/>
      </xdr:nvSpPr>
      <xdr:spPr>
        <a:xfrm>
          <a:off x="143897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36847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04944979-A779-4205-AC4D-73BD82B4008C}"/>
            </a:ext>
          </a:extLst>
        </xdr:cNvPr>
        <xdr:cNvSpPr txBox="1"/>
      </xdr:nvSpPr>
      <xdr:spPr>
        <a:xfrm>
          <a:off x="13500744"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57802</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AB5FE277-1A88-4470-9ED1-65149DBA2856}"/>
            </a:ext>
          </a:extLst>
        </xdr:cNvPr>
        <xdr:cNvSpPr txBox="1"/>
      </xdr:nvSpPr>
      <xdr:spPr>
        <a:xfrm>
          <a:off x="12611744"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A80DE9DA-2803-4A55-8C93-1A3A271928F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A1695884-65A3-44BB-9E2B-2B03ACFBA22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D120BDE9-18D8-492F-9595-13FCA1B350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2C043A6F-42C2-4999-8B32-8F808C794C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C07D9E6B-D128-47C8-845B-848C51C0B2C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6A2287F1-77AB-4305-ABFC-6E98FAF1B19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2096BB3A-C4B7-4FB9-B02C-49EF3D9129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E834A0C6-696C-49B1-BFEA-0886C89A8D7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586EA786-2C2D-4C62-946A-054CB96FD7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FC3C217E-188B-45A5-A69B-2267E76A30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D6143D3C-5928-4040-93CB-5D2CF9CCD4A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7FAF5ACE-9673-4EC1-9C33-36DF979DBF7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34A2A717-0D68-45A8-A0AD-AD6E1BB28FDF}"/>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884940EE-7124-4AEF-911F-F90F79AE814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B2C50A52-0EC4-4FD9-92F5-FAC7C2061A4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22961FD8-5A1C-4160-AC74-CD4500A56EEF}"/>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59760F38-0582-49F8-8FAB-94EC3CD70C8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9E51B6DE-E4D3-41D4-9F55-B7F33045901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9A8826A3-A1C0-4EC0-B531-297D6C5C54A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033F4064-B642-4C89-AD9D-D4E475A46C4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02F0386D-21FA-401A-96FA-28741389562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2C61A419-6A82-4EFE-82F8-F25BF359D5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CBED3DCB-4EE0-4320-BB98-D3D6BC2E874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3CB2A6F3-C83C-42E6-898C-658683C5B85E}"/>
            </a:ext>
          </a:extLst>
        </xdr:cNvPr>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C0794CCE-CDB7-4933-8E13-BA5835DB2A34}"/>
            </a:ext>
          </a:extLst>
        </xdr:cNvPr>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EA5CDF8E-183A-4E7C-9209-89470D9FE93E}"/>
            </a:ext>
          </a:extLst>
        </xdr:cNvPr>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F21BB9AB-8E60-4571-891A-FCA66C48524D}"/>
            </a:ext>
          </a:extLst>
        </xdr:cNvPr>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484" name="直線コネクタ 483">
          <a:extLst>
            <a:ext uri="{FF2B5EF4-FFF2-40B4-BE49-F238E27FC236}">
              <a16:creationId xmlns:a16="http://schemas.microsoft.com/office/drawing/2014/main" id="{5E0DACCA-4E8F-418B-9F7A-D7CED2AD1AC7}"/>
            </a:ext>
          </a:extLst>
        </xdr:cNvPr>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21917AF8-9474-4A5A-8B41-94D6FE187AC0}"/>
            </a:ext>
          </a:extLst>
        </xdr:cNvPr>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486" name="フローチャート: 判断 485">
          <a:extLst>
            <a:ext uri="{FF2B5EF4-FFF2-40B4-BE49-F238E27FC236}">
              <a16:creationId xmlns:a16="http://schemas.microsoft.com/office/drawing/2014/main" id="{7E5410BE-7F53-4300-B583-5584B92A9F09}"/>
            </a:ext>
          </a:extLst>
        </xdr:cNvPr>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87" name="フローチャート: 判断 486">
          <a:extLst>
            <a:ext uri="{FF2B5EF4-FFF2-40B4-BE49-F238E27FC236}">
              <a16:creationId xmlns:a16="http://schemas.microsoft.com/office/drawing/2014/main" id="{79661B58-6788-442F-B433-9E346AA483FD}"/>
            </a:ext>
          </a:extLst>
        </xdr:cNvPr>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488" name="フローチャート: 判断 487">
          <a:extLst>
            <a:ext uri="{FF2B5EF4-FFF2-40B4-BE49-F238E27FC236}">
              <a16:creationId xmlns:a16="http://schemas.microsoft.com/office/drawing/2014/main" id="{CBA99803-43EC-4B0E-8994-D40D36D6E270}"/>
            </a:ext>
          </a:extLst>
        </xdr:cNvPr>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9" name="フローチャート: 判断 488">
          <a:extLst>
            <a:ext uri="{FF2B5EF4-FFF2-40B4-BE49-F238E27FC236}">
              <a16:creationId xmlns:a16="http://schemas.microsoft.com/office/drawing/2014/main" id="{283B5B4D-FE71-4962-B4FA-9A7043D6E60E}"/>
            </a:ext>
          </a:extLst>
        </xdr:cNvPr>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154940</xdr:rowOff>
    </xdr:from>
    <xdr:to>
      <xdr:col>98</xdr:col>
      <xdr:colOff>38100</xdr:colOff>
      <xdr:row>40</xdr:row>
      <xdr:rowOff>85090</xdr:rowOff>
    </xdr:to>
    <xdr:sp macro="" textlink="">
      <xdr:nvSpPr>
        <xdr:cNvPr id="490" name="フローチャート: 判断 489">
          <a:extLst>
            <a:ext uri="{FF2B5EF4-FFF2-40B4-BE49-F238E27FC236}">
              <a16:creationId xmlns:a16="http://schemas.microsoft.com/office/drawing/2014/main" id="{168F0F92-2BA1-44CA-B5ED-1522E4AABD66}"/>
            </a:ext>
          </a:extLst>
        </xdr:cNvPr>
        <xdr:cNvSpPr/>
      </xdr:nvSpPr>
      <xdr:spPr>
        <a:xfrm>
          <a:off x="18605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305F82B4-9E3C-45DF-8A00-96E418F62B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8B06A37D-EFD3-48A6-B0FF-4CEB15003AB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93E6B60C-94CD-4E01-871E-6D52627A46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F11D2CA5-C66F-4F83-A16F-954516F23CA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9745600B-7BFE-44F8-84EA-99EAC36F3C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xdr:rowOff>
    </xdr:from>
    <xdr:to>
      <xdr:col>116</xdr:col>
      <xdr:colOff>114300</xdr:colOff>
      <xdr:row>39</xdr:row>
      <xdr:rowOff>109855</xdr:rowOff>
    </xdr:to>
    <xdr:sp macro="" textlink="">
      <xdr:nvSpPr>
        <xdr:cNvPr id="496" name="楕円 495">
          <a:extLst>
            <a:ext uri="{FF2B5EF4-FFF2-40B4-BE49-F238E27FC236}">
              <a16:creationId xmlns:a16="http://schemas.microsoft.com/office/drawing/2014/main" id="{D4E0D170-3497-4467-8FC9-A2D937085F7D}"/>
            </a:ext>
          </a:extLst>
        </xdr:cNvPr>
        <xdr:cNvSpPr/>
      </xdr:nvSpPr>
      <xdr:spPr>
        <a:xfrm>
          <a:off x="22110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31132</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6D10FD93-0482-421D-BD98-D4FB74B226E3}"/>
            </a:ext>
          </a:extLst>
        </xdr:cNvPr>
        <xdr:cNvSpPr txBox="1"/>
      </xdr:nvSpPr>
      <xdr:spPr>
        <a:xfrm>
          <a:off x="22199600"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12065</xdr:rowOff>
    </xdr:from>
    <xdr:to>
      <xdr:col>112</xdr:col>
      <xdr:colOff>38100</xdr:colOff>
      <xdr:row>39</xdr:row>
      <xdr:rowOff>113665</xdr:rowOff>
    </xdr:to>
    <xdr:sp macro="" textlink="">
      <xdr:nvSpPr>
        <xdr:cNvPr id="498" name="楕円 497">
          <a:extLst>
            <a:ext uri="{FF2B5EF4-FFF2-40B4-BE49-F238E27FC236}">
              <a16:creationId xmlns:a16="http://schemas.microsoft.com/office/drawing/2014/main" id="{9B848D1D-8FC1-424B-8F6B-F760CBAA9E4D}"/>
            </a:ext>
          </a:extLst>
        </xdr:cNvPr>
        <xdr:cNvSpPr/>
      </xdr:nvSpPr>
      <xdr:spPr>
        <a:xfrm>
          <a:off x="21272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59055</xdr:rowOff>
    </xdr:from>
    <xdr:to>
      <xdr:col>116</xdr:col>
      <xdr:colOff>63500</xdr:colOff>
      <xdr:row>39</xdr:row>
      <xdr:rowOff>62865</xdr:rowOff>
    </xdr:to>
    <xdr:cxnSp macro="">
      <xdr:nvCxnSpPr>
        <xdr:cNvPr id="499" name="直線コネクタ 498">
          <a:extLst>
            <a:ext uri="{FF2B5EF4-FFF2-40B4-BE49-F238E27FC236}">
              <a16:creationId xmlns:a16="http://schemas.microsoft.com/office/drawing/2014/main" id="{482ABFBB-27AB-4BCC-A66A-68144598B7D2}"/>
            </a:ext>
          </a:extLst>
        </xdr:cNvPr>
        <xdr:cNvCxnSpPr/>
      </xdr:nvCxnSpPr>
      <xdr:spPr>
        <a:xfrm flipV="1">
          <a:off x="21323300" y="674560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17780</xdr:rowOff>
    </xdr:from>
    <xdr:to>
      <xdr:col>107</xdr:col>
      <xdr:colOff>101600</xdr:colOff>
      <xdr:row>39</xdr:row>
      <xdr:rowOff>119380</xdr:rowOff>
    </xdr:to>
    <xdr:sp macro="" textlink="">
      <xdr:nvSpPr>
        <xdr:cNvPr id="500" name="楕円 499">
          <a:extLst>
            <a:ext uri="{FF2B5EF4-FFF2-40B4-BE49-F238E27FC236}">
              <a16:creationId xmlns:a16="http://schemas.microsoft.com/office/drawing/2014/main" id="{7BA5E896-507C-4E13-8F72-BBB9475E71A8}"/>
            </a:ext>
          </a:extLst>
        </xdr:cNvPr>
        <xdr:cNvSpPr/>
      </xdr:nvSpPr>
      <xdr:spPr>
        <a:xfrm>
          <a:off x="203835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62865</xdr:rowOff>
    </xdr:from>
    <xdr:to>
      <xdr:col>111</xdr:col>
      <xdr:colOff>177800</xdr:colOff>
      <xdr:row>39</xdr:row>
      <xdr:rowOff>68580</xdr:rowOff>
    </xdr:to>
    <xdr:cxnSp macro="">
      <xdr:nvCxnSpPr>
        <xdr:cNvPr id="501" name="直線コネクタ 500">
          <a:extLst>
            <a:ext uri="{FF2B5EF4-FFF2-40B4-BE49-F238E27FC236}">
              <a16:creationId xmlns:a16="http://schemas.microsoft.com/office/drawing/2014/main" id="{9449AF15-C1A8-4EE0-BC5E-88E3C9B54CC4}"/>
            </a:ext>
          </a:extLst>
        </xdr:cNvPr>
        <xdr:cNvCxnSpPr/>
      </xdr:nvCxnSpPr>
      <xdr:spPr>
        <a:xfrm flipV="1">
          <a:off x="20434300" y="67494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502" name="楕円 501">
          <a:extLst>
            <a:ext uri="{FF2B5EF4-FFF2-40B4-BE49-F238E27FC236}">
              <a16:creationId xmlns:a16="http://schemas.microsoft.com/office/drawing/2014/main" id="{5A3F6100-E9C5-416E-8E4F-EE4FBC954B3C}"/>
            </a:ext>
          </a:extLst>
        </xdr:cNvPr>
        <xdr:cNvSpPr/>
      </xdr:nvSpPr>
      <xdr:spPr>
        <a:xfrm>
          <a:off x="19494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68580</xdr:rowOff>
    </xdr:from>
    <xdr:to>
      <xdr:col>107</xdr:col>
      <xdr:colOff>50800</xdr:colOff>
      <xdr:row>39</xdr:row>
      <xdr:rowOff>76200</xdr:rowOff>
    </xdr:to>
    <xdr:cxnSp macro="">
      <xdr:nvCxnSpPr>
        <xdr:cNvPr id="503" name="直線コネクタ 502">
          <a:extLst>
            <a:ext uri="{FF2B5EF4-FFF2-40B4-BE49-F238E27FC236}">
              <a16:creationId xmlns:a16="http://schemas.microsoft.com/office/drawing/2014/main" id="{83BAFA82-2E8E-42B5-BA00-A128C7529D57}"/>
            </a:ext>
          </a:extLst>
        </xdr:cNvPr>
        <xdr:cNvCxnSpPr/>
      </xdr:nvCxnSpPr>
      <xdr:spPr>
        <a:xfrm flipV="1">
          <a:off x="19545300" y="6755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154940</xdr:rowOff>
    </xdr:from>
    <xdr:to>
      <xdr:col>98</xdr:col>
      <xdr:colOff>38100</xdr:colOff>
      <xdr:row>37</xdr:row>
      <xdr:rowOff>85090</xdr:rowOff>
    </xdr:to>
    <xdr:sp macro="" textlink="">
      <xdr:nvSpPr>
        <xdr:cNvPr id="504" name="楕円 503">
          <a:extLst>
            <a:ext uri="{FF2B5EF4-FFF2-40B4-BE49-F238E27FC236}">
              <a16:creationId xmlns:a16="http://schemas.microsoft.com/office/drawing/2014/main" id="{3E5CCF78-3620-460A-A172-5FE6BCC73D95}"/>
            </a:ext>
          </a:extLst>
        </xdr:cNvPr>
        <xdr:cNvSpPr/>
      </xdr:nvSpPr>
      <xdr:spPr>
        <a:xfrm>
          <a:off x="18605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34290</xdr:rowOff>
    </xdr:from>
    <xdr:to>
      <xdr:col>102</xdr:col>
      <xdr:colOff>114300</xdr:colOff>
      <xdr:row>39</xdr:row>
      <xdr:rowOff>76200</xdr:rowOff>
    </xdr:to>
    <xdr:cxnSp macro="">
      <xdr:nvCxnSpPr>
        <xdr:cNvPr id="505" name="直線コネクタ 504">
          <a:extLst>
            <a:ext uri="{FF2B5EF4-FFF2-40B4-BE49-F238E27FC236}">
              <a16:creationId xmlns:a16="http://schemas.microsoft.com/office/drawing/2014/main" id="{3A345DAC-3594-4648-A19D-25065D1C541B}"/>
            </a:ext>
          </a:extLst>
        </xdr:cNvPr>
        <xdr:cNvCxnSpPr/>
      </xdr:nvCxnSpPr>
      <xdr:spPr>
        <a:xfrm>
          <a:off x="18656300" y="6377940"/>
          <a:ext cx="889000" cy="3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D7379463-7A2F-4D7A-9131-3D2701AA84BA}"/>
            </a:ext>
          </a:extLst>
        </xdr:cNvPr>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38BFE97D-B4B4-449C-A087-241B87A9A5F9}"/>
            </a:ext>
          </a:extLst>
        </xdr:cNvPr>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F2A3AD59-2568-41A9-BBA5-B31AC59CC39B}"/>
            </a:ext>
          </a:extLst>
        </xdr:cNvPr>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76217</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0D3EDCF5-3F74-4E84-8ED9-FAA226E30499}"/>
            </a:ext>
          </a:extLst>
        </xdr:cNvPr>
        <xdr:cNvSpPr txBox="1"/>
      </xdr:nvSpPr>
      <xdr:spPr>
        <a:xfrm>
          <a:off x="18421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130192</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2B031CA0-91FD-4B12-8DCD-ECB7E83FD1F5}"/>
            </a:ext>
          </a:extLst>
        </xdr:cNvPr>
        <xdr:cNvSpPr txBox="1"/>
      </xdr:nvSpPr>
      <xdr:spPr>
        <a:xfrm>
          <a:off x="21075727" y="647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135907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2A5B389C-65FF-4646-972A-A78698821AF1}"/>
            </a:ext>
          </a:extLst>
        </xdr:cNvPr>
        <xdr:cNvSpPr txBox="1"/>
      </xdr:nvSpPr>
      <xdr:spPr>
        <a:xfrm>
          <a:off x="2019942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143527</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15427C8D-1F95-4C7C-800A-070EB435CE0B}"/>
            </a:ext>
          </a:extLst>
        </xdr:cNvPr>
        <xdr:cNvSpPr txBox="1"/>
      </xdr:nvSpPr>
      <xdr:spPr>
        <a:xfrm>
          <a:off x="19310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101617</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35531450-0026-407D-8403-75D99B888C39}"/>
            </a:ext>
          </a:extLst>
        </xdr:cNvPr>
        <xdr:cNvSpPr txBox="1"/>
      </xdr:nvSpPr>
      <xdr:spPr>
        <a:xfrm>
          <a:off x="18421427"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28156C88-14E1-4B1A-8F38-8C56A6E3A06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5BD2D7DB-BC86-4DF1-BC83-1FBEB17433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A68FD427-40BB-406B-ABBF-D0312EB5439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BF13758A-7609-44D7-BC96-2A5283F7CA4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EB054DFF-8E6B-49EA-949E-108CDF1534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C51FD33D-52EE-47D8-AE0A-A3C0E7AAEE1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26858CCF-67A5-4D93-A9C2-5F288C7838D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8D9E30D5-002B-4144-AC62-78E52DF2A6B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E790D135-09A5-46C6-90FB-58C6AA23C69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558A5114-5A8C-4970-8341-4D7B1527F0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290997E1-B6D9-43DC-86EC-7734E262109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5" name="直線コネクタ 524">
          <a:extLst>
            <a:ext uri="{FF2B5EF4-FFF2-40B4-BE49-F238E27FC236}">
              <a16:creationId xmlns:a16="http://schemas.microsoft.com/office/drawing/2014/main" id="{06B99687-2C0D-4C19-8DFD-11A9D3BB572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6" name="テキスト ボックス 525">
          <a:extLst>
            <a:ext uri="{FF2B5EF4-FFF2-40B4-BE49-F238E27FC236}">
              <a16:creationId xmlns:a16="http://schemas.microsoft.com/office/drawing/2014/main" id="{E463E81C-9765-43FA-B80F-3564DEE6BEF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7" name="直線コネクタ 526">
          <a:extLst>
            <a:ext uri="{FF2B5EF4-FFF2-40B4-BE49-F238E27FC236}">
              <a16:creationId xmlns:a16="http://schemas.microsoft.com/office/drawing/2014/main" id="{764B7ADA-52DC-45B4-A28E-656B9E8C63D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8" name="テキスト ボックス 527">
          <a:extLst>
            <a:ext uri="{FF2B5EF4-FFF2-40B4-BE49-F238E27FC236}">
              <a16:creationId xmlns:a16="http://schemas.microsoft.com/office/drawing/2014/main" id="{B79A3F47-80B7-4D35-905D-71E4E3DD148A}"/>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9" name="直線コネクタ 528">
          <a:extLst>
            <a:ext uri="{FF2B5EF4-FFF2-40B4-BE49-F238E27FC236}">
              <a16:creationId xmlns:a16="http://schemas.microsoft.com/office/drawing/2014/main" id="{5E7CEF83-46EE-4873-85D4-9287D67DCF7B}"/>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30" name="テキスト ボックス 529">
          <a:extLst>
            <a:ext uri="{FF2B5EF4-FFF2-40B4-BE49-F238E27FC236}">
              <a16:creationId xmlns:a16="http://schemas.microsoft.com/office/drawing/2014/main" id="{6B9B51A9-FE76-4E24-8087-5E8230A0A879}"/>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31" name="直線コネクタ 530">
          <a:extLst>
            <a:ext uri="{FF2B5EF4-FFF2-40B4-BE49-F238E27FC236}">
              <a16:creationId xmlns:a16="http://schemas.microsoft.com/office/drawing/2014/main" id="{4028619C-4FB2-40DE-9927-19D7342E6BC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2" name="テキスト ボックス 531">
          <a:extLst>
            <a:ext uri="{FF2B5EF4-FFF2-40B4-BE49-F238E27FC236}">
              <a16:creationId xmlns:a16="http://schemas.microsoft.com/office/drawing/2014/main" id="{603A81F7-BDC2-4D13-A23A-A195D1BEC3E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ADEA44F4-9518-42BF-92EC-1C242778CFE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4" name="テキスト ボックス 533">
          <a:extLst>
            <a:ext uri="{FF2B5EF4-FFF2-40B4-BE49-F238E27FC236}">
              <a16:creationId xmlns:a16="http://schemas.microsoft.com/office/drawing/2014/main" id="{C3A6A6BF-10D2-4F7C-B3B2-062B9F7C54D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8EA31E9C-5700-40D9-B14B-565E0BC7172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536" name="直線コネクタ 535">
          <a:extLst>
            <a:ext uri="{FF2B5EF4-FFF2-40B4-BE49-F238E27FC236}">
              <a16:creationId xmlns:a16="http://schemas.microsoft.com/office/drawing/2014/main" id="{27238C47-96D0-4C9A-9946-94490B8CD3C9}"/>
            </a:ext>
          </a:extLst>
        </xdr:cNvPr>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9B50681D-C3DC-461D-8AC6-DBE14FAB14E7}"/>
            </a:ext>
          </a:extLst>
        </xdr:cNvPr>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538" name="直線コネクタ 537">
          <a:extLst>
            <a:ext uri="{FF2B5EF4-FFF2-40B4-BE49-F238E27FC236}">
              <a16:creationId xmlns:a16="http://schemas.microsoft.com/office/drawing/2014/main" id="{96975A5C-DCC5-4D8F-AD6F-30BD8F56BC64}"/>
            </a:ext>
          </a:extLst>
        </xdr:cNvPr>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EEF680E1-FA57-4385-83D8-5926AE9E890D}"/>
            </a:ext>
          </a:extLst>
        </xdr:cNvPr>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540" name="直線コネクタ 539">
          <a:extLst>
            <a:ext uri="{FF2B5EF4-FFF2-40B4-BE49-F238E27FC236}">
              <a16:creationId xmlns:a16="http://schemas.microsoft.com/office/drawing/2014/main" id="{3F380A02-635F-4D22-9F1D-C64FDC14A032}"/>
            </a:ext>
          </a:extLst>
        </xdr:cNvPr>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41740F55-EBD1-4793-8C9A-45045B7C2597}"/>
            </a:ext>
          </a:extLst>
        </xdr:cNvPr>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542" name="フローチャート: 判断 541">
          <a:extLst>
            <a:ext uri="{FF2B5EF4-FFF2-40B4-BE49-F238E27FC236}">
              <a16:creationId xmlns:a16="http://schemas.microsoft.com/office/drawing/2014/main" id="{2939395F-02D2-46DD-B84C-728F70C5585D}"/>
            </a:ext>
          </a:extLst>
        </xdr:cNvPr>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43" name="フローチャート: 判断 542">
          <a:extLst>
            <a:ext uri="{FF2B5EF4-FFF2-40B4-BE49-F238E27FC236}">
              <a16:creationId xmlns:a16="http://schemas.microsoft.com/office/drawing/2014/main" id="{BEFC622F-1E14-4318-B0EC-995A716C934F}"/>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544" name="フローチャート: 判断 543">
          <a:extLst>
            <a:ext uri="{FF2B5EF4-FFF2-40B4-BE49-F238E27FC236}">
              <a16:creationId xmlns:a16="http://schemas.microsoft.com/office/drawing/2014/main" id="{2DAC2A73-8D3C-4110-940D-A985C6579773}"/>
            </a:ext>
          </a:extLst>
        </xdr:cNvPr>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545" name="フローチャート: 判断 544">
          <a:extLst>
            <a:ext uri="{FF2B5EF4-FFF2-40B4-BE49-F238E27FC236}">
              <a16:creationId xmlns:a16="http://schemas.microsoft.com/office/drawing/2014/main" id="{001C2B50-0728-4324-859D-69FBF968F1A2}"/>
            </a:ext>
          </a:extLst>
        </xdr:cNvPr>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111506</xdr:rowOff>
    </xdr:from>
    <xdr:to>
      <xdr:col>67</xdr:col>
      <xdr:colOff>101600</xdr:colOff>
      <xdr:row>59</xdr:row>
      <xdr:rowOff>41656</xdr:rowOff>
    </xdr:to>
    <xdr:sp macro="" textlink="">
      <xdr:nvSpPr>
        <xdr:cNvPr id="546" name="フローチャート: 判断 545">
          <a:extLst>
            <a:ext uri="{FF2B5EF4-FFF2-40B4-BE49-F238E27FC236}">
              <a16:creationId xmlns:a16="http://schemas.microsoft.com/office/drawing/2014/main" id="{8CA8D24C-EEE2-483A-80F9-05C3049101AC}"/>
            </a:ext>
          </a:extLst>
        </xdr:cNvPr>
        <xdr:cNvSpPr/>
      </xdr:nvSpPr>
      <xdr:spPr>
        <a:xfrm>
          <a:off x="12763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8120C593-3EC0-4847-BAFB-D4726F3BCA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8862BA7-AB60-4EE7-92BB-04B3620A974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11C00EA-4A38-440D-B26B-4EDD9B89E8C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E7DE0876-88F8-4BE6-9432-AFC1001326B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355D596-9239-49DE-9BA6-0E7FAC8535C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33782</xdr:rowOff>
    </xdr:from>
    <xdr:to>
      <xdr:col>85</xdr:col>
      <xdr:colOff>177800</xdr:colOff>
      <xdr:row>61</xdr:row>
      <xdr:rowOff>135382</xdr:rowOff>
    </xdr:to>
    <xdr:sp macro="" textlink="">
      <xdr:nvSpPr>
        <xdr:cNvPr id="552" name="楕円 551">
          <a:extLst>
            <a:ext uri="{FF2B5EF4-FFF2-40B4-BE49-F238E27FC236}">
              <a16:creationId xmlns:a16="http://schemas.microsoft.com/office/drawing/2014/main" id="{954FE7CE-1E9D-4661-8194-E286B2CF48ED}"/>
            </a:ext>
          </a:extLst>
        </xdr:cNvPr>
        <xdr:cNvSpPr/>
      </xdr:nvSpPr>
      <xdr:spPr>
        <a:xfrm>
          <a:off x="16268700" y="104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12209</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37CA1587-A04A-445D-BC35-BAAD1C64FA96}"/>
            </a:ext>
          </a:extLst>
        </xdr:cNvPr>
        <xdr:cNvSpPr txBox="1"/>
      </xdr:nvSpPr>
      <xdr:spPr>
        <a:xfrm>
          <a:off x="16357600" y="1047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xdr:rowOff>
    </xdr:from>
    <xdr:to>
      <xdr:col>81</xdr:col>
      <xdr:colOff>101600</xdr:colOff>
      <xdr:row>61</xdr:row>
      <xdr:rowOff>105664</xdr:rowOff>
    </xdr:to>
    <xdr:sp macro="" textlink="">
      <xdr:nvSpPr>
        <xdr:cNvPr id="554" name="楕円 553">
          <a:extLst>
            <a:ext uri="{FF2B5EF4-FFF2-40B4-BE49-F238E27FC236}">
              <a16:creationId xmlns:a16="http://schemas.microsoft.com/office/drawing/2014/main" id="{ED2455A0-F83F-4AA2-B5FD-7656F07C2C9A}"/>
            </a:ext>
          </a:extLst>
        </xdr:cNvPr>
        <xdr:cNvSpPr/>
      </xdr:nvSpPr>
      <xdr:spPr>
        <a:xfrm>
          <a:off x="15430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54864</xdr:rowOff>
    </xdr:from>
    <xdr:to>
      <xdr:col>85</xdr:col>
      <xdr:colOff>127000</xdr:colOff>
      <xdr:row>61</xdr:row>
      <xdr:rowOff>84582</xdr:rowOff>
    </xdr:to>
    <xdr:cxnSp macro="">
      <xdr:nvCxnSpPr>
        <xdr:cNvPr id="555" name="直線コネクタ 554">
          <a:extLst>
            <a:ext uri="{FF2B5EF4-FFF2-40B4-BE49-F238E27FC236}">
              <a16:creationId xmlns:a16="http://schemas.microsoft.com/office/drawing/2014/main" id="{2C18E27A-6CF4-47D1-8C88-163EEB9215DF}"/>
            </a:ext>
          </a:extLst>
        </xdr:cNvPr>
        <xdr:cNvCxnSpPr/>
      </xdr:nvCxnSpPr>
      <xdr:spPr>
        <a:xfrm>
          <a:off x="15481300" y="1051331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145796</xdr:rowOff>
    </xdr:from>
    <xdr:to>
      <xdr:col>76</xdr:col>
      <xdr:colOff>165100</xdr:colOff>
      <xdr:row>61</xdr:row>
      <xdr:rowOff>75946</xdr:rowOff>
    </xdr:to>
    <xdr:sp macro="" textlink="">
      <xdr:nvSpPr>
        <xdr:cNvPr id="556" name="楕円 555">
          <a:extLst>
            <a:ext uri="{FF2B5EF4-FFF2-40B4-BE49-F238E27FC236}">
              <a16:creationId xmlns:a16="http://schemas.microsoft.com/office/drawing/2014/main" id="{79AF386B-5348-442B-9C16-8BEA4BC38BF1}"/>
            </a:ext>
          </a:extLst>
        </xdr:cNvPr>
        <xdr:cNvSpPr/>
      </xdr:nvSpPr>
      <xdr:spPr>
        <a:xfrm>
          <a:off x="14541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25146</xdr:rowOff>
    </xdr:from>
    <xdr:to>
      <xdr:col>81</xdr:col>
      <xdr:colOff>50800</xdr:colOff>
      <xdr:row>61</xdr:row>
      <xdr:rowOff>54864</xdr:rowOff>
    </xdr:to>
    <xdr:cxnSp macro="">
      <xdr:nvCxnSpPr>
        <xdr:cNvPr id="557" name="直線コネクタ 556">
          <a:extLst>
            <a:ext uri="{FF2B5EF4-FFF2-40B4-BE49-F238E27FC236}">
              <a16:creationId xmlns:a16="http://schemas.microsoft.com/office/drawing/2014/main" id="{7B051985-7A17-489E-8223-931F54F8C532}"/>
            </a:ext>
          </a:extLst>
        </xdr:cNvPr>
        <xdr:cNvCxnSpPr/>
      </xdr:nvCxnSpPr>
      <xdr:spPr>
        <a:xfrm>
          <a:off x="14592300" y="104835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118364</xdr:rowOff>
    </xdr:from>
    <xdr:to>
      <xdr:col>72</xdr:col>
      <xdr:colOff>38100</xdr:colOff>
      <xdr:row>61</xdr:row>
      <xdr:rowOff>48514</xdr:rowOff>
    </xdr:to>
    <xdr:sp macro="" textlink="">
      <xdr:nvSpPr>
        <xdr:cNvPr id="558" name="楕円 557">
          <a:extLst>
            <a:ext uri="{FF2B5EF4-FFF2-40B4-BE49-F238E27FC236}">
              <a16:creationId xmlns:a16="http://schemas.microsoft.com/office/drawing/2014/main" id="{A16D5731-877C-4BD3-9F13-2587EF4AD752}"/>
            </a:ext>
          </a:extLst>
        </xdr:cNvPr>
        <xdr:cNvSpPr/>
      </xdr:nvSpPr>
      <xdr:spPr>
        <a:xfrm>
          <a:off x="13652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169164</xdr:rowOff>
    </xdr:from>
    <xdr:to>
      <xdr:col>76</xdr:col>
      <xdr:colOff>114300</xdr:colOff>
      <xdr:row>61</xdr:row>
      <xdr:rowOff>25146</xdr:rowOff>
    </xdr:to>
    <xdr:cxnSp macro="">
      <xdr:nvCxnSpPr>
        <xdr:cNvPr id="559" name="直線コネクタ 558">
          <a:extLst>
            <a:ext uri="{FF2B5EF4-FFF2-40B4-BE49-F238E27FC236}">
              <a16:creationId xmlns:a16="http://schemas.microsoft.com/office/drawing/2014/main" id="{940237E1-B76E-48E3-BB4F-F68E97D68410}"/>
            </a:ext>
          </a:extLst>
        </xdr:cNvPr>
        <xdr:cNvCxnSpPr/>
      </xdr:nvCxnSpPr>
      <xdr:spPr>
        <a:xfrm>
          <a:off x="13703300" y="10456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95504</xdr:rowOff>
    </xdr:from>
    <xdr:to>
      <xdr:col>67</xdr:col>
      <xdr:colOff>101600</xdr:colOff>
      <xdr:row>61</xdr:row>
      <xdr:rowOff>25654</xdr:rowOff>
    </xdr:to>
    <xdr:sp macro="" textlink="">
      <xdr:nvSpPr>
        <xdr:cNvPr id="560" name="楕円 559">
          <a:extLst>
            <a:ext uri="{FF2B5EF4-FFF2-40B4-BE49-F238E27FC236}">
              <a16:creationId xmlns:a16="http://schemas.microsoft.com/office/drawing/2014/main" id="{B0508AEE-153C-4112-B9C3-FB564158F99A}"/>
            </a:ext>
          </a:extLst>
        </xdr:cNvPr>
        <xdr:cNvSpPr/>
      </xdr:nvSpPr>
      <xdr:spPr>
        <a:xfrm>
          <a:off x="12763500" y="103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146304</xdr:rowOff>
    </xdr:from>
    <xdr:to>
      <xdr:col>71</xdr:col>
      <xdr:colOff>177800</xdr:colOff>
      <xdr:row>60</xdr:row>
      <xdr:rowOff>169164</xdr:rowOff>
    </xdr:to>
    <xdr:cxnSp macro="">
      <xdr:nvCxnSpPr>
        <xdr:cNvPr id="561" name="直線コネクタ 560">
          <a:extLst>
            <a:ext uri="{FF2B5EF4-FFF2-40B4-BE49-F238E27FC236}">
              <a16:creationId xmlns:a16="http://schemas.microsoft.com/office/drawing/2014/main" id="{2A8CA2FB-C55B-4DD4-9652-B33CBE39E534}"/>
            </a:ext>
          </a:extLst>
        </xdr:cNvPr>
        <xdr:cNvCxnSpPr/>
      </xdr:nvCxnSpPr>
      <xdr:spPr>
        <a:xfrm>
          <a:off x="12814300" y="104333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562" name="n_1aveValue【学校施設】&#10;有形固定資産減価償却率">
          <a:extLst>
            <a:ext uri="{FF2B5EF4-FFF2-40B4-BE49-F238E27FC236}">
              <a16:creationId xmlns:a16="http://schemas.microsoft.com/office/drawing/2014/main" id="{CD7137AE-CDB4-4A15-B18A-BE3DD40C53D3}"/>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563" name="n_2aveValue【学校施設】&#10;有形固定資産減価償却率">
          <a:extLst>
            <a:ext uri="{FF2B5EF4-FFF2-40B4-BE49-F238E27FC236}">
              <a16:creationId xmlns:a16="http://schemas.microsoft.com/office/drawing/2014/main" id="{8CBC6BC9-01F8-46C6-B885-31B0F7E34068}"/>
            </a:ext>
          </a:extLst>
        </xdr:cNvPr>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564" name="n_3aveValue【学校施設】&#10;有形固定資産減価償却率">
          <a:extLst>
            <a:ext uri="{FF2B5EF4-FFF2-40B4-BE49-F238E27FC236}">
              <a16:creationId xmlns:a16="http://schemas.microsoft.com/office/drawing/2014/main" id="{C78B8026-274D-4B56-A651-B147704FC321}"/>
            </a:ext>
          </a:extLst>
        </xdr:cNvPr>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58183</xdr:rowOff>
    </xdr:from>
    <xdr:ext cx="405111" cy="259045"/>
    <xdr:sp macro="" textlink="">
      <xdr:nvSpPr>
        <xdr:cNvPr id="565" name="n_4aveValue【学校施設】&#10;有形固定資産減価償却率">
          <a:extLst>
            <a:ext uri="{FF2B5EF4-FFF2-40B4-BE49-F238E27FC236}">
              <a16:creationId xmlns:a16="http://schemas.microsoft.com/office/drawing/2014/main" id="{F0C8C2BC-26AB-42EB-AEBA-DAB7E1E303E2}"/>
            </a:ext>
          </a:extLst>
        </xdr:cNvPr>
        <xdr:cNvSpPr txBox="1"/>
      </xdr:nvSpPr>
      <xdr:spPr>
        <a:xfrm>
          <a:off x="12611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96791</xdr:rowOff>
    </xdr:from>
    <xdr:ext cx="405111" cy="259045"/>
    <xdr:sp macro="" textlink="">
      <xdr:nvSpPr>
        <xdr:cNvPr id="566" name="n_1mainValue【学校施設】&#10;有形固定資産減価償却率">
          <a:extLst>
            <a:ext uri="{FF2B5EF4-FFF2-40B4-BE49-F238E27FC236}">
              <a16:creationId xmlns:a16="http://schemas.microsoft.com/office/drawing/2014/main" id="{B7DC0ED9-4C7A-4874-83E0-076489A8DDF1}"/>
            </a:ext>
          </a:extLst>
        </xdr:cNvPr>
        <xdr:cNvSpPr txBox="1"/>
      </xdr:nvSpPr>
      <xdr:spPr>
        <a:xfrm>
          <a:off x="152660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67073</xdr:rowOff>
    </xdr:from>
    <xdr:ext cx="405111" cy="259045"/>
    <xdr:sp macro="" textlink="">
      <xdr:nvSpPr>
        <xdr:cNvPr id="567" name="n_2mainValue【学校施設】&#10;有形固定資産減価償却率">
          <a:extLst>
            <a:ext uri="{FF2B5EF4-FFF2-40B4-BE49-F238E27FC236}">
              <a16:creationId xmlns:a16="http://schemas.microsoft.com/office/drawing/2014/main" id="{FFFF886B-A681-4458-8098-75CBE4AAFFD4}"/>
            </a:ext>
          </a:extLst>
        </xdr:cNvPr>
        <xdr:cNvSpPr txBox="1"/>
      </xdr:nvSpPr>
      <xdr:spPr>
        <a:xfrm>
          <a:off x="143897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39641</xdr:rowOff>
    </xdr:from>
    <xdr:ext cx="405111" cy="259045"/>
    <xdr:sp macro="" textlink="">
      <xdr:nvSpPr>
        <xdr:cNvPr id="568" name="n_3mainValue【学校施設】&#10;有形固定資産減価償却率">
          <a:extLst>
            <a:ext uri="{FF2B5EF4-FFF2-40B4-BE49-F238E27FC236}">
              <a16:creationId xmlns:a16="http://schemas.microsoft.com/office/drawing/2014/main" id="{4ED88987-DE4F-4243-B0DE-55D14758E6A3}"/>
            </a:ext>
          </a:extLst>
        </xdr:cNvPr>
        <xdr:cNvSpPr txBox="1"/>
      </xdr:nvSpPr>
      <xdr:spPr>
        <a:xfrm>
          <a:off x="13500744" y="1049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16781</xdr:rowOff>
    </xdr:from>
    <xdr:ext cx="405111" cy="259045"/>
    <xdr:sp macro="" textlink="">
      <xdr:nvSpPr>
        <xdr:cNvPr id="569" name="n_4mainValue【学校施設】&#10;有形固定資産減価償却率">
          <a:extLst>
            <a:ext uri="{FF2B5EF4-FFF2-40B4-BE49-F238E27FC236}">
              <a16:creationId xmlns:a16="http://schemas.microsoft.com/office/drawing/2014/main" id="{8DF68277-AB6E-4C8A-93FA-9C31705B4EBA}"/>
            </a:ext>
          </a:extLst>
        </xdr:cNvPr>
        <xdr:cNvSpPr txBox="1"/>
      </xdr:nvSpPr>
      <xdr:spPr>
        <a:xfrm>
          <a:off x="12611744" y="1047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86ED286E-6AF8-4A78-8255-45652D2C553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C685E661-A551-4778-AF24-4DD58C4B475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4E656C46-8BE1-4FFF-9FCA-D979A37D1C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A1A17D66-A1A6-44D7-ACA8-B354632B5A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9C7265E9-47CE-48A7-BAF1-9AFDE72D36F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A3D829F6-A203-4F2C-9B19-82CAC7EE2D1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7E9A30F8-7B27-4A97-9E03-C16C4F3FF6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3D5709B1-A0FE-4710-AE63-9ED905580EB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FF03F461-C38F-41F2-82CA-0E6BC14740D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223F7D-090C-4C67-94EE-E7CD11B9C0B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E33011D0-E24D-4A29-95A7-EEC094E5201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1" name="直線コネクタ 580">
          <a:extLst>
            <a:ext uri="{FF2B5EF4-FFF2-40B4-BE49-F238E27FC236}">
              <a16:creationId xmlns:a16="http://schemas.microsoft.com/office/drawing/2014/main" id="{26E8950E-68FA-4BDE-882C-6C62949AF72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311C5CAA-4262-4734-A4C8-AE17185BC52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3" name="直線コネクタ 582">
          <a:extLst>
            <a:ext uri="{FF2B5EF4-FFF2-40B4-BE49-F238E27FC236}">
              <a16:creationId xmlns:a16="http://schemas.microsoft.com/office/drawing/2014/main" id="{B21B1216-2B4F-4E50-8697-2161F86AE6B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4" name="テキスト ボックス 583">
          <a:extLst>
            <a:ext uri="{FF2B5EF4-FFF2-40B4-BE49-F238E27FC236}">
              <a16:creationId xmlns:a16="http://schemas.microsoft.com/office/drawing/2014/main" id="{85F7F37D-C1C2-47A0-9C99-0D676973D3A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5" name="直線コネクタ 584">
          <a:extLst>
            <a:ext uri="{FF2B5EF4-FFF2-40B4-BE49-F238E27FC236}">
              <a16:creationId xmlns:a16="http://schemas.microsoft.com/office/drawing/2014/main" id="{2520450A-EF3E-4F11-BA3A-EB6F00DC8A6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6" name="テキスト ボックス 585">
          <a:extLst>
            <a:ext uri="{FF2B5EF4-FFF2-40B4-BE49-F238E27FC236}">
              <a16:creationId xmlns:a16="http://schemas.microsoft.com/office/drawing/2014/main" id="{E27CC3E7-4D06-49EA-B489-B2FE1BCC8E7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7" name="直線コネクタ 586">
          <a:extLst>
            <a:ext uri="{FF2B5EF4-FFF2-40B4-BE49-F238E27FC236}">
              <a16:creationId xmlns:a16="http://schemas.microsoft.com/office/drawing/2014/main" id="{DF1FE34E-3F04-410A-B69E-D15458888C2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8" name="テキスト ボックス 587">
          <a:extLst>
            <a:ext uri="{FF2B5EF4-FFF2-40B4-BE49-F238E27FC236}">
              <a16:creationId xmlns:a16="http://schemas.microsoft.com/office/drawing/2014/main" id="{110541D0-DA8C-4714-A356-2F1E3C8C109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3602F3DD-8C16-4BD6-A354-93C7E75806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261AEF16-F9E7-4821-AE8D-3016E38DE28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D7F407F-36EB-47C1-BBB7-EEA0C70DB09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592" name="直線コネクタ 591">
          <a:extLst>
            <a:ext uri="{FF2B5EF4-FFF2-40B4-BE49-F238E27FC236}">
              <a16:creationId xmlns:a16="http://schemas.microsoft.com/office/drawing/2014/main" id="{7E834C30-9117-463F-B25D-B83DF995ADA3}"/>
            </a:ext>
          </a:extLst>
        </xdr:cNvPr>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593" name="【学校施設】&#10;一人当たり面積最小値テキスト">
          <a:extLst>
            <a:ext uri="{FF2B5EF4-FFF2-40B4-BE49-F238E27FC236}">
              <a16:creationId xmlns:a16="http://schemas.microsoft.com/office/drawing/2014/main" id="{9B53CFB9-B3B7-4500-BA03-25654CD5A975}"/>
            </a:ext>
          </a:extLst>
        </xdr:cNvPr>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594" name="直線コネクタ 593">
          <a:extLst>
            <a:ext uri="{FF2B5EF4-FFF2-40B4-BE49-F238E27FC236}">
              <a16:creationId xmlns:a16="http://schemas.microsoft.com/office/drawing/2014/main" id="{65E8479A-0F9A-401F-9717-09CB8E9183B8}"/>
            </a:ext>
          </a:extLst>
        </xdr:cNvPr>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595" name="【学校施設】&#10;一人当たり面積最大値テキスト">
          <a:extLst>
            <a:ext uri="{FF2B5EF4-FFF2-40B4-BE49-F238E27FC236}">
              <a16:creationId xmlns:a16="http://schemas.microsoft.com/office/drawing/2014/main" id="{BF01BB1A-8D8F-4DBD-80CC-2F8094F1E7B7}"/>
            </a:ext>
          </a:extLst>
        </xdr:cNvPr>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596" name="直線コネクタ 595">
          <a:extLst>
            <a:ext uri="{FF2B5EF4-FFF2-40B4-BE49-F238E27FC236}">
              <a16:creationId xmlns:a16="http://schemas.microsoft.com/office/drawing/2014/main" id="{EAD0913F-B61F-4DF5-944C-F88B422CBD8A}"/>
            </a:ext>
          </a:extLst>
        </xdr:cNvPr>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597" name="【学校施設】&#10;一人当たり面積平均値テキスト">
          <a:extLst>
            <a:ext uri="{FF2B5EF4-FFF2-40B4-BE49-F238E27FC236}">
              <a16:creationId xmlns:a16="http://schemas.microsoft.com/office/drawing/2014/main" id="{F713434E-D790-4B80-BBB9-B7ADA99C5AD9}"/>
            </a:ext>
          </a:extLst>
        </xdr:cNvPr>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598" name="フローチャート: 判断 597">
          <a:extLst>
            <a:ext uri="{FF2B5EF4-FFF2-40B4-BE49-F238E27FC236}">
              <a16:creationId xmlns:a16="http://schemas.microsoft.com/office/drawing/2014/main" id="{4301E797-D224-48CA-B1B5-D318144DA09A}"/>
            </a:ext>
          </a:extLst>
        </xdr:cNvPr>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599" name="フローチャート: 判断 598">
          <a:extLst>
            <a:ext uri="{FF2B5EF4-FFF2-40B4-BE49-F238E27FC236}">
              <a16:creationId xmlns:a16="http://schemas.microsoft.com/office/drawing/2014/main" id="{F1BA9700-F4FC-4E64-8278-91880C2F11E5}"/>
            </a:ext>
          </a:extLst>
        </xdr:cNvPr>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00" name="フローチャート: 判断 599">
          <a:extLst>
            <a:ext uri="{FF2B5EF4-FFF2-40B4-BE49-F238E27FC236}">
              <a16:creationId xmlns:a16="http://schemas.microsoft.com/office/drawing/2014/main" id="{C7E630FF-372A-486A-A7D8-4B4E8B9A2187}"/>
            </a:ext>
          </a:extLst>
        </xdr:cNvPr>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01" name="フローチャート: 判断 600">
          <a:extLst>
            <a:ext uri="{FF2B5EF4-FFF2-40B4-BE49-F238E27FC236}">
              <a16:creationId xmlns:a16="http://schemas.microsoft.com/office/drawing/2014/main" id="{2AB50009-6D0C-4A64-9B4A-C6840EFFEA8F}"/>
            </a:ext>
          </a:extLst>
        </xdr:cNvPr>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40183</xdr:rowOff>
    </xdr:from>
    <xdr:to>
      <xdr:col>98</xdr:col>
      <xdr:colOff>38100</xdr:colOff>
      <xdr:row>61</xdr:row>
      <xdr:rowOff>141783</xdr:rowOff>
    </xdr:to>
    <xdr:sp macro="" textlink="">
      <xdr:nvSpPr>
        <xdr:cNvPr id="602" name="フローチャート: 判断 601">
          <a:extLst>
            <a:ext uri="{FF2B5EF4-FFF2-40B4-BE49-F238E27FC236}">
              <a16:creationId xmlns:a16="http://schemas.microsoft.com/office/drawing/2014/main" id="{282FDF91-8421-4A45-9CA2-D20BC8503AFB}"/>
            </a:ext>
          </a:extLst>
        </xdr:cNvPr>
        <xdr:cNvSpPr/>
      </xdr:nvSpPr>
      <xdr:spPr>
        <a:xfrm>
          <a:off x="18605500" y="1049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F95310D8-9B95-45A6-9BB3-7E598516981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3C8B8CE-40B5-4945-97E2-47C01A28C06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BE39728-35A9-4941-8929-86502167C85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F02798C-5B14-4EDB-8DBE-48C912B4BF3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B63AAD1-CF8F-450E-8908-07A9C197EED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608" name="楕円 607">
          <a:extLst>
            <a:ext uri="{FF2B5EF4-FFF2-40B4-BE49-F238E27FC236}">
              <a16:creationId xmlns:a16="http://schemas.microsoft.com/office/drawing/2014/main" id="{A7677EFD-D10B-481B-AA90-F526FD9FC51F}"/>
            </a:ext>
          </a:extLst>
        </xdr:cNvPr>
        <xdr:cNvSpPr/>
      </xdr:nvSpPr>
      <xdr:spPr>
        <a:xfrm>
          <a:off x="22110700" y="1033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69918</xdr:rowOff>
    </xdr:from>
    <xdr:ext cx="469744" cy="259045"/>
    <xdr:sp macro="" textlink="">
      <xdr:nvSpPr>
        <xdr:cNvPr id="609" name="【学校施設】&#10;一人当たり面積該当値テキスト">
          <a:extLst>
            <a:ext uri="{FF2B5EF4-FFF2-40B4-BE49-F238E27FC236}">
              <a16:creationId xmlns:a16="http://schemas.microsoft.com/office/drawing/2014/main" id="{CA601EE0-ADAC-45A9-A815-F45C50E11BED}"/>
            </a:ext>
          </a:extLst>
        </xdr:cNvPr>
        <xdr:cNvSpPr txBox="1"/>
      </xdr:nvSpPr>
      <xdr:spPr>
        <a:xfrm>
          <a:off x="22199600" y="1018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56185</xdr:rowOff>
    </xdr:from>
    <xdr:to>
      <xdr:col>112</xdr:col>
      <xdr:colOff>38100</xdr:colOff>
      <xdr:row>60</xdr:row>
      <xdr:rowOff>157785</xdr:rowOff>
    </xdr:to>
    <xdr:sp macro="" textlink="">
      <xdr:nvSpPr>
        <xdr:cNvPr id="610" name="楕円 609">
          <a:extLst>
            <a:ext uri="{FF2B5EF4-FFF2-40B4-BE49-F238E27FC236}">
              <a16:creationId xmlns:a16="http://schemas.microsoft.com/office/drawing/2014/main" id="{998AF043-3D90-420E-B64D-6096CBD4A0A9}"/>
            </a:ext>
          </a:extLst>
        </xdr:cNvPr>
        <xdr:cNvSpPr/>
      </xdr:nvSpPr>
      <xdr:spPr>
        <a:xfrm>
          <a:off x="21272500" y="1034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97841</xdr:rowOff>
    </xdr:from>
    <xdr:to>
      <xdr:col>116</xdr:col>
      <xdr:colOff>63500</xdr:colOff>
      <xdr:row>60</xdr:row>
      <xdr:rowOff>106985</xdr:rowOff>
    </xdr:to>
    <xdr:cxnSp macro="">
      <xdr:nvCxnSpPr>
        <xdr:cNvPr id="611" name="直線コネクタ 610">
          <a:extLst>
            <a:ext uri="{FF2B5EF4-FFF2-40B4-BE49-F238E27FC236}">
              <a16:creationId xmlns:a16="http://schemas.microsoft.com/office/drawing/2014/main" id="{BC2D63BD-E7E4-44B0-8392-D23FF1B5C52D}"/>
            </a:ext>
          </a:extLst>
        </xdr:cNvPr>
        <xdr:cNvCxnSpPr/>
      </xdr:nvCxnSpPr>
      <xdr:spPr>
        <a:xfrm flipV="1">
          <a:off x="21323300" y="10384841"/>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69444</xdr:rowOff>
    </xdr:from>
    <xdr:to>
      <xdr:col>107</xdr:col>
      <xdr:colOff>101600</xdr:colOff>
      <xdr:row>60</xdr:row>
      <xdr:rowOff>171044</xdr:rowOff>
    </xdr:to>
    <xdr:sp macro="" textlink="">
      <xdr:nvSpPr>
        <xdr:cNvPr id="612" name="楕円 611">
          <a:extLst>
            <a:ext uri="{FF2B5EF4-FFF2-40B4-BE49-F238E27FC236}">
              <a16:creationId xmlns:a16="http://schemas.microsoft.com/office/drawing/2014/main" id="{DDB46223-FB7C-4971-9DE5-BB70291DF6D8}"/>
            </a:ext>
          </a:extLst>
        </xdr:cNvPr>
        <xdr:cNvSpPr/>
      </xdr:nvSpPr>
      <xdr:spPr>
        <a:xfrm>
          <a:off x="20383500" y="103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106985</xdr:rowOff>
    </xdr:from>
    <xdr:to>
      <xdr:col>111</xdr:col>
      <xdr:colOff>177800</xdr:colOff>
      <xdr:row>60</xdr:row>
      <xdr:rowOff>120244</xdr:rowOff>
    </xdr:to>
    <xdr:cxnSp macro="">
      <xdr:nvCxnSpPr>
        <xdr:cNvPr id="613" name="直線コネクタ 612">
          <a:extLst>
            <a:ext uri="{FF2B5EF4-FFF2-40B4-BE49-F238E27FC236}">
              <a16:creationId xmlns:a16="http://schemas.microsoft.com/office/drawing/2014/main" id="{A219E757-D6BC-4C05-AB3A-76A655303002}"/>
            </a:ext>
          </a:extLst>
        </xdr:cNvPr>
        <xdr:cNvCxnSpPr/>
      </xdr:nvCxnSpPr>
      <xdr:spPr>
        <a:xfrm flipV="1">
          <a:off x="20434300" y="10393985"/>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86360</xdr:rowOff>
    </xdr:from>
    <xdr:to>
      <xdr:col>102</xdr:col>
      <xdr:colOff>165100</xdr:colOff>
      <xdr:row>61</xdr:row>
      <xdr:rowOff>16510</xdr:rowOff>
    </xdr:to>
    <xdr:sp macro="" textlink="">
      <xdr:nvSpPr>
        <xdr:cNvPr id="614" name="楕円 613">
          <a:extLst>
            <a:ext uri="{FF2B5EF4-FFF2-40B4-BE49-F238E27FC236}">
              <a16:creationId xmlns:a16="http://schemas.microsoft.com/office/drawing/2014/main" id="{0C714DD5-138D-4482-A3BE-D33DBD249DBD}"/>
            </a:ext>
          </a:extLst>
        </xdr:cNvPr>
        <xdr:cNvSpPr/>
      </xdr:nvSpPr>
      <xdr:spPr>
        <a:xfrm>
          <a:off x="19494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120244</xdr:rowOff>
    </xdr:from>
    <xdr:to>
      <xdr:col>107</xdr:col>
      <xdr:colOff>50800</xdr:colOff>
      <xdr:row>60</xdr:row>
      <xdr:rowOff>137160</xdr:rowOff>
    </xdr:to>
    <xdr:cxnSp macro="">
      <xdr:nvCxnSpPr>
        <xdr:cNvPr id="615" name="直線コネクタ 614">
          <a:extLst>
            <a:ext uri="{FF2B5EF4-FFF2-40B4-BE49-F238E27FC236}">
              <a16:creationId xmlns:a16="http://schemas.microsoft.com/office/drawing/2014/main" id="{FE640506-0C56-4677-9CAE-FA97E88257FE}"/>
            </a:ext>
          </a:extLst>
        </xdr:cNvPr>
        <xdr:cNvCxnSpPr/>
      </xdr:nvCxnSpPr>
      <xdr:spPr>
        <a:xfrm flipV="1">
          <a:off x="19545300" y="1040724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96875</xdr:rowOff>
    </xdr:from>
    <xdr:to>
      <xdr:col>98</xdr:col>
      <xdr:colOff>38100</xdr:colOff>
      <xdr:row>61</xdr:row>
      <xdr:rowOff>27025</xdr:rowOff>
    </xdr:to>
    <xdr:sp macro="" textlink="">
      <xdr:nvSpPr>
        <xdr:cNvPr id="616" name="楕円 615">
          <a:extLst>
            <a:ext uri="{FF2B5EF4-FFF2-40B4-BE49-F238E27FC236}">
              <a16:creationId xmlns:a16="http://schemas.microsoft.com/office/drawing/2014/main" id="{D4A0F9B1-3CEF-4DCD-8309-9CED6A5CCF85}"/>
            </a:ext>
          </a:extLst>
        </xdr:cNvPr>
        <xdr:cNvSpPr/>
      </xdr:nvSpPr>
      <xdr:spPr>
        <a:xfrm>
          <a:off x="18605500" y="103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137160</xdr:rowOff>
    </xdr:from>
    <xdr:to>
      <xdr:col>102</xdr:col>
      <xdr:colOff>114300</xdr:colOff>
      <xdr:row>60</xdr:row>
      <xdr:rowOff>147675</xdr:rowOff>
    </xdr:to>
    <xdr:cxnSp macro="">
      <xdr:nvCxnSpPr>
        <xdr:cNvPr id="617" name="直線コネクタ 616">
          <a:extLst>
            <a:ext uri="{FF2B5EF4-FFF2-40B4-BE49-F238E27FC236}">
              <a16:creationId xmlns:a16="http://schemas.microsoft.com/office/drawing/2014/main" id="{CC1828C8-F228-4F3E-B286-F4066BD5E6E9}"/>
            </a:ext>
          </a:extLst>
        </xdr:cNvPr>
        <xdr:cNvCxnSpPr/>
      </xdr:nvCxnSpPr>
      <xdr:spPr>
        <a:xfrm flipV="1">
          <a:off x="18656300" y="10424160"/>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618" name="n_1aveValue【学校施設】&#10;一人当たり面積">
          <a:extLst>
            <a:ext uri="{FF2B5EF4-FFF2-40B4-BE49-F238E27FC236}">
              <a16:creationId xmlns:a16="http://schemas.microsoft.com/office/drawing/2014/main" id="{B6CC88D6-D7FB-4580-AA68-D878A07F6E50}"/>
            </a:ext>
          </a:extLst>
        </xdr:cNvPr>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619" name="n_2aveValue【学校施設】&#10;一人当たり面積">
          <a:extLst>
            <a:ext uri="{FF2B5EF4-FFF2-40B4-BE49-F238E27FC236}">
              <a16:creationId xmlns:a16="http://schemas.microsoft.com/office/drawing/2014/main" id="{6F9414DA-797B-47A9-9411-3C28F9F66CF2}"/>
            </a:ext>
          </a:extLst>
        </xdr:cNvPr>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620" name="n_3aveValue【学校施設】&#10;一人当たり面積">
          <a:extLst>
            <a:ext uri="{FF2B5EF4-FFF2-40B4-BE49-F238E27FC236}">
              <a16:creationId xmlns:a16="http://schemas.microsoft.com/office/drawing/2014/main" id="{23FACFA5-3109-4D2A-BB5D-9182F84EAFB8}"/>
            </a:ext>
          </a:extLst>
        </xdr:cNvPr>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132910</xdr:rowOff>
    </xdr:from>
    <xdr:ext cx="469744" cy="259045"/>
    <xdr:sp macro="" textlink="">
      <xdr:nvSpPr>
        <xdr:cNvPr id="621" name="n_4aveValue【学校施設】&#10;一人当たり面積">
          <a:extLst>
            <a:ext uri="{FF2B5EF4-FFF2-40B4-BE49-F238E27FC236}">
              <a16:creationId xmlns:a16="http://schemas.microsoft.com/office/drawing/2014/main" id="{EDD670F8-F3A8-4A79-B1EB-A4B4D8328129}"/>
            </a:ext>
          </a:extLst>
        </xdr:cNvPr>
        <xdr:cNvSpPr txBox="1"/>
      </xdr:nvSpPr>
      <xdr:spPr>
        <a:xfrm>
          <a:off x="18421427" y="1059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2862</xdr:rowOff>
    </xdr:from>
    <xdr:ext cx="469744" cy="259045"/>
    <xdr:sp macro="" textlink="">
      <xdr:nvSpPr>
        <xdr:cNvPr id="622" name="n_1mainValue【学校施設】&#10;一人当たり面積">
          <a:extLst>
            <a:ext uri="{FF2B5EF4-FFF2-40B4-BE49-F238E27FC236}">
              <a16:creationId xmlns:a16="http://schemas.microsoft.com/office/drawing/2014/main" id="{8ACCB241-701D-4550-9FEB-7A186C700531}"/>
            </a:ext>
          </a:extLst>
        </xdr:cNvPr>
        <xdr:cNvSpPr txBox="1"/>
      </xdr:nvSpPr>
      <xdr:spPr>
        <a:xfrm>
          <a:off x="21075727" y="1011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16121</xdr:rowOff>
    </xdr:from>
    <xdr:ext cx="469744" cy="259045"/>
    <xdr:sp macro="" textlink="">
      <xdr:nvSpPr>
        <xdr:cNvPr id="623" name="n_2mainValue【学校施設】&#10;一人当たり面積">
          <a:extLst>
            <a:ext uri="{FF2B5EF4-FFF2-40B4-BE49-F238E27FC236}">
              <a16:creationId xmlns:a16="http://schemas.microsoft.com/office/drawing/2014/main" id="{15D889E1-00FA-43E2-B329-D51767BBEF4D}"/>
            </a:ext>
          </a:extLst>
        </xdr:cNvPr>
        <xdr:cNvSpPr txBox="1"/>
      </xdr:nvSpPr>
      <xdr:spPr>
        <a:xfrm>
          <a:off x="20199427" y="1013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33037</xdr:rowOff>
    </xdr:from>
    <xdr:ext cx="469744" cy="259045"/>
    <xdr:sp macro="" textlink="">
      <xdr:nvSpPr>
        <xdr:cNvPr id="624" name="n_3mainValue【学校施設】&#10;一人当たり面積">
          <a:extLst>
            <a:ext uri="{FF2B5EF4-FFF2-40B4-BE49-F238E27FC236}">
              <a16:creationId xmlns:a16="http://schemas.microsoft.com/office/drawing/2014/main" id="{C2E7A7DB-7A45-4C42-8893-B32102BE38E2}"/>
            </a:ext>
          </a:extLst>
        </xdr:cNvPr>
        <xdr:cNvSpPr txBox="1"/>
      </xdr:nvSpPr>
      <xdr:spPr>
        <a:xfrm>
          <a:off x="193104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43552</xdr:rowOff>
    </xdr:from>
    <xdr:ext cx="469744" cy="259045"/>
    <xdr:sp macro="" textlink="">
      <xdr:nvSpPr>
        <xdr:cNvPr id="625" name="n_4mainValue【学校施設】&#10;一人当たり面積">
          <a:extLst>
            <a:ext uri="{FF2B5EF4-FFF2-40B4-BE49-F238E27FC236}">
              <a16:creationId xmlns:a16="http://schemas.microsoft.com/office/drawing/2014/main" id="{16B4132B-1948-41EE-B49E-35596E9D74E9}"/>
            </a:ext>
          </a:extLst>
        </xdr:cNvPr>
        <xdr:cNvSpPr txBox="1"/>
      </xdr:nvSpPr>
      <xdr:spPr>
        <a:xfrm>
          <a:off x="18421427" y="101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5FA5EA2-50C9-4851-97C8-EA0A0D44ABD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54EEF8B4-3795-4110-8382-C9E0486120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E306F60B-798B-46CA-9B5B-794ED44D48C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DFD9BA3F-43AF-42CA-9AFD-6B04CF2B05C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A4617373-68A7-48C6-9059-B9BF35F4A8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7271D3C3-92A0-42D1-A26E-207F385E2F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8B041D2-4E4D-43C8-83AF-00BE6178809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C8D4DFBC-2288-44AA-9D7D-22894AFA031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B512D972-1F26-48BF-A5B3-D611E46AB80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F15D0BA2-A074-4078-AE26-79E72CC6E0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FDA275D2-14F5-4090-945C-049F7A0D2DC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AF99CF30-AB20-4190-95B3-50E45BA9F3D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02DFEC6D-796C-4D22-8C95-EB67530372D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CA6A0EFE-0BBF-444F-A941-A9D9D222E69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EDCC2432-43F2-46DF-A6BE-517010F2BBC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1FA385EA-879F-4B78-A0FD-8CF3493D819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03E912A5-B2D0-4CAC-820D-2E3E4744AA2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BB3AB446-0E83-4742-A5EA-1D8BE406651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91212236-072C-4BC7-85F9-10C8B5F0E9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77D2BD53-D6F1-4B0E-B8A7-561DE4D50B7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EA04655F-FD49-495C-8BAA-E4E80551565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A6EC7BB6-45AB-4847-8AE2-3556A3EAE6F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6679803-4527-4E12-972A-1BE53F0165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5FFE0928-5438-4259-A38B-7786B9D4FF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463C132E-DA88-47FA-AD73-887BD3C0C6D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0451D5B4-FE73-4C40-9D2E-B7D90D5B4C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E223E76-D50D-4AAB-848A-9F3EC34903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8A785C9A-0A8A-45D2-AA75-F120596F44A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656AB0C1-9A8D-47A0-949E-9D00ADE4BAE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E096BD32-5295-4041-A40E-DE138C88AF7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2681B760-69EA-45DC-9D10-A175AB2A108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E123A3C1-FF6E-4E23-B454-5A949877534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C4FC8620-A0CC-4898-A719-C0637BD7130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54367BFE-0891-4890-BAFD-D2E06377568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E5393F30-F0DF-4131-9247-75CC47FED11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172115D5-BFCC-47F1-B70E-8D8CAE0F0AB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B09F20BE-F3EA-4C86-AB99-606CECEE107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DB42CF3A-E954-4E48-92FC-D09519B4B2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ACAD92E9-2DD5-447A-B662-FA85AF85510E}"/>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6F3B73F6-2F7F-4E45-BB9B-C6F0D006B1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F1457E30-7D72-45AA-B222-6A4ABD20F2FC}"/>
            </a:ext>
          </a:extLst>
        </xdr:cNvPr>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8CFF5125-BCE2-4945-B6C2-221FA5CE3A3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08AE479C-AC54-40C2-B99C-5B0CA2D0A549}"/>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669" name="【公民館】&#10;有形固定資産減価償却率最大値テキスト">
          <a:extLst>
            <a:ext uri="{FF2B5EF4-FFF2-40B4-BE49-F238E27FC236}">
              <a16:creationId xmlns:a16="http://schemas.microsoft.com/office/drawing/2014/main" id="{E4741E4E-65DA-4DE0-8927-4A1B2CE2F8D7}"/>
            </a:ext>
          </a:extLst>
        </xdr:cNvPr>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670" name="直線コネクタ 669">
          <a:extLst>
            <a:ext uri="{FF2B5EF4-FFF2-40B4-BE49-F238E27FC236}">
              <a16:creationId xmlns:a16="http://schemas.microsoft.com/office/drawing/2014/main" id="{FA57BD85-71D4-4804-B971-D5FDF750AA69}"/>
            </a:ext>
          </a:extLst>
        </xdr:cNvPr>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671" name="【公民館】&#10;有形固定資産減価償却率平均値テキスト">
          <a:extLst>
            <a:ext uri="{FF2B5EF4-FFF2-40B4-BE49-F238E27FC236}">
              <a16:creationId xmlns:a16="http://schemas.microsoft.com/office/drawing/2014/main" id="{D59340C8-B9AD-4580-A4E0-6C14F6A84F5E}"/>
            </a:ext>
          </a:extLst>
        </xdr:cNvPr>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672" name="フローチャート: 判断 671">
          <a:extLst>
            <a:ext uri="{FF2B5EF4-FFF2-40B4-BE49-F238E27FC236}">
              <a16:creationId xmlns:a16="http://schemas.microsoft.com/office/drawing/2014/main" id="{958A411C-8137-48C6-9E8C-BE301AE51EF1}"/>
            </a:ext>
          </a:extLst>
        </xdr:cNvPr>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673" name="フローチャート: 判断 672">
          <a:extLst>
            <a:ext uri="{FF2B5EF4-FFF2-40B4-BE49-F238E27FC236}">
              <a16:creationId xmlns:a16="http://schemas.microsoft.com/office/drawing/2014/main" id="{D3D4C821-A5D0-4FB5-B46C-EF633050AC13}"/>
            </a:ext>
          </a:extLst>
        </xdr:cNvPr>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74" name="フローチャート: 判断 673">
          <a:extLst>
            <a:ext uri="{FF2B5EF4-FFF2-40B4-BE49-F238E27FC236}">
              <a16:creationId xmlns:a16="http://schemas.microsoft.com/office/drawing/2014/main" id="{90548F2F-7CDB-40D5-A832-F3E63583C888}"/>
            </a:ext>
          </a:extLst>
        </xdr:cNvPr>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675" name="フローチャート: 判断 674">
          <a:extLst>
            <a:ext uri="{FF2B5EF4-FFF2-40B4-BE49-F238E27FC236}">
              <a16:creationId xmlns:a16="http://schemas.microsoft.com/office/drawing/2014/main" id="{79480AA1-94C9-4065-8932-97BC469EEE82}"/>
            </a:ext>
          </a:extLst>
        </xdr:cNvPr>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139700</xdr:rowOff>
    </xdr:from>
    <xdr:to>
      <xdr:col>67</xdr:col>
      <xdr:colOff>101600</xdr:colOff>
      <xdr:row>105</xdr:row>
      <xdr:rowOff>69850</xdr:rowOff>
    </xdr:to>
    <xdr:sp macro="" textlink="">
      <xdr:nvSpPr>
        <xdr:cNvPr id="676" name="フローチャート: 判断 675">
          <a:extLst>
            <a:ext uri="{FF2B5EF4-FFF2-40B4-BE49-F238E27FC236}">
              <a16:creationId xmlns:a16="http://schemas.microsoft.com/office/drawing/2014/main" id="{6BBEEEE8-5732-4EB5-A9C7-8300B13773AE}"/>
            </a:ext>
          </a:extLst>
        </xdr:cNvPr>
        <xdr:cNvSpPr/>
      </xdr:nvSpPr>
      <xdr:spPr>
        <a:xfrm>
          <a:off x="12763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9618FC82-612D-43C6-A19B-34DC30E1003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F810676-4D12-4A9F-8D93-CF51E1583A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62322FC-EF93-4B0E-B57D-1A2C9D25B9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FD74279-D5B8-440D-81C4-54E8EA6A50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AEAAF55-D24A-48E1-A093-8163DBCF384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82" name="楕円 681">
          <a:extLst>
            <a:ext uri="{FF2B5EF4-FFF2-40B4-BE49-F238E27FC236}">
              <a16:creationId xmlns:a16="http://schemas.microsoft.com/office/drawing/2014/main" id="{C4F711C7-A176-4BA1-B115-193F33C90D48}"/>
            </a:ext>
          </a:extLst>
        </xdr:cNvPr>
        <xdr:cNvSpPr/>
      </xdr:nvSpPr>
      <xdr:spPr>
        <a:xfrm>
          <a:off x="162687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15891</xdr:rowOff>
    </xdr:from>
    <xdr:ext cx="405111" cy="259045"/>
    <xdr:sp macro="" textlink="">
      <xdr:nvSpPr>
        <xdr:cNvPr id="683" name="【公民館】&#10;有形固定資産減価償却率該当値テキスト">
          <a:extLst>
            <a:ext uri="{FF2B5EF4-FFF2-40B4-BE49-F238E27FC236}">
              <a16:creationId xmlns:a16="http://schemas.microsoft.com/office/drawing/2014/main" id="{2CC5254D-242A-40EE-954A-44E5556F09D9}"/>
            </a:ext>
          </a:extLst>
        </xdr:cNvPr>
        <xdr:cNvSpPr txBox="1"/>
      </xdr:nvSpPr>
      <xdr:spPr>
        <a:xfrm>
          <a:off x="16357600" y="1784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684" name="楕円 683">
          <a:extLst>
            <a:ext uri="{FF2B5EF4-FFF2-40B4-BE49-F238E27FC236}">
              <a16:creationId xmlns:a16="http://schemas.microsoft.com/office/drawing/2014/main" id="{8DEEE1D7-0BF4-4FCE-8730-7CB4E14A51A5}"/>
            </a:ext>
          </a:extLst>
        </xdr:cNvPr>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43814</xdr:rowOff>
    </xdr:to>
    <xdr:cxnSp macro="">
      <xdr:nvCxnSpPr>
        <xdr:cNvPr id="685" name="直線コネクタ 684">
          <a:extLst>
            <a:ext uri="{FF2B5EF4-FFF2-40B4-BE49-F238E27FC236}">
              <a16:creationId xmlns:a16="http://schemas.microsoft.com/office/drawing/2014/main" id="{6E49F7BD-E780-4D0B-924A-31CFF19998BD}"/>
            </a:ext>
          </a:extLst>
        </xdr:cNvPr>
        <xdr:cNvCxnSpPr/>
      </xdr:nvCxnSpPr>
      <xdr:spPr>
        <a:xfrm>
          <a:off x="15481300" y="180232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86" name="楕円 685">
          <a:extLst>
            <a:ext uri="{FF2B5EF4-FFF2-40B4-BE49-F238E27FC236}">
              <a16:creationId xmlns:a16="http://schemas.microsoft.com/office/drawing/2014/main" id="{EF51B7E4-98AF-4567-AC47-2607D86BB255}"/>
            </a:ext>
          </a:extLst>
        </xdr:cNvPr>
        <xdr:cNvSpPr/>
      </xdr:nvSpPr>
      <xdr:spPr>
        <a:xfrm>
          <a:off x="14541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148589</xdr:rowOff>
    </xdr:from>
    <xdr:to>
      <xdr:col>81</xdr:col>
      <xdr:colOff>50800</xdr:colOff>
      <xdr:row>105</xdr:row>
      <xdr:rowOff>20955</xdr:rowOff>
    </xdr:to>
    <xdr:cxnSp macro="">
      <xdr:nvCxnSpPr>
        <xdr:cNvPr id="687" name="直線コネクタ 686">
          <a:extLst>
            <a:ext uri="{FF2B5EF4-FFF2-40B4-BE49-F238E27FC236}">
              <a16:creationId xmlns:a16="http://schemas.microsoft.com/office/drawing/2014/main" id="{E78E3CDE-6DBD-42E6-8EDB-2EF3142DC621}"/>
            </a:ext>
          </a:extLst>
        </xdr:cNvPr>
        <xdr:cNvCxnSpPr/>
      </xdr:nvCxnSpPr>
      <xdr:spPr>
        <a:xfrm>
          <a:off x="14592300" y="179793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53975</xdr:rowOff>
    </xdr:from>
    <xdr:to>
      <xdr:col>72</xdr:col>
      <xdr:colOff>38100</xdr:colOff>
      <xdr:row>104</xdr:row>
      <xdr:rowOff>155575</xdr:rowOff>
    </xdr:to>
    <xdr:sp macro="" textlink="">
      <xdr:nvSpPr>
        <xdr:cNvPr id="688" name="楕円 687">
          <a:extLst>
            <a:ext uri="{FF2B5EF4-FFF2-40B4-BE49-F238E27FC236}">
              <a16:creationId xmlns:a16="http://schemas.microsoft.com/office/drawing/2014/main" id="{70C8370E-C39A-4624-89F1-4917DA87298D}"/>
            </a:ext>
          </a:extLst>
        </xdr:cNvPr>
        <xdr:cNvSpPr/>
      </xdr:nvSpPr>
      <xdr:spPr>
        <a:xfrm>
          <a:off x="13652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104775</xdr:rowOff>
    </xdr:from>
    <xdr:to>
      <xdr:col>76</xdr:col>
      <xdr:colOff>114300</xdr:colOff>
      <xdr:row>104</xdr:row>
      <xdr:rowOff>148589</xdr:rowOff>
    </xdr:to>
    <xdr:cxnSp macro="">
      <xdr:nvCxnSpPr>
        <xdr:cNvPr id="689" name="直線コネクタ 688">
          <a:extLst>
            <a:ext uri="{FF2B5EF4-FFF2-40B4-BE49-F238E27FC236}">
              <a16:creationId xmlns:a16="http://schemas.microsoft.com/office/drawing/2014/main" id="{B05EE3C4-51ED-4670-B944-2682BB986106}"/>
            </a:ext>
          </a:extLst>
        </xdr:cNvPr>
        <xdr:cNvCxnSpPr/>
      </xdr:nvCxnSpPr>
      <xdr:spPr>
        <a:xfrm>
          <a:off x="13703300" y="179355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44450</xdr:rowOff>
    </xdr:from>
    <xdr:to>
      <xdr:col>67</xdr:col>
      <xdr:colOff>101600</xdr:colOff>
      <xdr:row>104</xdr:row>
      <xdr:rowOff>146050</xdr:rowOff>
    </xdr:to>
    <xdr:sp macro="" textlink="">
      <xdr:nvSpPr>
        <xdr:cNvPr id="690" name="楕円 689">
          <a:extLst>
            <a:ext uri="{FF2B5EF4-FFF2-40B4-BE49-F238E27FC236}">
              <a16:creationId xmlns:a16="http://schemas.microsoft.com/office/drawing/2014/main" id="{E4F77E58-73F5-426B-85C7-84C1FB6DDFC0}"/>
            </a:ext>
          </a:extLst>
        </xdr:cNvPr>
        <xdr:cNvSpPr/>
      </xdr:nvSpPr>
      <xdr:spPr>
        <a:xfrm>
          <a:off x="12763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95250</xdr:rowOff>
    </xdr:from>
    <xdr:to>
      <xdr:col>71</xdr:col>
      <xdr:colOff>177800</xdr:colOff>
      <xdr:row>104</xdr:row>
      <xdr:rowOff>104775</xdr:rowOff>
    </xdr:to>
    <xdr:cxnSp macro="">
      <xdr:nvCxnSpPr>
        <xdr:cNvPr id="691" name="直線コネクタ 690">
          <a:extLst>
            <a:ext uri="{FF2B5EF4-FFF2-40B4-BE49-F238E27FC236}">
              <a16:creationId xmlns:a16="http://schemas.microsoft.com/office/drawing/2014/main" id="{ACC1BDF9-E77B-4D63-8B39-0AF9ED48F34B}"/>
            </a:ext>
          </a:extLst>
        </xdr:cNvPr>
        <xdr:cNvCxnSpPr/>
      </xdr:nvCxnSpPr>
      <xdr:spPr>
        <a:xfrm>
          <a:off x="12814300" y="17926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692" name="n_1aveValue【公民館】&#10;有形固定資産減価償却率">
          <a:extLst>
            <a:ext uri="{FF2B5EF4-FFF2-40B4-BE49-F238E27FC236}">
              <a16:creationId xmlns:a16="http://schemas.microsoft.com/office/drawing/2014/main" id="{49EDB702-E81B-4BF1-BE18-006E511E8ECB}"/>
            </a:ext>
          </a:extLst>
        </xdr:cNvPr>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3" name="n_2aveValue【公民館】&#10;有形固定資産減価償却率">
          <a:extLst>
            <a:ext uri="{FF2B5EF4-FFF2-40B4-BE49-F238E27FC236}">
              <a16:creationId xmlns:a16="http://schemas.microsoft.com/office/drawing/2014/main" id="{3570211C-845C-453E-9ADD-90BEB8D97022}"/>
            </a:ext>
          </a:extLst>
        </xdr:cNvPr>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694" name="n_3aveValue【公民館】&#10;有形固定資産減価償却率">
          <a:extLst>
            <a:ext uri="{FF2B5EF4-FFF2-40B4-BE49-F238E27FC236}">
              <a16:creationId xmlns:a16="http://schemas.microsoft.com/office/drawing/2014/main" id="{AB608286-2D79-4C04-91A4-4AAD57F6BE51}"/>
            </a:ext>
          </a:extLst>
        </xdr:cNvPr>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60977</xdr:rowOff>
    </xdr:from>
    <xdr:ext cx="405111" cy="259045"/>
    <xdr:sp macro="" textlink="">
      <xdr:nvSpPr>
        <xdr:cNvPr id="695" name="n_4aveValue【公民館】&#10;有形固定資産減価償却率">
          <a:extLst>
            <a:ext uri="{FF2B5EF4-FFF2-40B4-BE49-F238E27FC236}">
              <a16:creationId xmlns:a16="http://schemas.microsoft.com/office/drawing/2014/main" id="{8E04149A-BBDB-440D-B7ED-B603689D1980}"/>
            </a:ext>
          </a:extLst>
        </xdr:cNvPr>
        <xdr:cNvSpPr txBox="1"/>
      </xdr:nvSpPr>
      <xdr:spPr>
        <a:xfrm>
          <a:off x="12611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88282</xdr:rowOff>
    </xdr:from>
    <xdr:ext cx="405111" cy="259045"/>
    <xdr:sp macro="" textlink="">
      <xdr:nvSpPr>
        <xdr:cNvPr id="696" name="n_1mainValue【公民館】&#10;有形固定資産減価償却率">
          <a:extLst>
            <a:ext uri="{FF2B5EF4-FFF2-40B4-BE49-F238E27FC236}">
              <a16:creationId xmlns:a16="http://schemas.microsoft.com/office/drawing/2014/main" id="{C53CEE85-1E4C-4277-A12A-17BF1178F393}"/>
            </a:ext>
          </a:extLst>
        </xdr:cNvPr>
        <xdr:cNvSpPr txBox="1"/>
      </xdr:nvSpPr>
      <xdr:spPr>
        <a:xfrm>
          <a:off x="152660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7" name="n_2mainValue【公民館】&#10;有形固定資産減価償却率">
          <a:extLst>
            <a:ext uri="{FF2B5EF4-FFF2-40B4-BE49-F238E27FC236}">
              <a16:creationId xmlns:a16="http://schemas.microsoft.com/office/drawing/2014/main" id="{AD8E422D-E9AE-4100-B81D-2D2E065C4F0B}"/>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652</xdr:rowOff>
    </xdr:from>
    <xdr:ext cx="405111" cy="259045"/>
    <xdr:sp macro="" textlink="">
      <xdr:nvSpPr>
        <xdr:cNvPr id="698" name="n_3mainValue【公民館】&#10;有形固定資産減価償却率">
          <a:extLst>
            <a:ext uri="{FF2B5EF4-FFF2-40B4-BE49-F238E27FC236}">
              <a16:creationId xmlns:a16="http://schemas.microsoft.com/office/drawing/2014/main" id="{7BCC6A55-3ECB-4D63-A03F-EA5EDAAEA1E7}"/>
            </a:ext>
          </a:extLst>
        </xdr:cNvPr>
        <xdr:cNvSpPr txBox="1"/>
      </xdr:nvSpPr>
      <xdr:spPr>
        <a:xfrm>
          <a:off x="13500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162577</xdr:rowOff>
    </xdr:from>
    <xdr:ext cx="405111" cy="259045"/>
    <xdr:sp macro="" textlink="">
      <xdr:nvSpPr>
        <xdr:cNvPr id="699" name="n_4mainValue【公民館】&#10;有形固定資産減価償却率">
          <a:extLst>
            <a:ext uri="{FF2B5EF4-FFF2-40B4-BE49-F238E27FC236}">
              <a16:creationId xmlns:a16="http://schemas.microsoft.com/office/drawing/2014/main" id="{9F774394-5BF3-433F-BAA5-37832124D197}"/>
            </a:ext>
          </a:extLst>
        </xdr:cNvPr>
        <xdr:cNvSpPr txBox="1"/>
      </xdr:nvSpPr>
      <xdr:spPr>
        <a:xfrm>
          <a:off x="12611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7F0A6ED6-AD7C-48DF-BA0B-B98719D0BAE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C19C976-1C0D-4CE6-901D-15FA5F13546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233F88FA-90D3-47E9-A304-D5F27798072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E30844EB-2A60-4225-90EF-98E943DA5F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C204EEDC-0C4F-4FC6-AB6C-06F3CC38084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F81F2F0C-B28C-4F07-9353-9964EDC08B9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C74FE930-CA3D-4349-9F30-AE2041DD39F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ACE4A8BA-1D95-4740-ACC9-78B8864DEFB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BEFA6D28-CF11-4886-86A4-8E34D0FF0FA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60166DBB-6C44-42DC-99AE-4AD148967E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EAFCD4D0-F17D-4F8B-B26D-AB2F089BC09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61C14552-9FA8-4C95-AC48-F3AF14D6766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6E0D7FE1-0DFC-4082-9BC9-289A8D9E38A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44A2DDD6-9484-4489-A55B-4AC22BEB385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8909FF14-5E67-4FBE-B19F-0754809EC80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3B791BF4-FD1C-4809-962C-7F910CC3631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A6114F75-7019-41D0-AD10-FE0ABCC1EC52}"/>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440573B1-9790-40CA-A354-85F0083B57C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379838C6-5ABE-456E-980B-ED2332A4F30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CE446456-BA7F-4BAA-B1E9-4B3489DC1A9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9E99A123-B2FB-45A2-9883-45615EE38BF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721" name="直線コネクタ 720">
          <a:extLst>
            <a:ext uri="{FF2B5EF4-FFF2-40B4-BE49-F238E27FC236}">
              <a16:creationId xmlns:a16="http://schemas.microsoft.com/office/drawing/2014/main" id="{7EA31835-73C5-4AD1-9655-9C4F2ED795C3}"/>
            </a:ext>
          </a:extLst>
        </xdr:cNvPr>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2" name="【公民館】&#10;一人当たり面積最小値テキスト">
          <a:extLst>
            <a:ext uri="{FF2B5EF4-FFF2-40B4-BE49-F238E27FC236}">
              <a16:creationId xmlns:a16="http://schemas.microsoft.com/office/drawing/2014/main" id="{B42AB0B4-0908-4FB8-AFD0-94C72BBEB01E}"/>
            </a:ext>
          </a:extLst>
        </xdr:cNvPr>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3" name="直線コネクタ 722">
          <a:extLst>
            <a:ext uri="{FF2B5EF4-FFF2-40B4-BE49-F238E27FC236}">
              <a16:creationId xmlns:a16="http://schemas.microsoft.com/office/drawing/2014/main" id="{678350DB-A9F7-4B3D-8F40-8016BB212D40}"/>
            </a:ext>
          </a:extLst>
        </xdr:cNvPr>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E1D60EBF-02E5-4EDF-99EB-0DA9C43E11A8}"/>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D4E47AAC-E448-4564-871E-9539DDACCB9F}"/>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104412</xdr:rowOff>
    </xdr:from>
    <xdr:ext cx="469744" cy="259045"/>
    <xdr:sp macro="" textlink="">
      <xdr:nvSpPr>
        <xdr:cNvPr id="726" name="【公民館】&#10;一人当たり面積平均値テキスト">
          <a:extLst>
            <a:ext uri="{FF2B5EF4-FFF2-40B4-BE49-F238E27FC236}">
              <a16:creationId xmlns:a16="http://schemas.microsoft.com/office/drawing/2014/main" id="{BC775AA5-6D0B-4926-B9FE-8A4A3D4D3265}"/>
            </a:ext>
          </a:extLst>
        </xdr:cNvPr>
        <xdr:cNvSpPr txBox="1"/>
      </xdr:nvSpPr>
      <xdr:spPr>
        <a:xfrm>
          <a:off x="22199600" y="1810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727" name="フローチャート: 判断 726">
          <a:extLst>
            <a:ext uri="{FF2B5EF4-FFF2-40B4-BE49-F238E27FC236}">
              <a16:creationId xmlns:a16="http://schemas.microsoft.com/office/drawing/2014/main" id="{4BB0DAE3-80A4-4A36-92EB-9152BC177C87}"/>
            </a:ext>
          </a:extLst>
        </xdr:cNvPr>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728" name="フローチャート: 判断 727">
          <a:extLst>
            <a:ext uri="{FF2B5EF4-FFF2-40B4-BE49-F238E27FC236}">
              <a16:creationId xmlns:a16="http://schemas.microsoft.com/office/drawing/2014/main" id="{85C638A3-2242-40AA-9842-E2075F4DC66C}"/>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729" name="フローチャート: 判断 728">
          <a:extLst>
            <a:ext uri="{FF2B5EF4-FFF2-40B4-BE49-F238E27FC236}">
              <a16:creationId xmlns:a16="http://schemas.microsoft.com/office/drawing/2014/main" id="{63728056-1449-4646-BD32-19D843DC5074}"/>
            </a:ext>
          </a:extLst>
        </xdr:cNvPr>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730" name="フローチャート: 判断 729">
          <a:extLst>
            <a:ext uri="{FF2B5EF4-FFF2-40B4-BE49-F238E27FC236}">
              <a16:creationId xmlns:a16="http://schemas.microsoft.com/office/drawing/2014/main" id="{E8CA945C-FE77-47B5-ACFA-AB73232CAE36}"/>
            </a:ext>
          </a:extLst>
        </xdr:cNvPr>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31" name="フローチャート: 判断 730">
          <a:extLst>
            <a:ext uri="{FF2B5EF4-FFF2-40B4-BE49-F238E27FC236}">
              <a16:creationId xmlns:a16="http://schemas.microsoft.com/office/drawing/2014/main" id="{477B7BA1-E48A-484A-80FC-A8EB2497EA36}"/>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496B452C-E98E-4B8D-B2C2-E522E2D2115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F7A6DB4-404E-48E3-8AB2-4E0F739FB2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AE1648A5-52F2-46C8-8F19-B4761C4ED2F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56E62536-3C76-4A04-AF03-B5BC9D977F2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B7947AE-71A6-4D39-93D9-6CD581C1259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737" name="楕円 736">
          <a:extLst>
            <a:ext uri="{FF2B5EF4-FFF2-40B4-BE49-F238E27FC236}">
              <a16:creationId xmlns:a16="http://schemas.microsoft.com/office/drawing/2014/main" id="{833659A6-9A68-46AF-9918-02EEEB762322}"/>
            </a:ext>
          </a:extLst>
        </xdr:cNvPr>
        <xdr:cNvSpPr/>
      </xdr:nvSpPr>
      <xdr:spPr>
        <a:xfrm>
          <a:off x="22110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121429</xdr:rowOff>
    </xdr:from>
    <xdr:ext cx="469744" cy="259045"/>
    <xdr:sp macro="" textlink="">
      <xdr:nvSpPr>
        <xdr:cNvPr id="738" name="【公民館】&#10;一人当たり面積該当値テキスト">
          <a:extLst>
            <a:ext uri="{FF2B5EF4-FFF2-40B4-BE49-F238E27FC236}">
              <a16:creationId xmlns:a16="http://schemas.microsoft.com/office/drawing/2014/main" id="{0F9E16C4-2FF3-48E6-9C96-8663BA5124FD}"/>
            </a:ext>
          </a:extLst>
        </xdr:cNvPr>
        <xdr:cNvSpPr txBox="1"/>
      </xdr:nvSpPr>
      <xdr:spPr>
        <a:xfrm>
          <a:off x="22199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116839</xdr:rowOff>
    </xdr:from>
    <xdr:to>
      <xdr:col>112</xdr:col>
      <xdr:colOff>38100</xdr:colOff>
      <xdr:row>105</xdr:row>
      <xdr:rowOff>46989</xdr:rowOff>
    </xdr:to>
    <xdr:sp macro="" textlink="">
      <xdr:nvSpPr>
        <xdr:cNvPr id="739" name="楕円 738">
          <a:extLst>
            <a:ext uri="{FF2B5EF4-FFF2-40B4-BE49-F238E27FC236}">
              <a16:creationId xmlns:a16="http://schemas.microsoft.com/office/drawing/2014/main" id="{B7B195D5-7971-4027-B8CE-54615772CBD5}"/>
            </a:ext>
          </a:extLst>
        </xdr:cNvPr>
        <xdr:cNvSpPr/>
      </xdr:nvSpPr>
      <xdr:spPr>
        <a:xfrm>
          <a:off x="21272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167639</xdr:rowOff>
    </xdr:to>
    <xdr:cxnSp macro="">
      <xdr:nvCxnSpPr>
        <xdr:cNvPr id="740" name="直線コネクタ 739">
          <a:extLst>
            <a:ext uri="{FF2B5EF4-FFF2-40B4-BE49-F238E27FC236}">
              <a16:creationId xmlns:a16="http://schemas.microsoft.com/office/drawing/2014/main" id="{EDDB7A83-4CAB-4FCA-8845-1BCB0DB5FA08}"/>
            </a:ext>
          </a:extLst>
        </xdr:cNvPr>
        <xdr:cNvCxnSpPr/>
      </xdr:nvCxnSpPr>
      <xdr:spPr>
        <a:xfrm flipV="1">
          <a:off x="21323300" y="17980152"/>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123698</xdr:rowOff>
    </xdr:from>
    <xdr:to>
      <xdr:col>107</xdr:col>
      <xdr:colOff>101600</xdr:colOff>
      <xdr:row>105</xdr:row>
      <xdr:rowOff>53848</xdr:rowOff>
    </xdr:to>
    <xdr:sp macro="" textlink="">
      <xdr:nvSpPr>
        <xdr:cNvPr id="741" name="楕円 740">
          <a:extLst>
            <a:ext uri="{FF2B5EF4-FFF2-40B4-BE49-F238E27FC236}">
              <a16:creationId xmlns:a16="http://schemas.microsoft.com/office/drawing/2014/main" id="{862CC534-1116-41EB-A443-182C344449A9}"/>
            </a:ext>
          </a:extLst>
        </xdr:cNvPr>
        <xdr:cNvSpPr/>
      </xdr:nvSpPr>
      <xdr:spPr>
        <a:xfrm>
          <a:off x="20383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167639</xdr:rowOff>
    </xdr:from>
    <xdr:to>
      <xdr:col>111</xdr:col>
      <xdr:colOff>177800</xdr:colOff>
      <xdr:row>105</xdr:row>
      <xdr:rowOff>3048</xdr:rowOff>
    </xdr:to>
    <xdr:cxnSp macro="">
      <xdr:nvCxnSpPr>
        <xdr:cNvPr id="742" name="直線コネクタ 741">
          <a:extLst>
            <a:ext uri="{FF2B5EF4-FFF2-40B4-BE49-F238E27FC236}">
              <a16:creationId xmlns:a16="http://schemas.microsoft.com/office/drawing/2014/main" id="{891CE127-A015-468F-B329-4C837141157E}"/>
            </a:ext>
          </a:extLst>
        </xdr:cNvPr>
        <xdr:cNvCxnSpPr/>
      </xdr:nvCxnSpPr>
      <xdr:spPr>
        <a:xfrm flipV="1">
          <a:off x="20434300" y="1799843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100837</xdr:rowOff>
    </xdr:from>
    <xdr:to>
      <xdr:col>102</xdr:col>
      <xdr:colOff>165100</xdr:colOff>
      <xdr:row>105</xdr:row>
      <xdr:rowOff>30987</xdr:rowOff>
    </xdr:to>
    <xdr:sp macro="" textlink="">
      <xdr:nvSpPr>
        <xdr:cNvPr id="743" name="楕円 742">
          <a:extLst>
            <a:ext uri="{FF2B5EF4-FFF2-40B4-BE49-F238E27FC236}">
              <a16:creationId xmlns:a16="http://schemas.microsoft.com/office/drawing/2014/main" id="{723214B9-BF45-4E2F-A728-26F082F36B81}"/>
            </a:ext>
          </a:extLst>
        </xdr:cNvPr>
        <xdr:cNvSpPr/>
      </xdr:nvSpPr>
      <xdr:spPr>
        <a:xfrm>
          <a:off x="19494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151637</xdr:rowOff>
    </xdr:from>
    <xdr:to>
      <xdr:col>107</xdr:col>
      <xdr:colOff>50800</xdr:colOff>
      <xdr:row>105</xdr:row>
      <xdr:rowOff>3048</xdr:rowOff>
    </xdr:to>
    <xdr:cxnSp macro="">
      <xdr:nvCxnSpPr>
        <xdr:cNvPr id="744" name="直線コネクタ 743">
          <a:extLst>
            <a:ext uri="{FF2B5EF4-FFF2-40B4-BE49-F238E27FC236}">
              <a16:creationId xmlns:a16="http://schemas.microsoft.com/office/drawing/2014/main" id="{C0AF5ACB-1B98-49FB-8375-03CA2FAB4EA7}"/>
            </a:ext>
          </a:extLst>
        </xdr:cNvPr>
        <xdr:cNvCxnSpPr/>
      </xdr:nvCxnSpPr>
      <xdr:spPr>
        <a:xfrm>
          <a:off x="19545300" y="1798243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745" name="楕円 744">
          <a:extLst>
            <a:ext uri="{FF2B5EF4-FFF2-40B4-BE49-F238E27FC236}">
              <a16:creationId xmlns:a16="http://schemas.microsoft.com/office/drawing/2014/main" id="{EC3B7729-421B-4358-AD2B-2950FC17241E}"/>
            </a:ext>
          </a:extLst>
        </xdr:cNvPr>
        <xdr:cNvSpPr/>
      </xdr:nvSpPr>
      <xdr:spPr>
        <a:xfrm>
          <a:off x="18605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151637</xdr:rowOff>
    </xdr:from>
    <xdr:to>
      <xdr:col>102</xdr:col>
      <xdr:colOff>114300</xdr:colOff>
      <xdr:row>104</xdr:row>
      <xdr:rowOff>158496</xdr:rowOff>
    </xdr:to>
    <xdr:cxnSp macro="">
      <xdr:nvCxnSpPr>
        <xdr:cNvPr id="746" name="直線コネクタ 745">
          <a:extLst>
            <a:ext uri="{FF2B5EF4-FFF2-40B4-BE49-F238E27FC236}">
              <a16:creationId xmlns:a16="http://schemas.microsoft.com/office/drawing/2014/main" id="{C25FA5A1-2662-4E0B-908E-2F17A68EBCC1}"/>
            </a:ext>
          </a:extLst>
        </xdr:cNvPr>
        <xdr:cNvCxnSpPr/>
      </xdr:nvCxnSpPr>
      <xdr:spPr>
        <a:xfrm flipV="1">
          <a:off x="18656300" y="179824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747" name="n_1aveValue【公民館】&#10;一人当たり面積">
          <a:extLst>
            <a:ext uri="{FF2B5EF4-FFF2-40B4-BE49-F238E27FC236}">
              <a16:creationId xmlns:a16="http://schemas.microsoft.com/office/drawing/2014/main" id="{295F1949-C7C9-482C-8C95-61B7E6126D77}"/>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47262</xdr:rowOff>
    </xdr:from>
    <xdr:ext cx="469744" cy="259045"/>
    <xdr:sp macro="" textlink="">
      <xdr:nvSpPr>
        <xdr:cNvPr id="748" name="n_2aveValue【公民館】&#10;一人当たり面積">
          <a:extLst>
            <a:ext uri="{FF2B5EF4-FFF2-40B4-BE49-F238E27FC236}">
              <a16:creationId xmlns:a16="http://schemas.microsoft.com/office/drawing/2014/main" id="{1D0D264C-E6F4-4CFD-BEBD-974B8812F639}"/>
            </a:ext>
          </a:extLst>
        </xdr:cNvPr>
        <xdr:cNvSpPr txBox="1"/>
      </xdr:nvSpPr>
      <xdr:spPr>
        <a:xfrm>
          <a:off x="20199427" y="18220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749" name="n_3aveValue【公民館】&#10;一人当たり面積">
          <a:extLst>
            <a:ext uri="{FF2B5EF4-FFF2-40B4-BE49-F238E27FC236}">
              <a16:creationId xmlns:a16="http://schemas.microsoft.com/office/drawing/2014/main" id="{8854E93E-11C2-4289-8989-1777AF901B59}"/>
            </a:ext>
          </a:extLst>
        </xdr:cNvPr>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17542</xdr:rowOff>
    </xdr:from>
    <xdr:ext cx="469744" cy="259045"/>
    <xdr:sp macro="" textlink="">
      <xdr:nvSpPr>
        <xdr:cNvPr id="750" name="n_4aveValue【公民館】&#10;一人当たり面積">
          <a:extLst>
            <a:ext uri="{FF2B5EF4-FFF2-40B4-BE49-F238E27FC236}">
              <a16:creationId xmlns:a16="http://schemas.microsoft.com/office/drawing/2014/main" id="{57AB0C9F-6541-4182-A988-6879F28E76D9}"/>
            </a:ext>
          </a:extLst>
        </xdr:cNvPr>
        <xdr:cNvSpPr txBox="1"/>
      </xdr:nvSpPr>
      <xdr:spPr>
        <a:xfrm>
          <a:off x="184214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63516</xdr:rowOff>
    </xdr:from>
    <xdr:ext cx="469744" cy="259045"/>
    <xdr:sp macro="" textlink="">
      <xdr:nvSpPr>
        <xdr:cNvPr id="751" name="n_1mainValue【公民館】&#10;一人当たり面積">
          <a:extLst>
            <a:ext uri="{FF2B5EF4-FFF2-40B4-BE49-F238E27FC236}">
              <a16:creationId xmlns:a16="http://schemas.microsoft.com/office/drawing/2014/main" id="{3F4A0559-7090-44C8-A4AF-CD2A3153D739}"/>
            </a:ext>
          </a:extLst>
        </xdr:cNvPr>
        <xdr:cNvSpPr txBox="1"/>
      </xdr:nvSpPr>
      <xdr:spPr>
        <a:xfrm>
          <a:off x="210757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70375</xdr:rowOff>
    </xdr:from>
    <xdr:ext cx="469744" cy="259045"/>
    <xdr:sp macro="" textlink="">
      <xdr:nvSpPr>
        <xdr:cNvPr id="752" name="n_2mainValue【公民館】&#10;一人当たり面積">
          <a:extLst>
            <a:ext uri="{FF2B5EF4-FFF2-40B4-BE49-F238E27FC236}">
              <a16:creationId xmlns:a16="http://schemas.microsoft.com/office/drawing/2014/main" id="{B1C396D2-2B29-40DB-9063-1FF76A0830C8}"/>
            </a:ext>
          </a:extLst>
        </xdr:cNvPr>
        <xdr:cNvSpPr txBox="1"/>
      </xdr:nvSpPr>
      <xdr:spPr>
        <a:xfrm>
          <a:off x="20199427" y="1772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47514</xdr:rowOff>
    </xdr:from>
    <xdr:ext cx="469744" cy="259045"/>
    <xdr:sp macro="" textlink="">
      <xdr:nvSpPr>
        <xdr:cNvPr id="753" name="n_3mainValue【公民館】&#10;一人当たり面積">
          <a:extLst>
            <a:ext uri="{FF2B5EF4-FFF2-40B4-BE49-F238E27FC236}">
              <a16:creationId xmlns:a16="http://schemas.microsoft.com/office/drawing/2014/main" id="{36A4525C-5BD8-4B4C-8265-E77EF9DA9823}"/>
            </a:ext>
          </a:extLst>
        </xdr:cNvPr>
        <xdr:cNvSpPr txBox="1"/>
      </xdr:nvSpPr>
      <xdr:spPr>
        <a:xfrm>
          <a:off x="19310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54373</xdr:rowOff>
    </xdr:from>
    <xdr:ext cx="469744" cy="259045"/>
    <xdr:sp macro="" textlink="">
      <xdr:nvSpPr>
        <xdr:cNvPr id="754" name="n_4mainValue【公民館】&#10;一人当たり面積">
          <a:extLst>
            <a:ext uri="{FF2B5EF4-FFF2-40B4-BE49-F238E27FC236}">
              <a16:creationId xmlns:a16="http://schemas.microsoft.com/office/drawing/2014/main" id="{4B59BE61-56FC-4406-9B50-483E5E05B4D1}"/>
            </a:ext>
          </a:extLst>
        </xdr:cNvPr>
        <xdr:cNvSpPr txBox="1"/>
      </xdr:nvSpPr>
      <xdr:spPr>
        <a:xfrm>
          <a:off x="18421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8A0CB524-D153-420C-ACF9-0EF099CB9C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2D05B767-114A-40CA-83BE-A17D739513C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1AFA1C5D-3785-40EB-BBF4-D0A5798FAB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類似団体と比較して特に有形固定資産減価償却率が高くなっている施設は、学校施設、体育館・プール、消防施設であり、特に低くなっている施設は、認定こども園、図書館である。</a:t>
          </a:r>
        </a:p>
        <a:p>
          <a:r>
            <a:rPr kumimoji="1" lang="ja-JP" altLang="en-US" sz="1300">
              <a:latin typeface="ＭＳ Ｐゴシック" panose="020B0600070205080204" pitchFamily="50" charset="-128"/>
              <a:ea typeface="ＭＳ Ｐゴシック" panose="020B0600070205080204" pitchFamily="50" charset="-128"/>
            </a:rPr>
            <a:t>建物等では主に市役所庁舎、保育所、小学校、中学校、博物館、武道館の有形固定資産減価償却率が高くなっているが、保育所については、集約施設として統合こども園を整備したことから、既存施設は除却又は売却を進めていく予定である。</a:t>
          </a:r>
        </a:p>
        <a:p>
          <a:r>
            <a:rPr kumimoji="1" lang="ja-JP" altLang="en-US" sz="1300">
              <a:latin typeface="ＭＳ Ｐゴシック" panose="020B0600070205080204" pitchFamily="50" charset="-128"/>
              <a:ea typeface="ＭＳ Ｐゴシック" panose="020B0600070205080204" pitchFamily="50" charset="-128"/>
            </a:rPr>
            <a:t>工作物では主に橋梁、道路の有形固定資産減価償却率が高くなっているが、橋梁については、今後、現在の状態を調査する予定であり、道路については、長寿命化計画を策定し、順次改修していく予定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の高い施設が多く、耐用年数を経過しても多くの資産が使用されており、老朽化が進行しているため、今後も各資産の有用性、安全性等を踏まえ、修繕にて資産を維持していくのか、建て替え等にて新たな資産を形成し行政サービスに利用するのか検討し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BDC18E0-2564-4294-85D9-3695FE1CD37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3CA531E-41EA-471E-BA62-245830E13A0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34A796-45D0-4410-9B39-32034D7B4DD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F423CE-8765-4ACB-96C4-FBC38DEE419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E1AB890-F968-459E-A382-2FBB6A20779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873B8B2-D9F5-4859-A7B3-2C83C140D4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B023649-100B-4B6A-A714-511187BC02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0A55DD-EB0E-4C88-9EC9-B8FF37D9C5F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ED0DB8-B66E-4623-B694-8B7227C9031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94F670-62CF-480B-AE4A-A153D7C9F87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28,356
27,544
134.07
15,509,409
14,850,402
584,626
8,937,005
16,602,779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6849B10-8928-4B4B-8EEB-C652E31947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172911-584D-4E70-BF42-2D47E5C14A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8198A72-8930-4DBD-A969-8DA5FD259BD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9752711-651A-4831-B1FB-A37AC568BC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E6FAA0B-C3CE-4B2C-A6B4-1867AEAC58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A3F35C0-3360-4FF0-863C-129F7799D20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861CFD-2E70-4972-9438-55CD621B5A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0DCE9B-6FEE-4F28-AFC3-E86EB4FE3C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83B2262-E4F5-4E42-89B9-737A854D8F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89CE8B-817A-41DD-AE64-D54069A749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387EF05-5B88-4BB5-B99B-66F93F60C52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A76775-5F33-44E5-9843-2655AFBCBC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47F120C-D6CB-49BE-8B26-24D8264343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7A03EDE-B7B7-4A2D-A870-0945A69E67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A56FFE-B295-4545-B25C-7D1004652CF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4243F63-6820-40CF-8B3F-1D90C14C8B2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EDD8774-4ABA-4105-A0A4-FF5D5B751B0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D189F8-B8CB-4595-9AAC-5E32432931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DEE061-A964-46A4-8A23-0927D6E29FB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97DF63-8977-48B2-82AB-E0F1F8D4F1C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07CCF44-7FFB-4F31-ABAE-BF901AB6DB4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F7DE281-73EC-49D3-8819-3B27AD5D3B1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696658-A63E-4A0D-B082-B1D5D84F724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E9F1C3-1333-4A0A-AD1A-73B33F0279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15025E1-64AC-425C-A218-B69D79C736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A375E9-5A8A-4396-B42E-81383BE38E4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5B5526B-B1A3-4CF3-81A5-D9C7B829EF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6705A0-B8C2-4FFD-87E0-9526EC04D7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AACEF1-BCD2-460E-BD51-38D2303654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8DAB07-9884-4367-A114-EE467BBA7A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3DFF65D-F32C-4074-A04D-61D6E2E834A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CCAC306-6782-4D64-8777-FCBA904FEA7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2C122CF-95B6-425A-BB3B-0CDF4427675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6F38FDA-0396-49D4-8047-AD5429CBF2F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2C3B6B3-9838-473D-B8EF-91B4557D621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D8DED5A-0E27-415F-9E0A-ED859AF82D0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8D847EA-8C2E-41DE-B7A9-2885D200A0E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C71D532-1251-451C-8650-AC432BDF79B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1E8DE1C-C572-4A71-A4B1-BAE979C13EC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7A1B17C-DB8E-47EB-8017-2073EF79B99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E81A7DA-A81F-4153-90E6-5DAD46FD70F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A2FC015-8025-47AD-ACCF-4287352562D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264802F-5522-40F2-B2FA-F2881E3A8E7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B9B90AA-3804-44A9-9BFB-019D06D2A9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34E07BBE-290A-4031-90CD-EF6F25B344A5}"/>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A0A9F27E-9004-43A0-A214-6238BAD4837A}"/>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A4670A76-E7BC-49BD-9CC5-282139E982BC}"/>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D58833E0-7668-441D-99F5-5782D2E95DE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D772F6F6-E19E-4753-A0D9-98FE3031C842}"/>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58437</xdr:rowOff>
    </xdr:from>
    <xdr:ext cx="405111" cy="259045"/>
    <xdr:sp macro="" textlink="">
      <xdr:nvSpPr>
        <xdr:cNvPr id="61" name="【図書館】&#10;有形固定資産減価償却率平均値テキスト">
          <a:extLst>
            <a:ext uri="{FF2B5EF4-FFF2-40B4-BE49-F238E27FC236}">
              <a16:creationId xmlns:a16="http://schemas.microsoft.com/office/drawing/2014/main" id="{181C6415-7AA7-45D7-B855-A1A075027398}"/>
            </a:ext>
          </a:extLst>
        </xdr:cNvPr>
        <xdr:cNvSpPr txBox="1"/>
      </xdr:nvSpPr>
      <xdr:spPr>
        <a:xfrm>
          <a:off x="4673600" y="6230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a:extLst>
            <a:ext uri="{FF2B5EF4-FFF2-40B4-BE49-F238E27FC236}">
              <a16:creationId xmlns:a16="http://schemas.microsoft.com/office/drawing/2014/main" id="{7650D29D-B254-4F4E-AF04-EC1691A7A1BD}"/>
            </a:ext>
          </a:extLst>
        </xdr:cNvPr>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a:extLst>
            <a:ext uri="{FF2B5EF4-FFF2-40B4-BE49-F238E27FC236}">
              <a16:creationId xmlns:a16="http://schemas.microsoft.com/office/drawing/2014/main" id="{73659FB2-892F-4156-A887-2250B1E40213}"/>
            </a:ext>
          </a:extLst>
        </xdr:cNvPr>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a:extLst>
            <a:ext uri="{FF2B5EF4-FFF2-40B4-BE49-F238E27FC236}">
              <a16:creationId xmlns:a16="http://schemas.microsoft.com/office/drawing/2014/main" id="{C3ECFD83-A6ED-4BE5-9E59-5F6B7B37765D}"/>
            </a:ext>
          </a:extLst>
        </xdr:cNvPr>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a:extLst>
            <a:ext uri="{FF2B5EF4-FFF2-40B4-BE49-F238E27FC236}">
              <a16:creationId xmlns:a16="http://schemas.microsoft.com/office/drawing/2014/main" id="{2ADF915E-67D3-44AF-AE22-D97923361FCE}"/>
            </a:ext>
          </a:extLst>
        </xdr:cNvPr>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120650</xdr:rowOff>
    </xdr:from>
    <xdr:to>
      <xdr:col>6</xdr:col>
      <xdr:colOff>38100</xdr:colOff>
      <xdr:row>37</xdr:row>
      <xdr:rowOff>50800</xdr:rowOff>
    </xdr:to>
    <xdr:sp macro="" textlink="">
      <xdr:nvSpPr>
        <xdr:cNvPr id="66" name="フローチャート: 判断 65">
          <a:extLst>
            <a:ext uri="{FF2B5EF4-FFF2-40B4-BE49-F238E27FC236}">
              <a16:creationId xmlns:a16="http://schemas.microsoft.com/office/drawing/2014/main" id="{5C0F429D-EF11-40F1-A2AC-0715794AAABC}"/>
            </a:ext>
          </a:extLst>
        </xdr:cNvPr>
        <xdr:cNvSpPr/>
      </xdr:nvSpPr>
      <xdr:spPr>
        <a:xfrm>
          <a:off x="1079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6CC56A6-8D13-4444-BF94-62C009A163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5C5F2C3-1B44-425F-A194-C15905E8BA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6088FEF-CBDC-48AE-A3CB-CEE381C3463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C049748-E620-4950-AA4D-60B9D653DDF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55E4B54-0C18-414A-9CA6-273A4E543BE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17780</xdr:rowOff>
    </xdr:from>
    <xdr:to>
      <xdr:col>24</xdr:col>
      <xdr:colOff>114300</xdr:colOff>
      <xdr:row>34</xdr:row>
      <xdr:rowOff>119380</xdr:rowOff>
    </xdr:to>
    <xdr:sp macro="" textlink="">
      <xdr:nvSpPr>
        <xdr:cNvPr id="72" name="楕円 71">
          <a:extLst>
            <a:ext uri="{FF2B5EF4-FFF2-40B4-BE49-F238E27FC236}">
              <a16:creationId xmlns:a16="http://schemas.microsoft.com/office/drawing/2014/main" id="{97B42C99-AC2A-47B5-838C-52E699312CEE}"/>
            </a:ext>
          </a:extLst>
        </xdr:cNvPr>
        <xdr:cNvSpPr/>
      </xdr:nvSpPr>
      <xdr:spPr>
        <a:xfrm>
          <a:off x="45847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40657</xdr:rowOff>
    </xdr:from>
    <xdr:ext cx="405111" cy="259045"/>
    <xdr:sp macro="" textlink="">
      <xdr:nvSpPr>
        <xdr:cNvPr id="73" name="【図書館】&#10;有形固定資産減価償却率該当値テキスト">
          <a:extLst>
            <a:ext uri="{FF2B5EF4-FFF2-40B4-BE49-F238E27FC236}">
              <a16:creationId xmlns:a16="http://schemas.microsoft.com/office/drawing/2014/main" id="{62832831-884A-448E-9728-888FA2F9235D}"/>
            </a:ext>
          </a:extLst>
        </xdr:cNvPr>
        <xdr:cNvSpPr txBox="1"/>
      </xdr:nvSpPr>
      <xdr:spPr>
        <a:xfrm>
          <a:off x="4673600"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143510</xdr:rowOff>
    </xdr:from>
    <xdr:to>
      <xdr:col>20</xdr:col>
      <xdr:colOff>38100</xdr:colOff>
      <xdr:row>34</xdr:row>
      <xdr:rowOff>73660</xdr:rowOff>
    </xdr:to>
    <xdr:sp macro="" textlink="">
      <xdr:nvSpPr>
        <xdr:cNvPr id="74" name="楕円 73">
          <a:extLst>
            <a:ext uri="{FF2B5EF4-FFF2-40B4-BE49-F238E27FC236}">
              <a16:creationId xmlns:a16="http://schemas.microsoft.com/office/drawing/2014/main" id="{04EDFCD6-983E-4D69-8BA3-B83319CEC7F4}"/>
            </a:ext>
          </a:extLst>
        </xdr:cNvPr>
        <xdr:cNvSpPr/>
      </xdr:nvSpPr>
      <xdr:spPr>
        <a:xfrm>
          <a:off x="3746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22860</xdr:rowOff>
    </xdr:from>
    <xdr:to>
      <xdr:col>24</xdr:col>
      <xdr:colOff>63500</xdr:colOff>
      <xdr:row>34</xdr:row>
      <xdr:rowOff>68580</xdr:rowOff>
    </xdr:to>
    <xdr:cxnSp macro="">
      <xdr:nvCxnSpPr>
        <xdr:cNvPr id="75" name="直線コネクタ 74">
          <a:extLst>
            <a:ext uri="{FF2B5EF4-FFF2-40B4-BE49-F238E27FC236}">
              <a16:creationId xmlns:a16="http://schemas.microsoft.com/office/drawing/2014/main" id="{BB1FAF90-7DB5-4673-889A-B8F3041B852C}"/>
            </a:ext>
          </a:extLst>
        </xdr:cNvPr>
        <xdr:cNvCxnSpPr/>
      </xdr:nvCxnSpPr>
      <xdr:spPr>
        <a:xfrm>
          <a:off x="3797300" y="5852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97790</xdr:rowOff>
    </xdr:from>
    <xdr:to>
      <xdr:col>15</xdr:col>
      <xdr:colOff>101600</xdr:colOff>
      <xdr:row>34</xdr:row>
      <xdr:rowOff>27940</xdr:rowOff>
    </xdr:to>
    <xdr:sp macro="" textlink="">
      <xdr:nvSpPr>
        <xdr:cNvPr id="76" name="楕円 75">
          <a:extLst>
            <a:ext uri="{FF2B5EF4-FFF2-40B4-BE49-F238E27FC236}">
              <a16:creationId xmlns:a16="http://schemas.microsoft.com/office/drawing/2014/main" id="{E3DB7097-0F70-467B-BE58-32552656BCD5}"/>
            </a:ext>
          </a:extLst>
        </xdr:cNvPr>
        <xdr:cNvSpPr/>
      </xdr:nvSpPr>
      <xdr:spPr>
        <a:xfrm>
          <a:off x="2857500" y="57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148590</xdr:rowOff>
    </xdr:from>
    <xdr:to>
      <xdr:col>19</xdr:col>
      <xdr:colOff>177800</xdr:colOff>
      <xdr:row>34</xdr:row>
      <xdr:rowOff>22860</xdr:rowOff>
    </xdr:to>
    <xdr:cxnSp macro="">
      <xdr:nvCxnSpPr>
        <xdr:cNvPr id="77" name="直線コネクタ 76">
          <a:extLst>
            <a:ext uri="{FF2B5EF4-FFF2-40B4-BE49-F238E27FC236}">
              <a16:creationId xmlns:a16="http://schemas.microsoft.com/office/drawing/2014/main" id="{37C483A7-B125-4ABE-917B-5DA6B909359B}"/>
            </a:ext>
          </a:extLst>
        </xdr:cNvPr>
        <xdr:cNvCxnSpPr/>
      </xdr:nvCxnSpPr>
      <xdr:spPr>
        <a:xfrm>
          <a:off x="2908300" y="5806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52070</xdr:rowOff>
    </xdr:from>
    <xdr:to>
      <xdr:col>10</xdr:col>
      <xdr:colOff>165100</xdr:colOff>
      <xdr:row>33</xdr:row>
      <xdr:rowOff>153670</xdr:rowOff>
    </xdr:to>
    <xdr:sp macro="" textlink="">
      <xdr:nvSpPr>
        <xdr:cNvPr id="78" name="楕円 77">
          <a:extLst>
            <a:ext uri="{FF2B5EF4-FFF2-40B4-BE49-F238E27FC236}">
              <a16:creationId xmlns:a16="http://schemas.microsoft.com/office/drawing/2014/main" id="{DFB65D22-7730-4816-9E6D-DB8344378792}"/>
            </a:ext>
          </a:extLst>
        </xdr:cNvPr>
        <xdr:cNvSpPr/>
      </xdr:nvSpPr>
      <xdr:spPr>
        <a:xfrm>
          <a:off x="1968500" y="57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102870</xdr:rowOff>
    </xdr:from>
    <xdr:to>
      <xdr:col>15</xdr:col>
      <xdr:colOff>50800</xdr:colOff>
      <xdr:row>33</xdr:row>
      <xdr:rowOff>148590</xdr:rowOff>
    </xdr:to>
    <xdr:cxnSp macro="">
      <xdr:nvCxnSpPr>
        <xdr:cNvPr id="79" name="直線コネクタ 78">
          <a:extLst>
            <a:ext uri="{FF2B5EF4-FFF2-40B4-BE49-F238E27FC236}">
              <a16:creationId xmlns:a16="http://schemas.microsoft.com/office/drawing/2014/main" id="{CC02C6DA-8BD6-4649-955E-9A8B1FEA0D50}"/>
            </a:ext>
          </a:extLst>
        </xdr:cNvPr>
        <xdr:cNvCxnSpPr/>
      </xdr:nvCxnSpPr>
      <xdr:spPr>
        <a:xfrm>
          <a:off x="2019300" y="5760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27940</xdr:rowOff>
    </xdr:from>
    <xdr:to>
      <xdr:col>6</xdr:col>
      <xdr:colOff>38100</xdr:colOff>
      <xdr:row>34</xdr:row>
      <xdr:rowOff>129540</xdr:rowOff>
    </xdr:to>
    <xdr:sp macro="" textlink="">
      <xdr:nvSpPr>
        <xdr:cNvPr id="80" name="楕円 79">
          <a:extLst>
            <a:ext uri="{FF2B5EF4-FFF2-40B4-BE49-F238E27FC236}">
              <a16:creationId xmlns:a16="http://schemas.microsoft.com/office/drawing/2014/main" id="{0E9C4739-5AB1-48B3-8174-1307EA127D3F}"/>
            </a:ext>
          </a:extLst>
        </xdr:cNvPr>
        <xdr:cNvSpPr/>
      </xdr:nvSpPr>
      <xdr:spPr>
        <a:xfrm>
          <a:off x="1079500" y="58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102870</xdr:rowOff>
    </xdr:from>
    <xdr:to>
      <xdr:col>10</xdr:col>
      <xdr:colOff>114300</xdr:colOff>
      <xdr:row>34</xdr:row>
      <xdr:rowOff>78740</xdr:rowOff>
    </xdr:to>
    <xdr:cxnSp macro="">
      <xdr:nvCxnSpPr>
        <xdr:cNvPr id="81" name="直線コネクタ 80">
          <a:extLst>
            <a:ext uri="{FF2B5EF4-FFF2-40B4-BE49-F238E27FC236}">
              <a16:creationId xmlns:a16="http://schemas.microsoft.com/office/drawing/2014/main" id="{E5CDD563-D723-44F4-BA9C-E86D8B490CB4}"/>
            </a:ext>
          </a:extLst>
        </xdr:cNvPr>
        <xdr:cNvCxnSpPr/>
      </xdr:nvCxnSpPr>
      <xdr:spPr>
        <a:xfrm flipV="1">
          <a:off x="1130300" y="5760720"/>
          <a:ext cx="889000" cy="1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43197</xdr:rowOff>
    </xdr:from>
    <xdr:ext cx="405111" cy="259045"/>
    <xdr:sp macro="" textlink="">
      <xdr:nvSpPr>
        <xdr:cNvPr id="82" name="n_1aveValue【図書館】&#10;有形固定資産減価償却率">
          <a:extLst>
            <a:ext uri="{FF2B5EF4-FFF2-40B4-BE49-F238E27FC236}">
              <a16:creationId xmlns:a16="http://schemas.microsoft.com/office/drawing/2014/main" id="{101A7A14-A79B-41A3-8ADE-8F6F2EBF1AEB}"/>
            </a:ext>
          </a:extLst>
        </xdr:cNvPr>
        <xdr:cNvSpPr txBox="1"/>
      </xdr:nvSpPr>
      <xdr:spPr>
        <a:xfrm>
          <a:off x="3582044" y="638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a:extLst>
            <a:ext uri="{FF2B5EF4-FFF2-40B4-BE49-F238E27FC236}">
              <a16:creationId xmlns:a16="http://schemas.microsoft.com/office/drawing/2014/main" id="{2D137FBC-73CC-4572-9990-ABC6C8CC1536}"/>
            </a:ext>
          </a:extLst>
        </xdr:cNvPr>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a:extLst>
            <a:ext uri="{FF2B5EF4-FFF2-40B4-BE49-F238E27FC236}">
              <a16:creationId xmlns:a16="http://schemas.microsoft.com/office/drawing/2014/main" id="{93AB85DB-0A27-445D-8878-EF08C678EE5D}"/>
            </a:ext>
          </a:extLst>
        </xdr:cNvPr>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41927</xdr:rowOff>
    </xdr:from>
    <xdr:ext cx="405111" cy="259045"/>
    <xdr:sp macro="" textlink="">
      <xdr:nvSpPr>
        <xdr:cNvPr id="85" name="n_4aveValue【図書館】&#10;有形固定資産減価償却率">
          <a:extLst>
            <a:ext uri="{FF2B5EF4-FFF2-40B4-BE49-F238E27FC236}">
              <a16:creationId xmlns:a16="http://schemas.microsoft.com/office/drawing/2014/main" id="{CE29A06B-8314-45A7-AF99-2B58F78C2961}"/>
            </a:ext>
          </a:extLst>
        </xdr:cNvPr>
        <xdr:cNvSpPr txBox="1"/>
      </xdr:nvSpPr>
      <xdr:spPr>
        <a:xfrm>
          <a:off x="927744"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90187</xdr:rowOff>
    </xdr:from>
    <xdr:ext cx="405111" cy="259045"/>
    <xdr:sp macro="" textlink="">
      <xdr:nvSpPr>
        <xdr:cNvPr id="86" name="n_1mainValue【図書館】&#10;有形固定資産減価償却率">
          <a:extLst>
            <a:ext uri="{FF2B5EF4-FFF2-40B4-BE49-F238E27FC236}">
              <a16:creationId xmlns:a16="http://schemas.microsoft.com/office/drawing/2014/main" id="{3AC3D130-C04A-425A-961A-F598E33159BC}"/>
            </a:ext>
          </a:extLst>
        </xdr:cNvPr>
        <xdr:cNvSpPr txBox="1"/>
      </xdr:nvSpPr>
      <xdr:spPr>
        <a:xfrm>
          <a:off x="35820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44467</xdr:rowOff>
    </xdr:from>
    <xdr:ext cx="340478" cy="259045"/>
    <xdr:sp macro="" textlink="">
      <xdr:nvSpPr>
        <xdr:cNvPr id="87" name="n_2mainValue【図書館】&#10;有形固定資産減価償却率">
          <a:extLst>
            <a:ext uri="{FF2B5EF4-FFF2-40B4-BE49-F238E27FC236}">
              <a16:creationId xmlns:a16="http://schemas.microsoft.com/office/drawing/2014/main" id="{1E8AEDBF-DFD8-4939-AE76-F6B411D10F57}"/>
            </a:ext>
          </a:extLst>
        </xdr:cNvPr>
        <xdr:cNvSpPr txBox="1"/>
      </xdr:nvSpPr>
      <xdr:spPr>
        <a:xfrm>
          <a:off x="2738061" y="55308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170197</xdr:rowOff>
    </xdr:from>
    <xdr:ext cx="340478" cy="259045"/>
    <xdr:sp macro="" textlink="">
      <xdr:nvSpPr>
        <xdr:cNvPr id="88" name="n_3mainValue【図書館】&#10;有形固定資産減価償却率">
          <a:extLst>
            <a:ext uri="{FF2B5EF4-FFF2-40B4-BE49-F238E27FC236}">
              <a16:creationId xmlns:a16="http://schemas.microsoft.com/office/drawing/2014/main" id="{269CF957-8590-4E4B-BF64-E0875E4591B1}"/>
            </a:ext>
          </a:extLst>
        </xdr:cNvPr>
        <xdr:cNvSpPr txBox="1"/>
      </xdr:nvSpPr>
      <xdr:spPr>
        <a:xfrm>
          <a:off x="1849061" y="5485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146067</xdr:rowOff>
    </xdr:from>
    <xdr:ext cx="405111" cy="259045"/>
    <xdr:sp macro="" textlink="">
      <xdr:nvSpPr>
        <xdr:cNvPr id="89" name="n_4mainValue【図書館】&#10;有形固定資産減価償却率">
          <a:extLst>
            <a:ext uri="{FF2B5EF4-FFF2-40B4-BE49-F238E27FC236}">
              <a16:creationId xmlns:a16="http://schemas.microsoft.com/office/drawing/2014/main" id="{39F5532A-EB7C-43F7-984F-4C9CB2218585}"/>
            </a:ext>
          </a:extLst>
        </xdr:cNvPr>
        <xdr:cNvSpPr txBox="1"/>
      </xdr:nvSpPr>
      <xdr:spPr>
        <a:xfrm>
          <a:off x="927744" y="5632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C724D45C-4A56-4A78-B3D2-0EB84F6FCD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99636CA2-7D82-469D-9DAF-840F857AA05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9A8524F8-A539-45D3-BAD0-99E55D014AB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2A8FC662-103C-4AD3-BC5F-2A5FFEAC53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D98F851-3F52-48BE-B934-D9F4FB016F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9B41A4DE-80C8-4D8F-918D-498CA2C8594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5CAACE13-FB7C-469A-BE88-162F1959490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9F2D8D0-9576-423C-9D2A-121B12457BF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07BA43F1-60C7-41D4-85E2-781D684F95D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B68571DF-F7D7-4AC2-8807-77371ECA5FC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7DE9D338-9332-4C20-971A-995E235DA6A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E63F15CA-F5AE-4961-901B-F1DC36633F4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D7255412-19CA-4ABA-9AB5-4323BCE7CD9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1169C837-09EA-4B9F-B25E-D4CE2C20F97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CB416729-44E8-4139-9738-776A147E30B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2D939917-C3F1-490E-B9BF-6B4ACFF03456}"/>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2C359CC-6588-4502-874A-CA75C67E2E9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CC3E8092-EF21-4CBD-BF3B-B9041681B4F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9A951EE2-1A33-4533-8A28-90E78FA3FAB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5706BC91-50B6-43EA-9F01-87BC62B7F48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F42DCDF3-5591-4C25-8644-6F831E6B9AA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1AF44371-D801-4D01-A972-D6A1F4677A1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CDA3676-B352-427A-8B82-D0896AB109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2E595387-755E-4427-9031-7BF9B27FE363}"/>
            </a:ext>
          </a:extLst>
        </xdr:cNvPr>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939FB9E9-300C-4A5D-8403-BCE8FD55CE35}"/>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3C40946B-ADA4-4685-B53B-EE3D3762DCEE}"/>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a:extLst>
            <a:ext uri="{FF2B5EF4-FFF2-40B4-BE49-F238E27FC236}">
              <a16:creationId xmlns:a16="http://schemas.microsoft.com/office/drawing/2014/main" id="{6448D080-7F21-4188-9B31-DEDA87F1024F}"/>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a:extLst>
            <a:ext uri="{FF2B5EF4-FFF2-40B4-BE49-F238E27FC236}">
              <a16:creationId xmlns:a16="http://schemas.microsoft.com/office/drawing/2014/main" id="{90497862-183C-4136-B598-E4667EA49164}"/>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8" name="【図書館】&#10;一人当たり面積平均値テキスト">
          <a:extLst>
            <a:ext uri="{FF2B5EF4-FFF2-40B4-BE49-F238E27FC236}">
              <a16:creationId xmlns:a16="http://schemas.microsoft.com/office/drawing/2014/main" id="{402A0E37-3374-4100-B320-64343762484B}"/>
            </a:ext>
          </a:extLst>
        </xdr:cNvPr>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a:extLst>
            <a:ext uri="{FF2B5EF4-FFF2-40B4-BE49-F238E27FC236}">
              <a16:creationId xmlns:a16="http://schemas.microsoft.com/office/drawing/2014/main" id="{814AB2E9-1FB5-49F3-AB0E-A003DE00FE90}"/>
            </a:ext>
          </a:extLst>
        </xdr:cNvPr>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a:extLst>
            <a:ext uri="{FF2B5EF4-FFF2-40B4-BE49-F238E27FC236}">
              <a16:creationId xmlns:a16="http://schemas.microsoft.com/office/drawing/2014/main" id="{43B41B95-5A17-42E2-8393-F3FA483CDA0D}"/>
            </a:ext>
          </a:extLst>
        </xdr:cNvPr>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a:extLst>
            <a:ext uri="{FF2B5EF4-FFF2-40B4-BE49-F238E27FC236}">
              <a16:creationId xmlns:a16="http://schemas.microsoft.com/office/drawing/2014/main" id="{9EE10A75-47A8-45F4-A117-118F9AC78B65}"/>
            </a:ext>
          </a:extLst>
        </xdr:cNvPr>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a:extLst>
            <a:ext uri="{FF2B5EF4-FFF2-40B4-BE49-F238E27FC236}">
              <a16:creationId xmlns:a16="http://schemas.microsoft.com/office/drawing/2014/main" id="{91A3CFC1-A5FA-46DF-B730-46A3B6C2440B}"/>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3" name="フローチャート: 判断 122">
          <a:extLst>
            <a:ext uri="{FF2B5EF4-FFF2-40B4-BE49-F238E27FC236}">
              <a16:creationId xmlns:a16="http://schemas.microsoft.com/office/drawing/2014/main" id="{B842D09C-2B33-4FE4-BD9D-89E654B26020}"/>
            </a:ext>
          </a:extLst>
        </xdr:cNvPr>
        <xdr:cNvSpPr/>
      </xdr:nvSpPr>
      <xdr:spPr>
        <a:xfrm>
          <a:off x="6921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8D044C2-813F-4DC7-B20A-682B733079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A53C67-07A6-49FA-8F00-E7DB4C462DC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E3CAC5F-5EE2-4E3B-8417-26FBAEDAC7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DBA16D4-98E0-45E1-A957-25BC508C776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9114EBC-3F35-43F8-AB35-403C162A16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44450</xdr:rowOff>
    </xdr:from>
    <xdr:to>
      <xdr:col>55</xdr:col>
      <xdr:colOff>50800</xdr:colOff>
      <xdr:row>39</xdr:row>
      <xdr:rowOff>146050</xdr:rowOff>
    </xdr:to>
    <xdr:sp macro="" textlink="">
      <xdr:nvSpPr>
        <xdr:cNvPr id="129" name="楕円 128">
          <a:extLst>
            <a:ext uri="{FF2B5EF4-FFF2-40B4-BE49-F238E27FC236}">
              <a16:creationId xmlns:a16="http://schemas.microsoft.com/office/drawing/2014/main" id="{0195A2E2-E27B-4908-B23B-B81EC80210C0}"/>
            </a:ext>
          </a:extLst>
        </xdr:cNvPr>
        <xdr:cNvSpPr/>
      </xdr:nvSpPr>
      <xdr:spPr>
        <a:xfrm>
          <a:off x="10426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22877</xdr:rowOff>
    </xdr:from>
    <xdr:ext cx="469744" cy="259045"/>
    <xdr:sp macro="" textlink="">
      <xdr:nvSpPr>
        <xdr:cNvPr id="130" name="【図書館】&#10;一人当たり面積該当値テキスト">
          <a:extLst>
            <a:ext uri="{FF2B5EF4-FFF2-40B4-BE49-F238E27FC236}">
              <a16:creationId xmlns:a16="http://schemas.microsoft.com/office/drawing/2014/main" id="{BD86F489-115C-4A9B-B305-4F2CC7F450A8}"/>
            </a:ext>
          </a:extLst>
        </xdr:cNvPr>
        <xdr:cNvSpPr txBox="1"/>
      </xdr:nvSpPr>
      <xdr:spPr>
        <a:xfrm>
          <a:off x="10515600"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31" name="楕円 130">
          <a:extLst>
            <a:ext uri="{FF2B5EF4-FFF2-40B4-BE49-F238E27FC236}">
              <a16:creationId xmlns:a16="http://schemas.microsoft.com/office/drawing/2014/main" id="{25E3DA83-1116-4142-BC91-942CE548A173}"/>
            </a:ext>
          </a:extLst>
        </xdr:cNvPr>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95250</xdr:rowOff>
    </xdr:from>
    <xdr:to>
      <xdr:col>55</xdr:col>
      <xdr:colOff>0</xdr:colOff>
      <xdr:row>39</xdr:row>
      <xdr:rowOff>102870</xdr:rowOff>
    </xdr:to>
    <xdr:cxnSp macro="">
      <xdr:nvCxnSpPr>
        <xdr:cNvPr id="132" name="直線コネクタ 131">
          <a:extLst>
            <a:ext uri="{FF2B5EF4-FFF2-40B4-BE49-F238E27FC236}">
              <a16:creationId xmlns:a16="http://schemas.microsoft.com/office/drawing/2014/main" id="{C7936C7C-B52E-49C7-8739-12B6EF2F6D60}"/>
            </a:ext>
          </a:extLst>
        </xdr:cNvPr>
        <xdr:cNvCxnSpPr/>
      </xdr:nvCxnSpPr>
      <xdr:spPr>
        <a:xfrm flipV="1">
          <a:off x="9639300" y="6781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52070</xdr:rowOff>
    </xdr:from>
    <xdr:to>
      <xdr:col>46</xdr:col>
      <xdr:colOff>38100</xdr:colOff>
      <xdr:row>39</xdr:row>
      <xdr:rowOff>153670</xdr:rowOff>
    </xdr:to>
    <xdr:sp macro="" textlink="">
      <xdr:nvSpPr>
        <xdr:cNvPr id="133" name="楕円 132">
          <a:extLst>
            <a:ext uri="{FF2B5EF4-FFF2-40B4-BE49-F238E27FC236}">
              <a16:creationId xmlns:a16="http://schemas.microsoft.com/office/drawing/2014/main" id="{BCD1B472-481F-467D-8BC3-B95EFC654EFA}"/>
            </a:ext>
          </a:extLst>
        </xdr:cNvPr>
        <xdr:cNvSpPr/>
      </xdr:nvSpPr>
      <xdr:spPr>
        <a:xfrm>
          <a:off x="8699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102870</xdr:rowOff>
    </xdr:from>
    <xdr:to>
      <xdr:col>50</xdr:col>
      <xdr:colOff>114300</xdr:colOff>
      <xdr:row>39</xdr:row>
      <xdr:rowOff>102870</xdr:rowOff>
    </xdr:to>
    <xdr:cxnSp macro="">
      <xdr:nvCxnSpPr>
        <xdr:cNvPr id="134" name="直線コネクタ 133">
          <a:extLst>
            <a:ext uri="{FF2B5EF4-FFF2-40B4-BE49-F238E27FC236}">
              <a16:creationId xmlns:a16="http://schemas.microsoft.com/office/drawing/2014/main" id="{5490BA13-9D13-4E3B-8E34-92AD07059C71}"/>
            </a:ext>
          </a:extLst>
        </xdr:cNvPr>
        <xdr:cNvCxnSpPr/>
      </xdr:nvCxnSpPr>
      <xdr:spPr>
        <a:xfrm>
          <a:off x="8750300" y="678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59690</xdr:rowOff>
    </xdr:from>
    <xdr:to>
      <xdr:col>41</xdr:col>
      <xdr:colOff>101600</xdr:colOff>
      <xdr:row>39</xdr:row>
      <xdr:rowOff>161290</xdr:rowOff>
    </xdr:to>
    <xdr:sp macro="" textlink="">
      <xdr:nvSpPr>
        <xdr:cNvPr id="135" name="楕円 134">
          <a:extLst>
            <a:ext uri="{FF2B5EF4-FFF2-40B4-BE49-F238E27FC236}">
              <a16:creationId xmlns:a16="http://schemas.microsoft.com/office/drawing/2014/main" id="{2919BA6B-EB8E-4F1E-9D66-7404A243A318}"/>
            </a:ext>
          </a:extLst>
        </xdr:cNvPr>
        <xdr:cNvSpPr/>
      </xdr:nvSpPr>
      <xdr:spPr>
        <a:xfrm>
          <a:off x="781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102870</xdr:rowOff>
    </xdr:from>
    <xdr:to>
      <xdr:col>45</xdr:col>
      <xdr:colOff>177800</xdr:colOff>
      <xdr:row>39</xdr:row>
      <xdr:rowOff>110490</xdr:rowOff>
    </xdr:to>
    <xdr:cxnSp macro="">
      <xdr:nvCxnSpPr>
        <xdr:cNvPr id="136" name="直線コネクタ 135">
          <a:extLst>
            <a:ext uri="{FF2B5EF4-FFF2-40B4-BE49-F238E27FC236}">
              <a16:creationId xmlns:a16="http://schemas.microsoft.com/office/drawing/2014/main" id="{2A7760F3-1EE3-4718-B6F8-5F40433463AF}"/>
            </a:ext>
          </a:extLst>
        </xdr:cNvPr>
        <xdr:cNvCxnSpPr/>
      </xdr:nvCxnSpPr>
      <xdr:spPr>
        <a:xfrm flipV="1">
          <a:off x="7861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67310</xdr:rowOff>
    </xdr:from>
    <xdr:to>
      <xdr:col>36</xdr:col>
      <xdr:colOff>165100</xdr:colOff>
      <xdr:row>37</xdr:row>
      <xdr:rowOff>168910</xdr:rowOff>
    </xdr:to>
    <xdr:sp macro="" textlink="">
      <xdr:nvSpPr>
        <xdr:cNvPr id="137" name="楕円 136">
          <a:extLst>
            <a:ext uri="{FF2B5EF4-FFF2-40B4-BE49-F238E27FC236}">
              <a16:creationId xmlns:a16="http://schemas.microsoft.com/office/drawing/2014/main" id="{A74004CA-6826-4FED-8F9C-DE41565B2BFE}"/>
            </a:ext>
          </a:extLst>
        </xdr:cNvPr>
        <xdr:cNvSpPr/>
      </xdr:nvSpPr>
      <xdr:spPr>
        <a:xfrm>
          <a:off x="6921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118110</xdr:rowOff>
    </xdr:from>
    <xdr:to>
      <xdr:col>41</xdr:col>
      <xdr:colOff>50800</xdr:colOff>
      <xdr:row>39</xdr:row>
      <xdr:rowOff>110490</xdr:rowOff>
    </xdr:to>
    <xdr:cxnSp macro="">
      <xdr:nvCxnSpPr>
        <xdr:cNvPr id="138" name="直線コネクタ 137">
          <a:extLst>
            <a:ext uri="{FF2B5EF4-FFF2-40B4-BE49-F238E27FC236}">
              <a16:creationId xmlns:a16="http://schemas.microsoft.com/office/drawing/2014/main" id="{B3741861-4F57-4F93-91BD-5F8ED00B9DE7}"/>
            </a:ext>
          </a:extLst>
        </xdr:cNvPr>
        <xdr:cNvCxnSpPr/>
      </xdr:nvCxnSpPr>
      <xdr:spPr>
        <a:xfrm>
          <a:off x="6972300" y="646176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101617</xdr:rowOff>
    </xdr:from>
    <xdr:ext cx="469744" cy="259045"/>
    <xdr:sp macro="" textlink="">
      <xdr:nvSpPr>
        <xdr:cNvPr id="139" name="n_1aveValue【図書館】&#10;一人当たり面積">
          <a:extLst>
            <a:ext uri="{FF2B5EF4-FFF2-40B4-BE49-F238E27FC236}">
              <a16:creationId xmlns:a16="http://schemas.microsoft.com/office/drawing/2014/main" id="{A560C5F7-C42C-46BE-A6F4-60B86F0CC567}"/>
            </a:ext>
          </a:extLst>
        </xdr:cNvPr>
        <xdr:cNvSpPr txBox="1"/>
      </xdr:nvSpPr>
      <xdr:spPr>
        <a:xfrm>
          <a:off x="9391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116857</xdr:rowOff>
    </xdr:from>
    <xdr:ext cx="469744" cy="259045"/>
    <xdr:sp macro="" textlink="">
      <xdr:nvSpPr>
        <xdr:cNvPr id="140" name="n_2aveValue【図書館】&#10;一人当たり面積">
          <a:extLst>
            <a:ext uri="{FF2B5EF4-FFF2-40B4-BE49-F238E27FC236}">
              <a16:creationId xmlns:a16="http://schemas.microsoft.com/office/drawing/2014/main" id="{F0003BD6-4EAD-454F-A817-B55412A688D5}"/>
            </a:ext>
          </a:extLst>
        </xdr:cNvPr>
        <xdr:cNvSpPr txBox="1"/>
      </xdr:nvSpPr>
      <xdr:spPr>
        <a:xfrm>
          <a:off x="8515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1" name="n_3aveValue【図書館】&#10;一人当たり面積">
          <a:extLst>
            <a:ext uri="{FF2B5EF4-FFF2-40B4-BE49-F238E27FC236}">
              <a16:creationId xmlns:a16="http://schemas.microsoft.com/office/drawing/2014/main" id="{2C28F11E-FB28-4089-8F85-D410C263BD07}"/>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137177</xdr:rowOff>
    </xdr:from>
    <xdr:ext cx="469744" cy="259045"/>
    <xdr:sp macro="" textlink="">
      <xdr:nvSpPr>
        <xdr:cNvPr id="142" name="n_4aveValue【図書館】&#10;一人当たり面積">
          <a:extLst>
            <a:ext uri="{FF2B5EF4-FFF2-40B4-BE49-F238E27FC236}">
              <a16:creationId xmlns:a16="http://schemas.microsoft.com/office/drawing/2014/main" id="{38D565A3-ADE3-42BC-910E-B82A40E36074}"/>
            </a:ext>
          </a:extLst>
        </xdr:cNvPr>
        <xdr:cNvSpPr txBox="1"/>
      </xdr:nvSpPr>
      <xdr:spPr>
        <a:xfrm>
          <a:off x="6737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43" name="n_1mainValue【図書館】&#10;一人当たり面積">
          <a:extLst>
            <a:ext uri="{FF2B5EF4-FFF2-40B4-BE49-F238E27FC236}">
              <a16:creationId xmlns:a16="http://schemas.microsoft.com/office/drawing/2014/main" id="{CD218BAC-BDC9-40A4-92B7-20D50CA0E907}"/>
            </a:ext>
          </a:extLst>
        </xdr:cNvPr>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144797</xdr:rowOff>
    </xdr:from>
    <xdr:ext cx="469744" cy="259045"/>
    <xdr:sp macro="" textlink="">
      <xdr:nvSpPr>
        <xdr:cNvPr id="144" name="n_2mainValue【図書館】&#10;一人当たり面積">
          <a:extLst>
            <a:ext uri="{FF2B5EF4-FFF2-40B4-BE49-F238E27FC236}">
              <a16:creationId xmlns:a16="http://schemas.microsoft.com/office/drawing/2014/main" id="{C59CDD73-BC8D-40B6-BB43-A60C043DB9E6}"/>
            </a:ext>
          </a:extLst>
        </xdr:cNvPr>
        <xdr:cNvSpPr txBox="1"/>
      </xdr:nvSpPr>
      <xdr:spPr>
        <a:xfrm>
          <a:off x="8515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152417</xdr:rowOff>
    </xdr:from>
    <xdr:ext cx="469744" cy="259045"/>
    <xdr:sp macro="" textlink="">
      <xdr:nvSpPr>
        <xdr:cNvPr id="145" name="n_3mainValue【図書館】&#10;一人当たり面積">
          <a:extLst>
            <a:ext uri="{FF2B5EF4-FFF2-40B4-BE49-F238E27FC236}">
              <a16:creationId xmlns:a16="http://schemas.microsoft.com/office/drawing/2014/main" id="{4934E513-88DD-4107-BEAB-4FD12F044D68}"/>
            </a:ext>
          </a:extLst>
        </xdr:cNvPr>
        <xdr:cNvSpPr txBox="1"/>
      </xdr:nvSpPr>
      <xdr:spPr>
        <a:xfrm>
          <a:off x="7626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13987</xdr:rowOff>
    </xdr:from>
    <xdr:ext cx="469744" cy="259045"/>
    <xdr:sp macro="" textlink="">
      <xdr:nvSpPr>
        <xdr:cNvPr id="146" name="n_4mainValue【図書館】&#10;一人当たり面積">
          <a:extLst>
            <a:ext uri="{FF2B5EF4-FFF2-40B4-BE49-F238E27FC236}">
              <a16:creationId xmlns:a16="http://schemas.microsoft.com/office/drawing/2014/main" id="{0409C1DE-41C5-491A-9717-B64BA021A52F}"/>
            </a:ext>
          </a:extLst>
        </xdr:cNvPr>
        <xdr:cNvSpPr txBox="1"/>
      </xdr:nvSpPr>
      <xdr:spPr>
        <a:xfrm>
          <a:off x="673742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8A5556E-683F-477A-83E0-8A392DD659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BBEC522-D2E9-48DA-9174-8071361581B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4CB4FCD-E830-4F76-9E32-83CA285B7D6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3622351-6C56-4736-9FB2-CDBFC22379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B8B9A2A-B774-4E5D-B271-5A9E47DA1A6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222EC9B-EAD9-4DFA-99B3-E34395736A5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709EB45-8219-4723-A35C-588B2EA0501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DAFC61B-733E-4432-8069-89B20D4A49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154C8D3-4688-48E9-9445-8FFB473D9E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CC4D479-29A1-4DEF-BD7B-E8769EBF6D1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9285D71B-0049-478E-AD9A-11ED19FBCA9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960C820-19F2-4D91-8847-2DE022A2646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7D59ACB9-06AD-4E3D-B650-55B88B2AEB0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362BE5E-B068-498A-979D-8DB1922FFB8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DD6792DF-A6BF-4093-97D5-8F8B6D3F18F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543A34A-B2B9-4959-9674-30BB417F19C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6524C681-F05C-4FA7-B51D-FA89C8A9965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D96607A-4DFD-4F23-AD2A-9BCF4E31DFE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C6B8224-7346-46D1-B659-E8508E0F7C9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B55F9963-A215-4B69-907D-284C256BC96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F2D40E7-8884-41ED-B27F-A38635A621C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289031A-A63C-4776-A7F3-E4F4FF12840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40952F9-F5BC-4F9F-B6EA-015CF21EE3AE}"/>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180228A1-EDA6-44FF-8A67-10463ED6F21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4B9B438D-6963-4F50-A122-CF2115D88FBD}"/>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6CE8EA55-C673-474F-B8DD-75BB0872010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1EF6F003-F32B-4E9F-A989-12B751C1A89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E98B6124-1F9E-4591-8D89-9982E277FF10}"/>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a:extLst>
            <a:ext uri="{FF2B5EF4-FFF2-40B4-BE49-F238E27FC236}">
              <a16:creationId xmlns:a16="http://schemas.microsoft.com/office/drawing/2014/main" id="{9EEF7BC3-C1C3-46F9-AF13-529B49299677}"/>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18822D8A-4817-45C6-87B7-5E6F90D18581}"/>
            </a:ext>
          </a:extLst>
        </xdr:cNvPr>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a:extLst>
            <a:ext uri="{FF2B5EF4-FFF2-40B4-BE49-F238E27FC236}">
              <a16:creationId xmlns:a16="http://schemas.microsoft.com/office/drawing/2014/main" id="{9CBEAC1D-6819-4855-A36B-D69D43167F51}"/>
            </a:ext>
          </a:extLst>
        </xdr:cNvPr>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a:extLst>
            <a:ext uri="{FF2B5EF4-FFF2-40B4-BE49-F238E27FC236}">
              <a16:creationId xmlns:a16="http://schemas.microsoft.com/office/drawing/2014/main" id="{B1758E4F-95ED-4A80-92B8-FD185698FDDB}"/>
            </a:ext>
          </a:extLst>
        </xdr:cNvPr>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a:extLst>
            <a:ext uri="{FF2B5EF4-FFF2-40B4-BE49-F238E27FC236}">
              <a16:creationId xmlns:a16="http://schemas.microsoft.com/office/drawing/2014/main" id="{B590AFAB-59D0-4B57-A3C3-7048CD204B50}"/>
            </a:ext>
          </a:extLst>
        </xdr:cNvPr>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a:extLst>
            <a:ext uri="{FF2B5EF4-FFF2-40B4-BE49-F238E27FC236}">
              <a16:creationId xmlns:a16="http://schemas.microsoft.com/office/drawing/2014/main" id="{FD7FFAF1-EEBD-4C9E-9E14-273A88745C66}"/>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78740</xdr:rowOff>
    </xdr:from>
    <xdr:to>
      <xdr:col>6</xdr:col>
      <xdr:colOff>38100</xdr:colOff>
      <xdr:row>61</xdr:row>
      <xdr:rowOff>8890</xdr:rowOff>
    </xdr:to>
    <xdr:sp macro="" textlink="">
      <xdr:nvSpPr>
        <xdr:cNvPr id="181" name="フローチャート: 判断 180">
          <a:extLst>
            <a:ext uri="{FF2B5EF4-FFF2-40B4-BE49-F238E27FC236}">
              <a16:creationId xmlns:a16="http://schemas.microsoft.com/office/drawing/2014/main" id="{05CEF850-AB64-4F3D-9C27-DF2F2DB3A7AB}"/>
            </a:ext>
          </a:extLst>
        </xdr:cNvPr>
        <xdr:cNvSpPr/>
      </xdr:nvSpPr>
      <xdr:spPr>
        <a:xfrm>
          <a:off x="10795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EDCD76D-2554-4FD7-87B3-70739AD9DDA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40ACB17-24C3-419D-B08B-5530622CC0A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90BB5CF-A8FC-4F9F-9825-0621A329B39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4043555-44F0-4640-9B4C-F9C425DD1677}"/>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CF0EA7C-2B23-4167-BCB4-22548B6F591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135890</xdr:rowOff>
    </xdr:from>
    <xdr:to>
      <xdr:col>24</xdr:col>
      <xdr:colOff>114300</xdr:colOff>
      <xdr:row>62</xdr:row>
      <xdr:rowOff>66040</xdr:rowOff>
    </xdr:to>
    <xdr:sp macro="" textlink="">
      <xdr:nvSpPr>
        <xdr:cNvPr id="187" name="楕円 186">
          <a:extLst>
            <a:ext uri="{FF2B5EF4-FFF2-40B4-BE49-F238E27FC236}">
              <a16:creationId xmlns:a16="http://schemas.microsoft.com/office/drawing/2014/main" id="{C135297D-F4D5-4E1E-BA2B-631F6D6E84DC}"/>
            </a:ext>
          </a:extLst>
        </xdr:cNvPr>
        <xdr:cNvSpPr/>
      </xdr:nvSpPr>
      <xdr:spPr>
        <a:xfrm>
          <a:off x="4584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114317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01B4B5C-5043-4B56-9F55-49E9690F0193}"/>
            </a:ext>
          </a:extLst>
        </xdr:cNvPr>
        <xdr:cNvSpPr txBox="1"/>
      </xdr:nvSpPr>
      <xdr:spPr>
        <a:xfrm>
          <a:off x="4673600"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103505</xdr:rowOff>
    </xdr:from>
    <xdr:to>
      <xdr:col>20</xdr:col>
      <xdr:colOff>38100</xdr:colOff>
      <xdr:row>62</xdr:row>
      <xdr:rowOff>33655</xdr:rowOff>
    </xdr:to>
    <xdr:sp macro="" textlink="">
      <xdr:nvSpPr>
        <xdr:cNvPr id="189" name="楕円 188">
          <a:extLst>
            <a:ext uri="{FF2B5EF4-FFF2-40B4-BE49-F238E27FC236}">
              <a16:creationId xmlns:a16="http://schemas.microsoft.com/office/drawing/2014/main" id="{6B6ABFFB-6DAC-4A70-ADFA-0B0F4AB605FD}"/>
            </a:ext>
          </a:extLst>
        </xdr:cNvPr>
        <xdr:cNvSpPr/>
      </xdr:nvSpPr>
      <xdr:spPr>
        <a:xfrm>
          <a:off x="3746500" y="105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154305</xdr:rowOff>
    </xdr:from>
    <xdr:to>
      <xdr:col>24</xdr:col>
      <xdr:colOff>63500</xdr:colOff>
      <xdr:row>62</xdr:row>
      <xdr:rowOff>15240</xdr:rowOff>
    </xdr:to>
    <xdr:cxnSp macro="">
      <xdr:nvCxnSpPr>
        <xdr:cNvPr id="190" name="直線コネクタ 189">
          <a:extLst>
            <a:ext uri="{FF2B5EF4-FFF2-40B4-BE49-F238E27FC236}">
              <a16:creationId xmlns:a16="http://schemas.microsoft.com/office/drawing/2014/main" id="{11D758EA-E312-415D-8A87-00290394873A}"/>
            </a:ext>
          </a:extLst>
        </xdr:cNvPr>
        <xdr:cNvCxnSpPr/>
      </xdr:nvCxnSpPr>
      <xdr:spPr>
        <a:xfrm>
          <a:off x="3797300" y="106127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71120</xdr:rowOff>
    </xdr:from>
    <xdr:to>
      <xdr:col>15</xdr:col>
      <xdr:colOff>101600</xdr:colOff>
      <xdr:row>62</xdr:row>
      <xdr:rowOff>1270</xdr:rowOff>
    </xdr:to>
    <xdr:sp macro="" textlink="">
      <xdr:nvSpPr>
        <xdr:cNvPr id="191" name="楕円 190">
          <a:extLst>
            <a:ext uri="{FF2B5EF4-FFF2-40B4-BE49-F238E27FC236}">
              <a16:creationId xmlns:a16="http://schemas.microsoft.com/office/drawing/2014/main" id="{E6B2F4CA-7B7F-43E0-81B3-672A2A141AE7}"/>
            </a:ext>
          </a:extLst>
        </xdr:cNvPr>
        <xdr:cNvSpPr/>
      </xdr:nvSpPr>
      <xdr:spPr>
        <a:xfrm>
          <a:off x="2857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121920</xdr:rowOff>
    </xdr:from>
    <xdr:to>
      <xdr:col>19</xdr:col>
      <xdr:colOff>177800</xdr:colOff>
      <xdr:row>61</xdr:row>
      <xdr:rowOff>154305</xdr:rowOff>
    </xdr:to>
    <xdr:cxnSp macro="">
      <xdr:nvCxnSpPr>
        <xdr:cNvPr id="192" name="直線コネクタ 191">
          <a:extLst>
            <a:ext uri="{FF2B5EF4-FFF2-40B4-BE49-F238E27FC236}">
              <a16:creationId xmlns:a16="http://schemas.microsoft.com/office/drawing/2014/main" id="{267838F5-C596-49CE-9C4C-0EF4776B32F0}"/>
            </a:ext>
          </a:extLst>
        </xdr:cNvPr>
        <xdr:cNvCxnSpPr/>
      </xdr:nvCxnSpPr>
      <xdr:spPr>
        <a:xfrm>
          <a:off x="2908300" y="105803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193" name="楕円 192">
          <a:extLst>
            <a:ext uri="{FF2B5EF4-FFF2-40B4-BE49-F238E27FC236}">
              <a16:creationId xmlns:a16="http://schemas.microsoft.com/office/drawing/2014/main" id="{8ACC4050-E31D-4F78-932C-ECBD6D1BBF6F}"/>
            </a:ext>
          </a:extLst>
        </xdr:cNvPr>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121920</xdr:rowOff>
    </xdr:to>
    <xdr:cxnSp macro="">
      <xdr:nvCxnSpPr>
        <xdr:cNvPr id="194" name="直線コネクタ 193">
          <a:extLst>
            <a:ext uri="{FF2B5EF4-FFF2-40B4-BE49-F238E27FC236}">
              <a16:creationId xmlns:a16="http://schemas.microsoft.com/office/drawing/2014/main" id="{787D9111-3D60-416B-8430-6E6F0BC93874}"/>
            </a:ext>
          </a:extLst>
        </xdr:cNvPr>
        <xdr:cNvCxnSpPr/>
      </xdr:nvCxnSpPr>
      <xdr:spPr>
        <a:xfrm>
          <a:off x="2019300" y="105498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31115</xdr:rowOff>
    </xdr:from>
    <xdr:to>
      <xdr:col>6</xdr:col>
      <xdr:colOff>38100</xdr:colOff>
      <xdr:row>61</xdr:row>
      <xdr:rowOff>132715</xdr:rowOff>
    </xdr:to>
    <xdr:sp macro="" textlink="">
      <xdr:nvSpPr>
        <xdr:cNvPr id="195" name="楕円 194">
          <a:extLst>
            <a:ext uri="{FF2B5EF4-FFF2-40B4-BE49-F238E27FC236}">
              <a16:creationId xmlns:a16="http://schemas.microsoft.com/office/drawing/2014/main" id="{79FC184C-6400-46DA-9911-07912E669283}"/>
            </a:ext>
          </a:extLst>
        </xdr:cNvPr>
        <xdr:cNvSpPr/>
      </xdr:nvSpPr>
      <xdr:spPr>
        <a:xfrm>
          <a:off x="1079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81915</xdr:rowOff>
    </xdr:from>
    <xdr:to>
      <xdr:col>10</xdr:col>
      <xdr:colOff>114300</xdr:colOff>
      <xdr:row>61</xdr:row>
      <xdr:rowOff>91440</xdr:rowOff>
    </xdr:to>
    <xdr:cxnSp macro="">
      <xdr:nvCxnSpPr>
        <xdr:cNvPr id="196" name="直線コネクタ 195">
          <a:extLst>
            <a:ext uri="{FF2B5EF4-FFF2-40B4-BE49-F238E27FC236}">
              <a16:creationId xmlns:a16="http://schemas.microsoft.com/office/drawing/2014/main" id="{D6CF1439-D091-4813-9951-4044A55278E5}"/>
            </a:ext>
          </a:extLst>
        </xdr:cNvPr>
        <xdr:cNvCxnSpPr/>
      </xdr:nvCxnSpPr>
      <xdr:spPr>
        <a:xfrm>
          <a:off x="1130300" y="105403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a:extLst>
            <a:ext uri="{FF2B5EF4-FFF2-40B4-BE49-F238E27FC236}">
              <a16:creationId xmlns:a16="http://schemas.microsoft.com/office/drawing/2014/main" id="{8B60260B-54F5-4FE6-8FDA-BE433AA4AE89}"/>
            </a:ext>
          </a:extLst>
        </xdr:cNvPr>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a:extLst>
            <a:ext uri="{FF2B5EF4-FFF2-40B4-BE49-F238E27FC236}">
              <a16:creationId xmlns:a16="http://schemas.microsoft.com/office/drawing/2014/main" id="{8ABCDD65-1AA5-4264-A829-39CFBA052D88}"/>
            </a:ext>
          </a:extLst>
        </xdr:cNvPr>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a:extLst>
            <a:ext uri="{FF2B5EF4-FFF2-40B4-BE49-F238E27FC236}">
              <a16:creationId xmlns:a16="http://schemas.microsoft.com/office/drawing/2014/main" id="{7AA7FB1B-1B26-40E8-BA1A-4A74C427FEE9}"/>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25417</xdr:rowOff>
    </xdr:from>
    <xdr:ext cx="405111" cy="259045"/>
    <xdr:sp macro="" textlink="">
      <xdr:nvSpPr>
        <xdr:cNvPr id="200" name="n_4aveValue【体育館・プール】&#10;有形固定資産減価償却率">
          <a:extLst>
            <a:ext uri="{FF2B5EF4-FFF2-40B4-BE49-F238E27FC236}">
              <a16:creationId xmlns:a16="http://schemas.microsoft.com/office/drawing/2014/main" id="{C07ACD9F-AA81-4F4E-8A3F-7A862ADB3CF0}"/>
            </a:ext>
          </a:extLst>
        </xdr:cNvPr>
        <xdr:cNvSpPr txBox="1"/>
      </xdr:nvSpPr>
      <xdr:spPr>
        <a:xfrm>
          <a:off x="927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24782</xdr:rowOff>
    </xdr:from>
    <xdr:ext cx="405111" cy="259045"/>
    <xdr:sp macro="" textlink="">
      <xdr:nvSpPr>
        <xdr:cNvPr id="201" name="n_1mainValue【体育館・プール】&#10;有形固定資産減価償却率">
          <a:extLst>
            <a:ext uri="{FF2B5EF4-FFF2-40B4-BE49-F238E27FC236}">
              <a16:creationId xmlns:a16="http://schemas.microsoft.com/office/drawing/2014/main" id="{E1CF25B4-6E78-473B-938B-2160AA1920CF}"/>
            </a:ext>
          </a:extLst>
        </xdr:cNvPr>
        <xdr:cNvSpPr txBox="1"/>
      </xdr:nvSpPr>
      <xdr:spPr>
        <a:xfrm>
          <a:off x="35820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163847</xdr:rowOff>
    </xdr:from>
    <xdr:ext cx="405111" cy="259045"/>
    <xdr:sp macro="" textlink="">
      <xdr:nvSpPr>
        <xdr:cNvPr id="202" name="n_2mainValue【体育館・プール】&#10;有形固定資産減価償却率">
          <a:extLst>
            <a:ext uri="{FF2B5EF4-FFF2-40B4-BE49-F238E27FC236}">
              <a16:creationId xmlns:a16="http://schemas.microsoft.com/office/drawing/2014/main" id="{B4C1A9DB-EDA6-4E58-BFAC-0411BA15C983}"/>
            </a:ext>
          </a:extLst>
        </xdr:cNvPr>
        <xdr:cNvSpPr txBox="1"/>
      </xdr:nvSpPr>
      <xdr:spPr>
        <a:xfrm>
          <a:off x="2705744"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203" name="n_3mainValue【体育館・プール】&#10;有形固定資産減価償却率">
          <a:extLst>
            <a:ext uri="{FF2B5EF4-FFF2-40B4-BE49-F238E27FC236}">
              <a16:creationId xmlns:a16="http://schemas.microsoft.com/office/drawing/2014/main" id="{DAEEA3E7-08A7-4E57-B320-9B8BAD2B5EBD}"/>
            </a:ext>
          </a:extLst>
        </xdr:cNvPr>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123842</xdr:rowOff>
    </xdr:from>
    <xdr:ext cx="405111" cy="259045"/>
    <xdr:sp macro="" textlink="">
      <xdr:nvSpPr>
        <xdr:cNvPr id="204" name="n_4mainValue【体育館・プール】&#10;有形固定資産減価償却率">
          <a:extLst>
            <a:ext uri="{FF2B5EF4-FFF2-40B4-BE49-F238E27FC236}">
              <a16:creationId xmlns:a16="http://schemas.microsoft.com/office/drawing/2014/main" id="{F3570B92-77E3-4EEE-AEFC-1A67D7FC8000}"/>
            </a:ext>
          </a:extLst>
        </xdr:cNvPr>
        <xdr:cNvSpPr txBox="1"/>
      </xdr:nvSpPr>
      <xdr:spPr>
        <a:xfrm>
          <a:off x="927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466F3CF-1283-481E-9352-F3A05BDE89D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C933BC5-B5BB-4704-B9C6-4EE7A0C8DAC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9FEC3E9-8DED-4EA7-A3F6-97B11D77D9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66435AB4-AFA0-4BB8-9961-7CC1405004E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EE36547-AC30-4FBD-909E-FCD004196BB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915B1F8E-8D82-4242-A597-EE14BB67C7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F26BEF6-B174-49BB-BAE7-C7B54F3E564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A336168-68B6-4075-A031-2146E21447D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51830BE-8F32-4F04-905C-57A3F376D18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32C2FBAF-C00B-414C-A84D-2B18CF11AE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088776D-0A77-4E8A-B151-4144A60386F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6AB0978F-0D8F-46BF-B5D1-272A31C6A1B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D1F816E-ACB0-4D46-B73E-AC705015FB4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B62DB08-49F4-482C-8532-B0764547C67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28CC6C2-18EE-4130-8390-8198BE1308E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AB5A0D9-2BFC-4ED4-A58F-E3A7F691E46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36CE252C-FF45-484D-825F-9DED34D1370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6073D78-456B-42AE-B356-8A6AFDF7B42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CA19AEE3-D8DE-4F6B-8E15-DCABBE948E0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5F67AE2E-2590-4D6F-8722-BE2BC6DFAA2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7F32F3A-8000-4778-A876-F0246E05D27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C3A9BF1E-7E45-4621-AE59-EA3F9921F68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0F40697-578A-4F6B-9E78-42A96BF61C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a:extLst>
            <a:ext uri="{FF2B5EF4-FFF2-40B4-BE49-F238E27FC236}">
              <a16:creationId xmlns:a16="http://schemas.microsoft.com/office/drawing/2014/main" id="{AA7D4565-E0E3-4533-BAE8-233B18953E8D}"/>
            </a:ext>
          </a:extLst>
        </xdr:cNvPr>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a:extLst>
            <a:ext uri="{FF2B5EF4-FFF2-40B4-BE49-F238E27FC236}">
              <a16:creationId xmlns:a16="http://schemas.microsoft.com/office/drawing/2014/main" id="{AF7FC8F8-EBAC-4F17-9110-6D2760D85081}"/>
            </a:ext>
          </a:extLst>
        </xdr:cNvPr>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a:extLst>
            <a:ext uri="{FF2B5EF4-FFF2-40B4-BE49-F238E27FC236}">
              <a16:creationId xmlns:a16="http://schemas.microsoft.com/office/drawing/2014/main" id="{AD58DFF8-03F1-442D-9DF9-F14AE37DF5EF}"/>
            </a:ext>
          </a:extLst>
        </xdr:cNvPr>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a:extLst>
            <a:ext uri="{FF2B5EF4-FFF2-40B4-BE49-F238E27FC236}">
              <a16:creationId xmlns:a16="http://schemas.microsoft.com/office/drawing/2014/main" id="{9CCEA634-BC41-461B-8CBE-93DBA9FEBF46}"/>
            </a:ext>
          </a:extLst>
        </xdr:cNvPr>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a:extLst>
            <a:ext uri="{FF2B5EF4-FFF2-40B4-BE49-F238E27FC236}">
              <a16:creationId xmlns:a16="http://schemas.microsoft.com/office/drawing/2014/main" id="{E9641263-84A6-4630-AB40-B6336B3D76D5}"/>
            </a:ext>
          </a:extLst>
        </xdr:cNvPr>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a:extLst>
            <a:ext uri="{FF2B5EF4-FFF2-40B4-BE49-F238E27FC236}">
              <a16:creationId xmlns:a16="http://schemas.microsoft.com/office/drawing/2014/main" id="{7BDD19B8-3569-4463-936C-83449D91388A}"/>
            </a:ext>
          </a:extLst>
        </xdr:cNvPr>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a:extLst>
            <a:ext uri="{FF2B5EF4-FFF2-40B4-BE49-F238E27FC236}">
              <a16:creationId xmlns:a16="http://schemas.microsoft.com/office/drawing/2014/main" id="{4EBD4BFE-5FD7-4C19-9D25-D61BB3F61BC6}"/>
            </a:ext>
          </a:extLst>
        </xdr:cNvPr>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a:extLst>
            <a:ext uri="{FF2B5EF4-FFF2-40B4-BE49-F238E27FC236}">
              <a16:creationId xmlns:a16="http://schemas.microsoft.com/office/drawing/2014/main" id="{35193A98-4783-4ADD-9E7F-70233180FDA8}"/>
            </a:ext>
          </a:extLst>
        </xdr:cNvPr>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a:extLst>
            <a:ext uri="{FF2B5EF4-FFF2-40B4-BE49-F238E27FC236}">
              <a16:creationId xmlns:a16="http://schemas.microsoft.com/office/drawing/2014/main" id="{22EC6469-A99E-4903-989B-7D22FC7D7308}"/>
            </a:ext>
          </a:extLst>
        </xdr:cNvPr>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a:extLst>
            <a:ext uri="{FF2B5EF4-FFF2-40B4-BE49-F238E27FC236}">
              <a16:creationId xmlns:a16="http://schemas.microsoft.com/office/drawing/2014/main" id="{02281904-7614-4BCA-A7BE-FA0774D95C4A}"/>
            </a:ext>
          </a:extLst>
        </xdr:cNvPr>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1270</xdr:rowOff>
    </xdr:from>
    <xdr:to>
      <xdr:col>36</xdr:col>
      <xdr:colOff>165100</xdr:colOff>
      <xdr:row>62</xdr:row>
      <xdr:rowOff>102870</xdr:rowOff>
    </xdr:to>
    <xdr:sp macro="" textlink="">
      <xdr:nvSpPr>
        <xdr:cNvPr id="238" name="フローチャート: 判断 237">
          <a:extLst>
            <a:ext uri="{FF2B5EF4-FFF2-40B4-BE49-F238E27FC236}">
              <a16:creationId xmlns:a16="http://schemas.microsoft.com/office/drawing/2014/main" id="{9C089A18-B7DA-40F1-95ED-B0B93983D438}"/>
            </a:ext>
          </a:extLst>
        </xdr:cNvPr>
        <xdr:cNvSpPr/>
      </xdr:nvSpPr>
      <xdr:spPr>
        <a:xfrm>
          <a:off x="6921500" y="1063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0436280-3217-4655-B266-3F2030915F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8185758-976A-4198-96A2-E436371AE36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0B10A1A-979C-4680-9486-6F4C81721F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EF8613-C81A-4DD3-9102-10AC58A115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F2D10CE-EC3D-4670-82EC-28466DA96C9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135890</xdr:rowOff>
    </xdr:from>
    <xdr:to>
      <xdr:col>55</xdr:col>
      <xdr:colOff>50800</xdr:colOff>
      <xdr:row>62</xdr:row>
      <xdr:rowOff>66040</xdr:rowOff>
    </xdr:to>
    <xdr:sp macro="" textlink="">
      <xdr:nvSpPr>
        <xdr:cNvPr id="244" name="楕円 243">
          <a:extLst>
            <a:ext uri="{FF2B5EF4-FFF2-40B4-BE49-F238E27FC236}">
              <a16:creationId xmlns:a16="http://schemas.microsoft.com/office/drawing/2014/main" id="{4DC7AD23-681F-4931-A916-7A89F58866AC}"/>
            </a:ext>
          </a:extLst>
        </xdr:cNvPr>
        <xdr:cNvSpPr/>
      </xdr:nvSpPr>
      <xdr:spPr>
        <a:xfrm>
          <a:off x="10426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158767</xdr:rowOff>
    </xdr:from>
    <xdr:ext cx="469744" cy="259045"/>
    <xdr:sp macro="" textlink="">
      <xdr:nvSpPr>
        <xdr:cNvPr id="245" name="【体育館・プール】&#10;一人当たり面積該当値テキスト">
          <a:extLst>
            <a:ext uri="{FF2B5EF4-FFF2-40B4-BE49-F238E27FC236}">
              <a16:creationId xmlns:a16="http://schemas.microsoft.com/office/drawing/2014/main" id="{16C0D086-4584-404D-822B-00B3D9CA152B}"/>
            </a:ext>
          </a:extLst>
        </xdr:cNvPr>
        <xdr:cNvSpPr txBox="1"/>
      </xdr:nvSpPr>
      <xdr:spPr>
        <a:xfrm>
          <a:off x="10515600"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246" name="楕円 245">
          <a:extLst>
            <a:ext uri="{FF2B5EF4-FFF2-40B4-BE49-F238E27FC236}">
              <a16:creationId xmlns:a16="http://schemas.microsoft.com/office/drawing/2014/main" id="{6BA13B17-432B-4951-8014-51ED339E25EE}"/>
            </a:ext>
          </a:extLst>
        </xdr:cNvPr>
        <xdr:cNvSpPr/>
      </xdr:nvSpPr>
      <xdr:spPr>
        <a:xfrm>
          <a:off x="958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15240</xdr:rowOff>
    </xdr:from>
    <xdr:to>
      <xdr:col>55</xdr:col>
      <xdr:colOff>0</xdr:colOff>
      <xdr:row>62</xdr:row>
      <xdr:rowOff>19050</xdr:rowOff>
    </xdr:to>
    <xdr:cxnSp macro="">
      <xdr:nvCxnSpPr>
        <xdr:cNvPr id="247" name="直線コネクタ 246">
          <a:extLst>
            <a:ext uri="{FF2B5EF4-FFF2-40B4-BE49-F238E27FC236}">
              <a16:creationId xmlns:a16="http://schemas.microsoft.com/office/drawing/2014/main" id="{792B4278-3E8B-4166-8334-957449044AC4}"/>
            </a:ext>
          </a:extLst>
        </xdr:cNvPr>
        <xdr:cNvCxnSpPr/>
      </xdr:nvCxnSpPr>
      <xdr:spPr>
        <a:xfrm flipV="1">
          <a:off x="9639300" y="106451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144780</xdr:rowOff>
    </xdr:from>
    <xdr:to>
      <xdr:col>46</xdr:col>
      <xdr:colOff>38100</xdr:colOff>
      <xdr:row>62</xdr:row>
      <xdr:rowOff>74930</xdr:rowOff>
    </xdr:to>
    <xdr:sp macro="" textlink="">
      <xdr:nvSpPr>
        <xdr:cNvPr id="248" name="楕円 247">
          <a:extLst>
            <a:ext uri="{FF2B5EF4-FFF2-40B4-BE49-F238E27FC236}">
              <a16:creationId xmlns:a16="http://schemas.microsoft.com/office/drawing/2014/main" id="{C5C9C406-FFE4-46FC-8C3A-D8E4C840B8CC}"/>
            </a:ext>
          </a:extLst>
        </xdr:cNvPr>
        <xdr:cNvSpPr/>
      </xdr:nvSpPr>
      <xdr:spPr>
        <a:xfrm>
          <a:off x="8699500" y="10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19050</xdr:rowOff>
    </xdr:from>
    <xdr:to>
      <xdr:col>50</xdr:col>
      <xdr:colOff>114300</xdr:colOff>
      <xdr:row>62</xdr:row>
      <xdr:rowOff>24130</xdr:rowOff>
    </xdr:to>
    <xdr:cxnSp macro="">
      <xdr:nvCxnSpPr>
        <xdr:cNvPr id="249" name="直線コネクタ 248">
          <a:extLst>
            <a:ext uri="{FF2B5EF4-FFF2-40B4-BE49-F238E27FC236}">
              <a16:creationId xmlns:a16="http://schemas.microsoft.com/office/drawing/2014/main" id="{4FBB45DF-C232-470A-A861-11D7DFE0B7BA}"/>
            </a:ext>
          </a:extLst>
        </xdr:cNvPr>
        <xdr:cNvCxnSpPr/>
      </xdr:nvCxnSpPr>
      <xdr:spPr>
        <a:xfrm flipV="1">
          <a:off x="8750300" y="106489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151130</xdr:rowOff>
    </xdr:from>
    <xdr:to>
      <xdr:col>41</xdr:col>
      <xdr:colOff>101600</xdr:colOff>
      <xdr:row>62</xdr:row>
      <xdr:rowOff>81280</xdr:rowOff>
    </xdr:to>
    <xdr:sp macro="" textlink="">
      <xdr:nvSpPr>
        <xdr:cNvPr id="250" name="楕円 249">
          <a:extLst>
            <a:ext uri="{FF2B5EF4-FFF2-40B4-BE49-F238E27FC236}">
              <a16:creationId xmlns:a16="http://schemas.microsoft.com/office/drawing/2014/main" id="{61EB4353-9A0A-46C7-8A0C-ABCDE194EB9E}"/>
            </a:ext>
          </a:extLst>
        </xdr:cNvPr>
        <xdr:cNvSpPr/>
      </xdr:nvSpPr>
      <xdr:spPr>
        <a:xfrm>
          <a:off x="781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24130</xdr:rowOff>
    </xdr:from>
    <xdr:to>
      <xdr:col>45</xdr:col>
      <xdr:colOff>177800</xdr:colOff>
      <xdr:row>62</xdr:row>
      <xdr:rowOff>30480</xdr:rowOff>
    </xdr:to>
    <xdr:cxnSp macro="">
      <xdr:nvCxnSpPr>
        <xdr:cNvPr id="251" name="直線コネクタ 250">
          <a:extLst>
            <a:ext uri="{FF2B5EF4-FFF2-40B4-BE49-F238E27FC236}">
              <a16:creationId xmlns:a16="http://schemas.microsoft.com/office/drawing/2014/main" id="{2344B4B0-0E9B-426D-B317-52850DD07029}"/>
            </a:ext>
          </a:extLst>
        </xdr:cNvPr>
        <xdr:cNvCxnSpPr/>
      </xdr:nvCxnSpPr>
      <xdr:spPr>
        <a:xfrm flipV="1">
          <a:off x="7861300" y="106540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154940</xdr:rowOff>
    </xdr:from>
    <xdr:to>
      <xdr:col>36</xdr:col>
      <xdr:colOff>165100</xdr:colOff>
      <xdr:row>62</xdr:row>
      <xdr:rowOff>85090</xdr:rowOff>
    </xdr:to>
    <xdr:sp macro="" textlink="">
      <xdr:nvSpPr>
        <xdr:cNvPr id="252" name="楕円 251">
          <a:extLst>
            <a:ext uri="{FF2B5EF4-FFF2-40B4-BE49-F238E27FC236}">
              <a16:creationId xmlns:a16="http://schemas.microsoft.com/office/drawing/2014/main" id="{DA41DCCC-CBCA-4D85-BCE4-79C55D27D62A}"/>
            </a:ext>
          </a:extLst>
        </xdr:cNvPr>
        <xdr:cNvSpPr/>
      </xdr:nvSpPr>
      <xdr:spPr>
        <a:xfrm>
          <a:off x="692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30480</xdr:rowOff>
    </xdr:from>
    <xdr:to>
      <xdr:col>41</xdr:col>
      <xdr:colOff>50800</xdr:colOff>
      <xdr:row>62</xdr:row>
      <xdr:rowOff>34290</xdr:rowOff>
    </xdr:to>
    <xdr:cxnSp macro="">
      <xdr:nvCxnSpPr>
        <xdr:cNvPr id="253" name="直線コネクタ 252">
          <a:extLst>
            <a:ext uri="{FF2B5EF4-FFF2-40B4-BE49-F238E27FC236}">
              <a16:creationId xmlns:a16="http://schemas.microsoft.com/office/drawing/2014/main" id="{A25CCB09-CE73-4A76-8680-3B1D05EB811B}"/>
            </a:ext>
          </a:extLst>
        </xdr:cNvPr>
        <xdr:cNvCxnSpPr/>
      </xdr:nvCxnSpPr>
      <xdr:spPr>
        <a:xfrm flipV="1">
          <a:off x="6972300" y="106603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a:extLst>
            <a:ext uri="{FF2B5EF4-FFF2-40B4-BE49-F238E27FC236}">
              <a16:creationId xmlns:a16="http://schemas.microsoft.com/office/drawing/2014/main" id="{B682B842-AD14-410B-98A9-4D9ED7AE9A50}"/>
            </a:ext>
          </a:extLst>
        </xdr:cNvPr>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a:extLst>
            <a:ext uri="{FF2B5EF4-FFF2-40B4-BE49-F238E27FC236}">
              <a16:creationId xmlns:a16="http://schemas.microsoft.com/office/drawing/2014/main" id="{64F1F7C7-D399-428C-A82F-8B8AC222126E}"/>
            </a:ext>
          </a:extLst>
        </xdr:cNvPr>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C00FC25B-F41B-4E20-9A3F-E272F3C8BF9B}"/>
            </a:ext>
          </a:extLst>
        </xdr:cNvPr>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93997</xdr:rowOff>
    </xdr:from>
    <xdr:ext cx="469744" cy="259045"/>
    <xdr:sp macro="" textlink="">
      <xdr:nvSpPr>
        <xdr:cNvPr id="257" name="n_4aveValue【体育館・プール】&#10;一人当たり面積">
          <a:extLst>
            <a:ext uri="{FF2B5EF4-FFF2-40B4-BE49-F238E27FC236}">
              <a16:creationId xmlns:a16="http://schemas.microsoft.com/office/drawing/2014/main" id="{9867D85F-C1F3-42D7-9B04-21A72DED11A9}"/>
            </a:ext>
          </a:extLst>
        </xdr:cNvPr>
        <xdr:cNvSpPr txBox="1"/>
      </xdr:nvSpPr>
      <xdr:spPr>
        <a:xfrm>
          <a:off x="6737427" y="1072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86377</xdr:rowOff>
    </xdr:from>
    <xdr:ext cx="469744" cy="259045"/>
    <xdr:sp macro="" textlink="">
      <xdr:nvSpPr>
        <xdr:cNvPr id="258" name="n_1mainValue【体育館・プール】&#10;一人当たり面積">
          <a:extLst>
            <a:ext uri="{FF2B5EF4-FFF2-40B4-BE49-F238E27FC236}">
              <a16:creationId xmlns:a16="http://schemas.microsoft.com/office/drawing/2014/main" id="{470F731A-55DC-4BE6-A891-954E62E74B12}"/>
            </a:ext>
          </a:extLst>
        </xdr:cNvPr>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91457</xdr:rowOff>
    </xdr:from>
    <xdr:ext cx="469744" cy="259045"/>
    <xdr:sp macro="" textlink="">
      <xdr:nvSpPr>
        <xdr:cNvPr id="259" name="n_2mainValue【体育館・プール】&#10;一人当たり面積">
          <a:extLst>
            <a:ext uri="{FF2B5EF4-FFF2-40B4-BE49-F238E27FC236}">
              <a16:creationId xmlns:a16="http://schemas.microsoft.com/office/drawing/2014/main" id="{89F2B435-BB23-406B-9A40-F8CBBC439FF1}"/>
            </a:ext>
          </a:extLst>
        </xdr:cNvPr>
        <xdr:cNvSpPr txBox="1"/>
      </xdr:nvSpPr>
      <xdr:spPr>
        <a:xfrm>
          <a:off x="8515427" y="103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97807</xdr:rowOff>
    </xdr:from>
    <xdr:ext cx="469744" cy="259045"/>
    <xdr:sp macro="" textlink="">
      <xdr:nvSpPr>
        <xdr:cNvPr id="260" name="n_3mainValue【体育館・プール】&#10;一人当たり面積">
          <a:extLst>
            <a:ext uri="{FF2B5EF4-FFF2-40B4-BE49-F238E27FC236}">
              <a16:creationId xmlns:a16="http://schemas.microsoft.com/office/drawing/2014/main" id="{4BCFD6CB-B628-47E9-B36E-A7E4D52F2BE8}"/>
            </a:ext>
          </a:extLst>
        </xdr:cNvPr>
        <xdr:cNvSpPr txBox="1"/>
      </xdr:nvSpPr>
      <xdr:spPr>
        <a:xfrm>
          <a:off x="7626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101617</xdr:rowOff>
    </xdr:from>
    <xdr:ext cx="469744" cy="259045"/>
    <xdr:sp macro="" textlink="">
      <xdr:nvSpPr>
        <xdr:cNvPr id="261" name="n_4mainValue【体育館・プール】&#10;一人当たり面積">
          <a:extLst>
            <a:ext uri="{FF2B5EF4-FFF2-40B4-BE49-F238E27FC236}">
              <a16:creationId xmlns:a16="http://schemas.microsoft.com/office/drawing/2014/main" id="{AE16DE02-BB95-4B80-9DB6-00DA0B48397E}"/>
            </a:ext>
          </a:extLst>
        </xdr:cNvPr>
        <xdr:cNvSpPr txBox="1"/>
      </xdr:nvSpPr>
      <xdr:spPr>
        <a:xfrm>
          <a:off x="6737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931D985-BA41-4BE5-AA77-D1A10C5045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5AA075C-020A-4A97-B8F7-945768972B2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4D8588C-3913-424B-88A9-193020131AC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5D74584-7925-4E2D-ADE9-85E61285E68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DBAA0A4-0CDB-45A7-89AA-5EC9AC3B66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2AA46A5-D2BC-4C57-8839-AB2BB608312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90BB023-C913-4302-A008-BCCA5EE79D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57AE2A69-9AF7-42E6-A8A4-1C73FDCD4E8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941CA3F-7507-470E-9C47-D5218B801FD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DFA4B07-82C2-4250-AF43-9295A56C6A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74AE56D-7DD9-4565-8877-A42B31B7F2C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502AA6BB-233D-4F3F-B463-ADAF3902208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BCDC2EF-6027-4938-96B8-FFAE7CA9773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F23C3E28-4928-49A3-81B4-37B4AE2B069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5785CC91-654C-4ECC-AAF4-4AB638830B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D059E05-E495-4963-A616-66C6A3B2D6C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04AC6A97-33C0-4AD0-8A9D-D48C2B476F6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8C62613-0DA3-48F2-AFAD-FB6ECF58CCF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869A94B-AADE-4EFB-9E69-0A51095B914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478D9DE-90DA-4EA1-8389-986F575EB2D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B062F7D7-8A17-45F8-A933-3234970B605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D3044FD-75E9-425C-A578-E36028CEA4B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9917CD6-38FE-47A0-91B5-8D2755DE3E0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7DAA593-E973-41A5-958B-921E57443E6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a:extLst>
            <a:ext uri="{FF2B5EF4-FFF2-40B4-BE49-F238E27FC236}">
              <a16:creationId xmlns:a16="http://schemas.microsoft.com/office/drawing/2014/main" id="{C6E96A40-AE2F-4CFB-9CF5-1138134B8B90}"/>
            </a:ext>
          </a:extLst>
        </xdr:cNvPr>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7EE433BB-CD02-4D8E-B56F-717B316658F6}"/>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a:extLst>
            <a:ext uri="{FF2B5EF4-FFF2-40B4-BE49-F238E27FC236}">
              <a16:creationId xmlns:a16="http://schemas.microsoft.com/office/drawing/2014/main" id="{3E9029D2-252C-4E94-8EA2-EE63C6E407A4}"/>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5BE750AD-8C89-4448-B223-9024E3859795}"/>
            </a:ext>
          </a:extLst>
        </xdr:cNvPr>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a:extLst>
            <a:ext uri="{FF2B5EF4-FFF2-40B4-BE49-F238E27FC236}">
              <a16:creationId xmlns:a16="http://schemas.microsoft.com/office/drawing/2014/main" id="{3997D949-CA6F-4B7A-AA49-6608DD7FA9C2}"/>
            </a:ext>
          </a:extLst>
        </xdr:cNvPr>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100982</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63BA65C1-D6D9-4D55-A32C-733C68CF62EF}"/>
            </a:ext>
          </a:extLst>
        </xdr:cNvPr>
        <xdr:cNvSpPr txBox="1"/>
      </xdr:nvSpPr>
      <xdr:spPr>
        <a:xfrm>
          <a:off x="4673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a:extLst>
            <a:ext uri="{FF2B5EF4-FFF2-40B4-BE49-F238E27FC236}">
              <a16:creationId xmlns:a16="http://schemas.microsoft.com/office/drawing/2014/main" id="{97ACB2BD-D9B1-4276-8A78-A42620604C5E}"/>
            </a:ext>
          </a:extLst>
        </xdr:cNvPr>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a:extLst>
            <a:ext uri="{FF2B5EF4-FFF2-40B4-BE49-F238E27FC236}">
              <a16:creationId xmlns:a16="http://schemas.microsoft.com/office/drawing/2014/main" id="{0E85BD93-5169-44F2-B673-080E0E7AC3B4}"/>
            </a:ext>
          </a:extLst>
        </xdr:cNvPr>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a:extLst>
            <a:ext uri="{FF2B5EF4-FFF2-40B4-BE49-F238E27FC236}">
              <a16:creationId xmlns:a16="http://schemas.microsoft.com/office/drawing/2014/main" id="{DB6F7603-EB2D-4995-8F43-BCDC6E9E90DD}"/>
            </a:ext>
          </a:extLst>
        </xdr:cNvPr>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a:extLst>
            <a:ext uri="{FF2B5EF4-FFF2-40B4-BE49-F238E27FC236}">
              <a16:creationId xmlns:a16="http://schemas.microsoft.com/office/drawing/2014/main" id="{BD7CAA5D-990A-4AC3-BAF9-F57882D124B2}"/>
            </a:ext>
          </a:extLst>
        </xdr:cNvPr>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72638FC2-A327-4C70-823F-42E45A1DB173}"/>
            </a:ext>
          </a:extLst>
        </xdr:cNvPr>
        <xdr:cNvSpPr/>
      </xdr:nvSpPr>
      <xdr:spPr>
        <a:xfrm>
          <a:off x="1079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DE7D7C8-6FD2-45EA-B488-5C1A628A03A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6BB498E-12F1-4A7C-9F9F-D107F575BDA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27A240D-3721-4660-8288-5F2748E12B9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E7ECF75-21E8-4B58-B15A-0546AD43C72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2ECED03-8187-42D0-9C16-12490677E2A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73025</xdr:rowOff>
    </xdr:from>
    <xdr:to>
      <xdr:col>24</xdr:col>
      <xdr:colOff>114300</xdr:colOff>
      <xdr:row>82</xdr:row>
      <xdr:rowOff>3175</xdr:rowOff>
    </xdr:to>
    <xdr:sp macro="" textlink="">
      <xdr:nvSpPr>
        <xdr:cNvPr id="302" name="楕円 301">
          <a:extLst>
            <a:ext uri="{FF2B5EF4-FFF2-40B4-BE49-F238E27FC236}">
              <a16:creationId xmlns:a16="http://schemas.microsoft.com/office/drawing/2014/main" id="{89CC1594-3B57-4552-988B-A7A577CDAD97}"/>
            </a:ext>
          </a:extLst>
        </xdr:cNvPr>
        <xdr:cNvSpPr/>
      </xdr:nvSpPr>
      <xdr:spPr>
        <a:xfrm>
          <a:off x="4584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95902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4345B341-A059-40D0-8502-77E2B2A48505}"/>
            </a:ext>
          </a:extLst>
        </xdr:cNvPr>
        <xdr:cNvSpPr txBox="1"/>
      </xdr:nvSpPr>
      <xdr:spPr>
        <a:xfrm>
          <a:off x="4673600"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21589</xdr:rowOff>
    </xdr:from>
    <xdr:to>
      <xdr:col>20</xdr:col>
      <xdr:colOff>38100</xdr:colOff>
      <xdr:row>81</xdr:row>
      <xdr:rowOff>123189</xdr:rowOff>
    </xdr:to>
    <xdr:sp macro="" textlink="">
      <xdr:nvSpPr>
        <xdr:cNvPr id="304" name="楕円 303">
          <a:extLst>
            <a:ext uri="{FF2B5EF4-FFF2-40B4-BE49-F238E27FC236}">
              <a16:creationId xmlns:a16="http://schemas.microsoft.com/office/drawing/2014/main" id="{A1040E62-476A-470B-BD3B-D91C3789EA03}"/>
            </a:ext>
          </a:extLst>
        </xdr:cNvPr>
        <xdr:cNvSpPr/>
      </xdr:nvSpPr>
      <xdr:spPr>
        <a:xfrm>
          <a:off x="3746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72389</xdr:rowOff>
    </xdr:from>
    <xdr:to>
      <xdr:col>24</xdr:col>
      <xdr:colOff>63500</xdr:colOff>
      <xdr:row>81</xdr:row>
      <xdr:rowOff>123825</xdr:rowOff>
    </xdr:to>
    <xdr:cxnSp macro="">
      <xdr:nvCxnSpPr>
        <xdr:cNvPr id="305" name="直線コネクタ 304">
          <a:extLst>
            <a:ext uri="{FF2B5EF4-FFF2-40B4-BE49-F238E27FC236}">
              <a16:creationId xmlns:a16="http://schemas.microsoft.com/office/drawing/2014/main" id="{408DB18C-BD35-4FC0-88B2-D558E3F2E78B}"/>
            </a:ext>
          </a:extLst>
        </xdr:cNvPr>
        <xdr:cNvCxnSpPr/>
      </xdr:nvCxnSpPr>
      <xdr:spPr>
        <a:xfrm>
          <a:off x="3797300" y="139598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137795</xdr:rowOff>
    </xdr:from>
    <xdr:to>
      <xdr:col>15</xdr:col>
      <xdr:colOff>101600</xdr:colOff>
      <xdr:row>81</xdr:row>
      <xdr:rowOff>67945</xdr:rowOff>
    </xdr:to>
    <xdr:sp macro="" textlink="">
      <xdr:nvSpPr>
        <xdr:cNvPr id="306" name="楕円 305">
          <a:extLst>
            <a:ext uri="{FF2B5EF4-FFF2-40B4-BE49-F238E27FC236}">
              <a16:creationId xmlns:a16="http://schemas.microsoft.com/office/drawing/2014/main" id="{CECB4E08-C049-48DF-8660-719437B20302}"/>
            </a:ext>
          </a:extLst>
        </xdr:cNvPr>
        <xdr:cNvSpPr/>
      </xdr:nvSpPr>
      <xdr:spPr>
        <a:xfrm>
          <a:off x="28575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17145</xdr:rowOff>
    </xdr:from>
    <xdr:to>
      <xdr:col>19</xdr:col>
      <xdr:colOff>177800</xdr:colOff>
      <xdr:row>81</xdr:row>
      <xdr:rowOff>72389</xdr:rowOff>
    </xdr:to>
    <xdr:cxnSp macro="">
      <xdr:nvCxnSpPr>
        <xdr:cNvPr id="307" name="直線コネクタ 306">
          <a:extLst>
            <a:ext uri="{FF2B5EF4-FFF2-40B4-BE49-F238E27FC236}">
              <a16:creationId xmlns:a16="http://schemas.microsoft.com/office/drawing/2014/main" id="{028E4501-EBF2-4FCE-95FC-DB888FAA865C}"/>
            </a:ext>
          </a:extLst>
        </xdr:cNvPr>
        <xdr:cNvCxnSpPr/>
      </xdr:nvCxnSpPr>
      <xdr:spPr>
        <a:xfrm>
          <a:off x="2908300" y="13904595"/>
          <a:ext cx="8890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82550</xdr:rowOff>
    </xdr:from>
    <xdr:to>
      <xdr:col>10</xdr:col>
      <xdr:colOff>165100</xdr:colOff>
      <xdr:row>81</xdr:row>
      <xdr:rowOff>12700</xdr:rowOff>
    </xdr:to>
    <xdr:sp macro="" textlink="">
      <xdr:nvSpPr>
        <xdr:cNvPr id="308" name="楕円 307">
          <a:extLst>
            <a:ext uri="{FF2B5EF4-FFF2-40B4-BE49-F238E27FC236}">
              <a16:creationId xmlns:a16="http://schemas.microsoft.com/office/drawing/2014/main" id="{0F02CB4D-704A-4A81-8086-5C7C894B4033}"/>
            </a:ext>
          </a:extLst>
        </xdr:cNvPr>
        <xdr:cNvSpPr/>
      </xdr:nvSpPr>
      <xdr:spPr>
        <a:xfrm>
          <a:off x="1968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133350</xdr:rowOff>
    </xdr:from>
    <xdr:to>
      <xdr:col>15</xdr:col>
      <xdr:colOff>50800</xdr:colOff>
      <xdr:row>81</xdr:row>
      <xdr:rowOff>17145</xdr:rowOff>
    </xdr:to>
    <xdr:cxnSp macro="">
      <xdr:nvCxnSpPr>
        <xdr:cNvPr id="309" name="直線コネクタ 308">
          <a:extLst>
            <a:ext uri="{FF2B5EF4-FFF2-40B4-BE49-F238E27FC236}">
              <a16:creationId xmlns:a16="http://schemas.microsoft.com/office/drawing/2014/main" id="{899FA959-7277-4F28-BF69-FA16EE04049E}"/>
            </a:ext>
          </a:extLst>
        </xdr:cNvPr>
        <xdr:cNvCxnSpPr/>
      </xdr:nvCxnSpPr>
      <xdr:spPr>
        <a:xfrm>
          <a:off x="2019300" y="1384935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40639</xdr:rowOff>
    </xdr:from>
    <xdr:to>
      <xdr:col>6</xdr:col>
      <xdr:colOff>38100</xdr:colOff>
      <xdr:row>80</xdr:row>
      <xdr:rowOff>142239</xdr:rowOff>
    </xdr:to>
    <xdr:sp macro="" textlink="">
      <xdr:nvSpPr>
        <xdr:cNvPr id="310" name="楕円 309">
          <a:extLst>
            <a:ext uri="{FF2B5EF4-FFF2-40B4-BE49-F238E27FC236}">
              <a16:creationId xmlns:a16="http://schemas.microsoft.com/office/drawing/2014/main" id="{55BACD80-0737-4E1E-9F49-72947317F912}"/>
            </a:ext>
          </a:extLst>
        </xdr:cNvPr>
        <xdr:cNvSpPr/>
      </xdr:nvSpPr>
      <xdr:spPr>
        <a:xfrm>
          <a:off x="1079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91439</xdr:rowOff>
    </xdr:from>
    <xdr:to>
      <xdr:col>10</xdr:col>
      <xdr:colOff>114300</xdr:colOff>
      <xdr:row>80</xdr:row>
      <xdr:rowOff>133350</xdr:rowOff>
    </xdr:to>
    <xdr:cxnSp macro="">
      <xdr:nvCxnSpPr>
        <xdr:cNvPr id="311" name="直線コネクタ 310">
          <a:extLst>
            <a:ext uri="{FF2B5EF4-FFF2-40B4-BE49-F238E27FC236}">
              <a16:creationId xmlns:a16="http://schemas.microsoft.com/office/drawing/2014/main" id="{82245F39-B234-419B-AF3C-8B5AC0854A77}"/>
            </a:ext>
          </a:extLst>
        </xdr:cNvPr>
        <xdr:cNvCxnSpPr/>
      </xdr:nvCxnSpPr>
      <xdr:spPr>
        <a:xfrm>
          <a:off x="1130300" y="13807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28591</xdr:rowOff>
    </xdr:from>
    <xdr:ext cx="405111" cy="259045"/>
    <xdr:sp macro="" textlink="">
      <xdr:nvSpPr>
        <xdr:cNvPr id="312" name="n_1aveValue【福祉施設】&#10;有形固定資産減価償却率">
          <a:extLst>
            <a:ext uri="{FF2B5EF4-FFF2-40B4-BE49-F238E27FC236}">
              <a16:creationId xmlns:a16="http://schemas.microsoft.com/office/drawing/2014/main" id="{E741398B-BA32-4A84-A4FC-AC24A5D3809A}"/>
            </a:ext>
          </a:extLst>
        </xdr:cNvPr>
        <xdr:cNvSpPr txBox="1"/>
      </xdr:nvSpPr>
      <xdr:spPr>
        <a:xfrm>
          <a:off x="35820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19066</xdr:rowOff>
    </xdr:from>
    <xdr:ext cx="405111" cy="259045"/>
    <xdr:sp macro="" textlink="">
      <xdr:nvSpPr>
        <xdr:cNvPr id="313" name="n_2aveValue【福祉施設】&#10;有形固定資産減価償却率">
          <a:extLst>
            <a:ext uri="{FF2B5EF4-FFF2-40B4-BE49-F238E27FC236}">
              <a16:creationId xmlns:a16="http://schemas.microsoft.com/office/drawing/2014/main" id="{52381F06-A144-4554-9FA6-CAD2284EC05A}"/>
            </a:ext>
          </a:extLst>
        </xdr:cNvPr>
        <xdr:cNvSpPr txBox="1"/>
      </xdr:nvSpPr>
      <xdr:spPr>
        <a:xfrm>
          <a:off x="2705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24782</xdr:rowOff>
    </xdr:from>
    <xdr:ext cx="405111" cy="259045"/>
    <xdr:sp macro="" textlink="">
      <xdr:nvSpPr>
        <xdr:cNvPr id="314" name="n_3aveValue【福祉施設】&#10;有形固定資産減価償却率">
          <a:extLst>
            <a:ext uri="{FF2B5EF4-FFF2-40B4-BE49-F238E27FC236}">
              <a16:creationId xmlns:a16="http://schemas.microsoft.com/office/drawing/2014/main" id="{A059AD2A-5D44-42E3-9DEF-E095DBA2850E}"/>
            </a:ext>
          </a:extLst>
        </xdr:cNvPr>
        <xdr:cNvSpPr txBox="1"/>
      </xdr:nvSpPr>
      <xdr:spPr>
        <a:xfrm>
          <a:off x="1816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3354348E-4E37-4F87-ABBB-31D971EE4030}"/>
            </a:ext>
          </a:extLst>
        </xdr:cNvPr>
        <xdr:cNvSpPr txBox="1"/>
      </xdr:nvSpPr>
      <xdr:spPr>
        <a:xfrm>
          <a:off x="927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139716</xdr:rowOff>
    </xdr:from>
    <xdr:ext cx="405111" cy="259045"/>
    <xdr:sp macro="" textlink="">
      <xdr:nvSpPr>
        <xdr:cNvPr id="316" name="n_1mainValue【福祉施設】&#10;有形固定資産減価償却率">
          <a:extLst>
            <a:ext uri="{FF2B5EF4-FFF2-40B4-BE49-F238E27FC236}">
              <a16:creationId xmlns:a16="http://schemas.microsoft.com/office/drawing/2014/main" id="{DF034AF7-DF57-41BB-A809-0B247D037FCD}"/>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84472</xdr:rowOff>
    </xdr:from>
    <xdr:ext cx="405111" cy="259045"/>
    <xdr:sp macro="" textlink="">
      <xdr:nvSpPr>
        <xdr:cNvPr id="317" name="n_2mainValue【福祉施設】&#10;有形固定資産減価償却率">
          <a:extLst>
            <a:ext uri="{FF2B5EF4-FFF2-40B4-BE49-F238E27FC236}">
              <a16:creationId xmlns:a16="http://schemas.microsoft.com/office/drawing/2014/main" id="{60F28EBB-E323-4EC2-9187-33D0BF1090C3}"/>
            </a:ext>
          </a:extLst>
        </xdr:cNvPr>
        <xdr:cNvSpPr txBox="1"/>
      </xdr:nvSpPr>
      <xdr:spPr>
        <a:xfrm>
          <a:off x="2705744" y="1362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29227</xdr:rowOff>
    </xdr:from>
    <xdr:ext cx="405111" cy="259045"/>
    <xdr:sp macro="" textlink="">
      <xdr:nvSpPr>
        <xdr:cNvPr id="318" name="n_3mainValue【福祉施設】&#10;有形固定資産減価償却率">
          <a:extLst>
            <a:ext uri="{FF2B5EF4-FFF2-40B4-BE49-F238E27FC236}">
              <a16:creationId xmlns:a16="http://schemas.microsoft.com/office/drawing/2014/main" id="{501EB8BA-B2F6-4CB7-A0B7-3E235C9D53BA}"/>
            </a:ext>
          </a:extLst>
        </xdr:cNvPr>
        <xdr:cNvSpPr txBox="1"/>
      </xdr:nvSpPr>
      <xdr:spPr>
        <a:xfrm>
          <a:off x="1816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158766</xdr:rowOff>
    </xdr:from>
    <xdr:ext cx="405111" cy="259045"/>
    <xdr:sp macro="" textlink="">
      <xdr:nvSpPr>
        <xdr:cNvPr id="319" name="n_4mainValue【福祉施設】&#10;有形固定資産減価償却率">
          <a:extLst>
            <a:ext uri="{FF2B5EF4-FFF2-40B4-BE49-F238E27FC236}">
              <a16:creationId xmlns:a16="http://schemas.microsoft.com/office/drawing/2014/main" id="{C026CA88-A31B-4B74-920C-6CDB55382DE5}"/>
            </a:ext>
          </a:extLst>
        </xdr:cNvPr>
        <xdr:cNvSpPr txBox="1"/>
      </xdr:nvSpPr>
      <xdr:spPr>
        <a:xfrm>
          <a:off x="9277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AF59B07-867A-4195-B349-B75614F2B2F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EA44ED6-CA44-48E3-A2B6-65D02C83C04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8AF4277-89D5-45DA-8202-A3FDB458B38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20A5BBA-F457-4CC2-88A9-11F0AFA4D20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6F1BCD6-2144-476A-B96E-104CD4FEFFC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4337702D-3720-4E43-A8F0-7B24F92BA07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AD30C6E8-39A4-49B7-97FA-FE1287CEBF2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8330B9E-9C82-49BB-B2E1-E461423126E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03E813A-73B7-4E4E-BEE3-01156179357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790A2AED-21CF-434B-AA08-AF24D97E19F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id="{A829455A-659F-4593-B8A9-1E5234A1B6F2}"/>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id="{FBDDB080-A840-4BDE-8586-2BE4D37189D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id="{C1F8E08F-38F0-452F-87A3-50CE8EC1A93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id="{DF3E206A-CB23-4F7B-8AAD-EE2272D71FE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id="{BD25727D-5DF4-436F-9CD5-FEEC67747CF4}"/>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id="{5DFF1C7C-1EC1-4C76-9C00-4AD61CE9972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id="{15A200D5-2CA9-4C47-9A4B-515E106D649B}"/>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id="{BF04D831-C2D3-49EE-9871-A3F775B8952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id="{C21F1134-74AF-4156-9007-B5FECC2097B1}"/>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id="{17E8E3D8-2EFC-4DD3-8072-92209CEB8F5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id="{9C10F9CD-22F9-48FC-8FF7-5E7EF2D5AEC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id="{7C8F523E-9E08-4928-9053-FA69CC381803}"/>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6BD77C06-ACCC-4C49-BBDA-A8F7A3080FD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36CF41D0-9A28-4A3E-9426-364143F998D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5F9AAB71-AFE5-4A6E-9BDE-7E6D9CB1C3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a:extLst>
            <a:ext uri="{FF2B5EF4-FFF2-40B4-BE49-F238E27FC236}">
              <a16:creationId xmlns:a16="http://schemas.microsoft.com/office/drawing/2014/main" id="{15B15A62-1118-4EC2-8C10-CDB2DFE918BB}"/>
            </a:ext>
          </a:extLst>
        </xdr:cNvPr>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a:extLst>
            <a:ext uri="{FF2B5EF4-FFF2-40B4-BE49-F238E27FC236}">
              <a16:creationId xmlns:a16="http://schemas.microsoft.com/office/drawing/2014/main" id="{95C49C14-9957-4183-93B6-B756C7FE162E}"/>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a:extLst>
            <a:ext uri="{FF2B5EF4-FFF2-40B4-BE49-F238E27FC236}">
              <a16:creationId xmlns:a16="http://schemas.microsoft.com/office/drawing/2014/main" id="{A04AEFDE-2BEE-40E6-9608-B32FF82ABA1F}"/>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a:extLst>
            <a:ext uri="{FF2B5EF4-FFF2-40B4-BE49-F238E27FC236}">
              <a16:creationId xmlns:a16="http://schemas.microsoft.com/office/drawing/2014/main" id="{2FC3787D-BF64-4BDA-B4CF-A521918C1159}"/>
            </a:ext>
          </a:extLst>
        </xdr:cNvPr>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a:extLst>
            <a:ext uri="{FF2B5EF4-FFF2-40B4-BE49-F238E27FC236}">
              <a16:creationId xmlns:a16="http://schemas.microsoft.com/office/drawing/2014/main" id="{23AE7C15-84FC-496E-B486-D498241214B0}"/>
            </a:ext>
          </a:extLst>
        </xdr:cNvPr>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16708</xdr:rowOff>
    </xdr:from>
    <xdr:ext cx="469744" cy="259045"/>
    <xdr:sp macro="" textlink="">
      <xdr:nvSpPr>
        <xdr:cNvPr id="350" name="【福祉施設】&#10;一人当たり面積平均値テキスト">
          <a:extLst>
            <a:ext uri="{FF2B5EF4-FFF2-40B4-BE49-F238E27FC236}">
              <a16:creationId xmlns:a16="http://schemas.microsoft.com/office/drawing/2014/main" id="{E8235931-C7D1-417D-9FFD-2175FA69D957}"/>
            </a:ext>
          </a:extLst>
        </xdr:cNvPr>
        <xdr:cNvSpPr txBox="1"/>
      </xdr:nvSpPr>
      <xdr:spPr>
        <a:xfrm>
          <a:off x="10515600" y="14247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a:extLst>
            <a:ext uri="{FF2B5EF4-FFF2-40B4-BE49-F238E27FC236}">
              <a16:creationId xmlns:a16="http://schemas.microsoft.com/office/drawing/2014/main" id="{59D3DDCB-8995-46D1-8B96-0E3616A79FD1}"/>
            </a:ext>
          </a:extLst>
        </xdr:cNvPr>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a:extLst>
            <a:ext uri="{FF2B5EF4-FFF2-40B4-BE49-F238E27FC236}">
              <a16:creationId xmlns:a16="http://schemas.microsoft.com/office/drawing/2014/main" id="{827DA8B4-417D-4B56-9AD8-47F8B3B935B7}"/>
            </a:ext>
          </a:extLst>
        </xdr:cNvPr>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a:extLst>
            <a:ext uri="{FF2B5EF4-FFF2-40B4-BE49-F238E27FC236}">
              <a16:creationId xmlns:a16="http://schemas.microsoft.com/office/drawing/2014/main" id="{1CC51F4F-3AA9-41AB-9D00-FD33A5A6AC73}"/>
            </a:ext>
          </a:extLst>
        </xdr:cNvPr>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a:extLst>
            <a:ext uri="{FF2B5EF4-FFF2-40B4-BE49-F238E27FC236}">
              <a16:creationId xmlns:a16="http://schemas.microsoft.com/office/drawing/2014/main" id="{481B525B-4A0A-4D1B-BB2B-19B8F251FB04}"/>
            </a:ext>
          </a:extLst>
        </xdr:cNvPr>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55" name="フローチャート: 判断 354">
          <a:extLst>
            <a:ext uri="{FF2B5EF4-FFF2-40B4-BE49-F238E27FC236}">
              <a16:creationId xmlns:a16="http://schemas.microsoft.com/office/drawing/2014/main" id="{FE8C1F90-8409-4094-A3D8-874DDD7ED7CF}"/>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0E05736-1958-4DB4-9AB6-940FD9983DE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F8D7C3E-8801-47D2-9C0B-4D9AF81BB9C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DD12C19-DCE6-44CB-9C19-2CA3561C590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7A321B1-C88E-49CD-BE24-F7A4086E2DD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8112A83-4B28-44C0-8920-B26619082E7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54248</xdr:rowOff>
    </xdr:from>
    <xdr:to>
      <xdr:col>55</xdr:col>
      <xdr:colOff>50800</xdr:colOff>
      <xdr:row>85</xdr:row>
      <xdr:rowOff>155848</xdr:rowOff>
    </xdr:to>
    <xdr:sp macro="" textlink="">
      <xdr:nvSpPr>
        <xdr:cNvPr id="361" name="楕円 360">
          <a:extLst>
            <a:ext uri="{FF2B5EF4-FFF2-40B4-BE49-F238E27FC236}">
              <a16:creationId xmlns:a16="http://schemas.microsoft.com/office/drawing/2014/main" id="{92200162-E212-438A-9F43-F0715C6434F9}"/>
            </a:ext>
          </a:extLst>
        </xdr:cNvPr>
        <xdr:cNvSpPr/>
      </xdr:nvSpPr>
      <xdr:spPr>
        <a:xfrm>
          <a:off x="104267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32675</xdr:rowOff>
    </xdr:from>
    <xdr:ext cx="469744" cy="259045"/>
    <xdr:sp macro="" textlink="">
      <xdr:nvSpPr>
        <xdr:cNvPr id="362" name="【福祉施設】&#10;一人当たり面積該当値テキスト">
          <a:extLst>
            <a:ext uri="{FF2B5EF4-FFF2-40B4-BE49-F238E27FC236}">
              <a16:creationId xmlns:a16="http://schemas.microsoft.com/office/drawing/2014/main" id="{EB32DBBD-4CDC-4056-B378-4F627E5FDE95}"/>
            </a:ext>
          </a:extLst>
        </xdr:cNvPr>
        <xdr:cNvSpPr txBox="1"/>
      </xdr:nvSpPr>
      <xdr:spPr>
        <a:xfrm>
          <a:off x="10515600" y="146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54248</xdr:rowOff>
    </xdr:from>
    <xdr:to>
      <xdr:col>50</xdr:col>
      <xdr:colOff>165100</xdr:colOff>
      <xdr:row>85</xdr:row>
      <xdr:rowOff>155848</xdr:rowOff>
    </xdr:to>
    <xdr:sp macro="" textlink="">
      <xdr:nvSpPr>
        <xdr:cNvPr id="363" name="楕円 362">
          <a:extLst>
            <a:ext uri="{FF2B5EF4-FFF2-40B4-BE49-F238E27FC236}">
              <a16:creationId xmlns:a16="http://schemas.microsoft.com/office/drawing/2014/main" id="{16C8B0EC-158B-4284-BBD5-46DE998DB572}"/>
            </a:ext>
          </a:extLst>
        </xdr:cNvPr>
        <xdr:cNvSpPr/>
      </xdr:nvSpPr>
      <xdr:spPr>
        <a:xfrm>
          <a:off x="9588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105048</xdr:rowOff>
    </xdr:from>
    <xdr:to>
      <xdr:col>55</xdr:col>
      <xdr:colOff>0</xdr:colOff>
      <xdr:row>85</xdr:row>
      <xdr:rowOff>105048</xdr:rowOff>
    </xdr:to>
    <xdr:cxnSp macro="">
      <xdr:nvCxnSpPr>
        <xdr:cNvPr id="364" name="直線コネクタ 363">
          <a:extLst>
            <a:ext uri="{FF2B5EF4-FFF2-40B4-BE49-F238E27FC236}">
              <a16:creationId xmlns:a16="http://schemas.microsoft.com/office/drawing/2014/main" id="{0932B780-DDD3-4957-9444-A30C422ABEEA}"/>
            </a:ext>
          </a:extLst>
        </xdr:cNvPr>
        <xdr:cNvCxnSpPr/>
      </xdr:nvCxnSpPr>
      <xdr:spPr>
        <a:xfrm>
          <a:off x="9639300" y="146782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57513</xdr:rowOff>
    </xdr:from>
    <xdr:to>
      <xdr:col>46</xdr:col>
      <xdr:colOff>38100</xdr:colOff>
      <xdr:row>85</xdr:row>
      <xdr:rowOff>159113</xdr:rowOff>
    </xdr:to>
    <xdr:sp macro="" textlink="">
      <xdr:nvSpPr>
        <xdr:cNvPr id="365" name="楕円 364">
          <a:extLst>
            <a:ext uri="{FF2B5EF4-FFF2-40B4-BE49-F238E27FC236}">
              <a16:creationId xmlns:a16="http://schemas.microsoft.com/office/drawing/2014/main" id="{0C11A548-9979-4B1C-87CB-DE2D3FDF7563}"/>
            </a:ext>
          </a:extLst>
        </xdr:cNvPr>
        <xdr:cNvSpPr/>
      </xdr:nvSpPr>
      <xdr:spPr>
        <a:xfrm>
          <a:off x="8699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105048</xdr:rowOff>
    </xdr:from>
    <xdr:to>
      <xdr:col>50</xdr:col>
      <xdr:colOff>114300</xdr:colOff>
      <xdr:row>85</xdr:row>
      <xdr:rowOff>108313</xdr:rowOff>
    </xdr:to>
    <xdr:cxnSp macro="">
      <xdr:nvCxnSpPr>
        <xdr:cNvPr id="366" name="直線コネクタ 365">
          <a:extLst>
            <a:ext uri="{FF2B5EF4-FFF2-40B4-BE49-F238E27FC236}">
              <a16:creationId xmlns:a16="http://schemas.microsoft.com/office/drawing/2014/main" id="{4322AA74-F95E-48BD-AC6B-D4A50EBED3CD}"/>
            </a:ext>
          </a:extLst>
        </xdr:cNvPr>
        <xdr:cNvCxnSpPr/>
      </xdr:nvCxnSpPr>
      <xdr:spPr>
        <a:xfrm flipV="1">
          <a:off x="8750300" y="146782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60779</xdr:rowOff>
    </xdr:from>
    <xdr:to>
      <xdr:col>41</xdr:col>
      <xdr:colOff>101600</xdr:colOff>
      <xdr:row>85</xdr:row>
      <xdr:rowOff>162379</xdr:rowOff>
    </xdr:to>
    <xdr:sp macro="" textlink="">
      <xdr:nvSpPr>
        <xdr:cNvPr id="367" name="楕円 366">
          <a:extLst>
            <a:ext uri="{FF2B5EF4-FFF2-40B4-BE49-F238E27FC236}">
              <a16:creationId xmlns:a16="http://schemas.microsoft.com/office/drawing/2014/main" id="{6E1CE1FF-EFF9-484F-88CA-1D2D5BDFFB55}"/>
            </a:ext>
          </a:extLst>
        </xdr:cNvPr>
        <xdr:cNvSpPr/>
      </xdr:nvSpPr>
      <xdr:spPr>
        <a:xfrm>
          <a:off x="7810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108313</xdr:rowOff>
    </xdr:from>
    <xdr:to>
      <xdr:col>45</xdr:col>
      <xdr:colOff>177800</xdr:colOff>
      <xdr:row>85</xdr:row>
      <xdr:rowOff>111579</xdr:rowOff>
    </xdr:to>
    <xdr:cxnSp macro="">
      <xdr:nvCxnSpPr>
        <xdr:cNvPr id="368" name="直線コネクタ 367">
          <a:extLst>
            <a:ext uri="{FF2B5EF4-FFF2-40B4-BE49-F238E27FC236}">
              <a16:creationId xmlns:a16="http://schemas.microsoft.com/office/drawing/2014/main" id="{734DD754-1321-43ED-8EEA-54F8D39B4AE3}"/>
            </a:ext>
          </a:extLst>
        </xdr:cNvPr>
        <xdr:cNvCxnSpPr/>
      </xdr:nvCxnSpPr>
      <xdr:spPr>
        <a:xfrm flipV="1">
          <a:off x="7861300" y="1468156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64044</xdr:rowOff>
    </xdr:from>
    <xdr:to>
      <xdr:col>36</xdr:col>
      <xdr:colOff>165100</xdr:colOff>
      <xdr:row>85</xdr:row>
      <xdr:rowOff>165644</xdr:rowOff>
    </xdr:to>
    <xdr:sp macro="" textlink="">
      <xdr:nvSpPr>
        <xdr:cNvPr id="369" name="楕円 368">
          <a:extLst>
            <a:ext uri="{FF2B5EF4-FFF2-40B4-BE49-F238E27FC236}">
              <a16:creationId xmlns:a16="http://schemas.microsoft.com/office/drawing/2014/main" id="{4D5710E2-85DF-483D-8E0D-07A9DEF41A71}"/>
            </a:ext>
          </a:extLst>
        </xdr:cNvPr>
        <xdr:cNvSpPr/>
      </xdr:nvSpPr>
      <xdr:spPr>
        <a:xfrm>
          <a:off x="6921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111579</xdr:rowOff>
    </xdr:from>
    <xdr:to>
      <xdr:col>41</xdr:col>
      <xdr:colOff>50800</xdr:colOff>
      <xdr:row>85</xdr:row>
      <xdr:rowOff>114844</xdr:rowOff>
    </xdr:to>
    <xdr:cxnSp macro="">
      <xdr:nvCxnSpPr>
        <xdr:cNvPr id="370" name="直線コネクタ 369">
          <a:extLst>
            <a:ext uri="{FF2B5EF4-FFF2-40B4-BE49-F238E27FC236}">
              <a16:creationId xmlns:a16="http://schemas.microsoft.com/office/drawing/2014/main" id="{5BC8C72E-B8E3-4F21-9483-4492B9083DC1}"/>
            </a:ext>
          </a:extLst>
        </xdr:cNvPr>
        <xdr:cNvCxnSpPr/>
      </xdr:nvCxnSpPr>
      <xdr:spPr>
        <a:xfrm flipV="1">
          <a:off x="6972300" y="1468482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115225</xdr:rowOff>
    </xdr:from>
    <xdr:ext cx="469744" cy="259045"/>
    <xdr:sp macro="" textlink="">
      <xdr:nvSpPr>
        <xdr:cNvPr id="371" name="n_1aveValue【福祉施設】&#10;一人当たり面積">
          <a:extLst>
            <a:ext uri="{FF2B5EF4-FFF2-40B4-BE49-F238E27FC236}">
              <a16:creationId xmlns:a16="http://schemas.microsoft.com/office/drawing/2014/main" id="{B6AB49C5-66B1-4886-9535-B2A4FDE8BDE8}"/>
            </a:ext>
          </a:extLst>
        </xdr:cNvPr>
        <xdr:cNvSpPr txBox="1"/>
      </xdr:nvSpPr>
      <xdr:spPr>
        <a:xfrm>
          <a:off x="9391727" y="1417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128288</xdr:rowOff>
    </xdr:from>
    <xdr:ext cx="469744" cy="259045"/>
    <xdr:sp macro="" textlink="">
      <xdr:nvSpPr>
        <xdr:cNvPr id="372" name="n_2aveValue【福祉施設】&#10;一人当たり面積">
          <a:extLst>
            <a:ext uri="{FF2B5EF4-FFF2-40B4-BE49-F238E27FC236}">
              <a16:creationId xmlns:a16="http://schemas.microsoft.com/office/drawing/2014/main" id="{699555F5-F6B1-4E60-BC20-E9A48799DE86}"/>
            </a:ext>
          </a:extLst>
        </xdr:cNvPr>
        <xdr:cNvSpPr txBox="1"/>
      </xdr:nvSpPr>
      <xdr:spPr>
        <a:xfrm>
          <a:off x="8515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72770</xdr:rowOff>
    </xdr:from>
    <xdr:ext cx="469744" cy="259045"/>
    <xdr:sp macro="" textlink="">
      <xdr:nvSpPr>
        <xdr:cNvPr id="373" name="n_3aveValue【福祉施設】&#10;一人当たり面積">
          <a:extLst>
            <a:ext uri="{FF2B5EF4-FFF2-40B4-BE49-F238E27FC236}">
              <a16:creationId xmlns:a16="http://schemas.microsoft.com/office/drawing/2014/main" id="{8977B7AE-A8A6-4CE9-831B-B6E7E5D897D4}"/>
            </a:ext>
          </a:extLst>
        </xdr:cNvPr>
        <xdr:cNvSpPr txBox="1"/>
      </xdr:nvSpPr>
      <xdr:spPr>
        <a:xfrm>
          <a:off x="7626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74" name="n_4aveValue【福祉施設】&#10;一人当たり面積">
          <a:extLst>
            <a:ext uri="{FF2B5EF4-FFF2-40B4-BE49-F238E27FC236}">
              <a16:creationId xmlns:a16="http://schemas.microsoft.com/office/drawing/2014/main" id="{0672572B-1984-46B1-959C-57910083FCC2}"/>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146975</xdr:rowOff>
    </xdr:from>
    <xdr:ext cx="469744" cy="259045"/>
    <xdr:sp macro="" textlink="">
      <xdr:nvSpPr>
        <xdr:cNvPr id="375" name="n_1mainValue【福祉施設】&#10;一人当たり面積">
          <a:extLst>
            <a:ext uri="{FF2B5EF4-FFF2-40B4-BE49-F238E27FC236}">
              <a16:creationId xmlns:a16="http://schemas.microsoft.com/office/drawing/2014/main" id="{4E99E3E1-7F73-4BE8-85E1-84477264C851}"/>
            </a:ext>
          </a:extLst>
        </xdr:cNvPr>
        <xdr:cNvSpPr txBox="1"/>
      </xdr:nvSpPr>
      <xdr:spPr>
        <a:xfrm>
          <a:off x="9391727" y="1472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150240</xdr:rowOff>
    </xdr:from>
    <xdr:ext cx="469744" cy="259045"/>
    <xdr:sp macro="" textlink="">
      <xdr:nvSpPr>
        <xdr:cNvPr id="376" name="n_2mainValue【福祉施設】&#10;一人当たり面積">
          <a:extLst>
            <a:ext uri="{FF2B5EF4-FFF2-40B4-BE49-F238E27FC236}">
              <a16:creationId xmlns:a16="http://schemas.microsoft.com/office/drawing/2014/main" id="{421CC618-A0F6-4ECD-997E-57C42AAD31F8}"/>
            </a:ext>
          </a:extLst>
        </xdr:cNvPr>
        <xdr:cNvSpPr txBox="1"/>
      </xdr:nvSpPr>
      <xdr:spPr>
        <a:xfrm>
          <a:off x="8515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153506</xdr:rowOff>
    </xdr:from>
    <xdr:ext cx="469744" cy="259045"/>
    <xdr:sp macro="" textlink="">
      <xdr:nvSpPr>
        <xdr:cNvPr id="377" name="n_3mainValue【福祉施設】&#10;一人当たり面積">
          <a:extLst>
            <a:ext uri="{FF2B5EF4-FFF2-40B4-BE49-F238E27FC236}">
              <a16:creationId xmlns:a16="http://schemas.microsoft.com/office/drawing/2014/main" id="{580C9E6D-7C3D-44AA-9204-785CF350A289}"/>
            </a:ext>
          </a:extLst>
        </xdr:cNvPr>
        <xdr:cNvSpPr txBox="1"/>
      </xdr:nvSpPr>
      <xdr:spPr>
        <a:xfrm>
          <a:off x="7626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156771</xdr:rowOff>
    </xdr:from>
    <xdr:ext cx="469744" cy="259045"/>
    <xdr:sp macro="" textlink="">
      <xdr:nvSpPr>
        <xdr:cNvPr id="378" name="n_4mainValue【福祉施設】&#10;一人当たり面積">
          <a:extLst>
            <a:ext uri="{FF2B5EF4-FFF2-40B4-BE49-F238E27FC236}">
              <a16:creationId xmlns:a16="http://schemas.microsoft.com/office/drawing/2014/main" id="{9DB3BA55-C945-4BE9-8BC5-801B638EAF8B}"/>
            </a:ext>
          </a:extLst>
        </xdr:cNvPr>
        <xdr:cNvSpPr txBox="1"/>
      </xdr:nvSpPr>
      <xdr:spPr>
        <a:xfrm>
          <a:off x="67374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76B59F02-1BD6-4A00-9477-DF96D4E9C34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9FED7C0-D8B5-4D45-A3D2-8E06608A67D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7127CA0-6538-4335-AFC3-6020C738FF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D2C6E931-4B5F-481A-B517-147F700342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9B4E7B0-EB68-47C3-B70B-B856D21C2B5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7764F30E-BB5A-4D05-8C04-3C288BE8B4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F5581EF-5FDE-4EDE-AA72-3B10F159AC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67DCC9AD-F4FB-4240-9600-B793EB2BE5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991D4CBF-7511-468C-B7EA-DE47CBA8C61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26D620E9-FCAE-4860-AA9E-6EBFBB4AB07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A0C2F50A-8DE4-40C2-8D58-CAA6CE014F0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A3EE231A-C4CC-42F9-A435-2469887A331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549611BE-756B-4FDF-9F2D-C65DF761C52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7DE27847-41C3-47F1-B526-764FA024635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CC5C540F-6680-43EB-ADAD-7F073AC4D77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2C71D45A-6247-4C50-A0F1-6363B05B7D22}"/>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0C0A6ED3-935F-4069-9244-879E4F88FF5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BE441E58-91FC-47F3-A67F-50A3CDC4891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84A852A1-EB69-48C8-BF8D-932A1061385A}"/>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8D377893-2575-4F88-AD53-1EF4671F69A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59F6637D-AA89-4AA3-8365-B0B450B8A30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40A7502F-4AC2-435E-BA8D-C4AD395D907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9E2626B8-1F9E-45E5-94C3-784156FB7F6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A47BAE89-8F64-4FB2-88B4-864A1DD0FD44}"/>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74FD8E55-4796-4FAF-B602-71889706D62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DC2B46C0-5605-4B0E-9E93-DAD429FBEB17}"/>
            </a:ext>
          </a:extLst>
        </xdr:cNvPr>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2B9BE4D4-D8B1-4642-BE50-57EAF2F47DAB}"/>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C9CF3AEB-50B8-486E-A386-A531B8D3828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F00C5F65-C8B2-41A6-A868-892852ECDE83}"/>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a:extLst>
            <a:ext uri="{FF2B5EF4-FFF2-40B4-BE49-F238E27FC236}">
              <a16:creationId xmlns:a16="http://schemas.microsoft.com/office/drawing/2014/main" id="{9E2C533A-90E2-4A62-B917-83B9A5638286}"/>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131190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ADF7057-8E24-4512-82C3-03F56F88CDC3}"/>
            </a:ext>
          </a:extLst>
        </xdr:cNvPr>
        <xdr:cNvSpPr txBox="1"/>
      </xdr:nvSpPr>
      <xdr:spPr>
        <a:xfrm>
          <a:off x="4673600" y="1796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a:extLst>
            <a:ext uri="{FF2B5EF4-FFF2-40B4-BE49-F238E27FC236}">
              <a16:creationId xmlns:a16="http://schemas.microsoft.com/office/drawing/2014/main" id="{516D74F2-6F9F-4B18-97AC-246DC42E41C8}"/>
            </a:ext>
          </a:extLst>
        </xdr:cNvPr>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a:extLst>
            <a:ext uri="{FF2B5EF4-FFF2-40B4-BE49-F238E27FC236}">
              <a16:creationId xmlns:a16="http://schemas.microsoft.com/office/drawing/2014/main" id="{278ED6BB-DB12-496E-9432-B7BFA3D74454}"/>
            </a:ext>
          </a:extLst>
        </xdr:cNvPr>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a:extLst>
            <a:ext uri="{FF2B5EF4-FFF2-40B4-BE49-F238E27FC236}">
              <a16:creationId xmlns:a16="http://schemas.microsoft.com/office/drawing/2014/main" id="{E4BB01EC-7B0B-4393-B576-CAA0A2167875}"/>
            </a:ext>
          </a:extLst>
        </xdr:cNvPr>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a:extLst>
            <a:ext uri="{FF2B5EF4-FFF2-40B4-BE49-F238E27FC236}">
              <a16:creationId xmlns:a16="http://schemas.microsoft.com/office/drawing/2014/main" id="{3FBF5F2F-2536-4757-9897-F4B9BC7F5CD3}"/>
            </a:ext>
          </a:extLst>
        </xdr:cNvPr>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113574</xdr:rowOff>
    </xdr:from>
    <xdr:to>
      <xdr:col>6</xdr:col>
      <xdr:colOff>38100</xdr:colOff>
      <xdr:row>105</xdr:row>
      <xdr:rowOff>43724</xdr:rowOff>
    </xdr:to>
    <xdr:sp macro="" textlink="">
      <xdr:nvSpPr>
        <xdr:cNvPr id="414" name="フローチャート: 判断 413">
          <a:extLst>
            <a:ext uri="{FF2B5EF4-FFF2-40B4-BE49-F238E27FC236}">
              <a16:creationId xmlns:a16="http://schemas.microsoft.com/office/drawing/2014/main" id="{90A408CE-E112-4DB4-9613-D212B00A9106}"/>
            </a:ext>
          </a:extLst>
        </xdr:cNvPr>
        <xdr:cNvSpPr/>
      </xdr:nvSpPr>
      <xdr:spPr>
        <a:xfrm>
          <a:off x="1079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4826FDBB-F190-4F7A-B105-807BFC2FB77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4CB61A6-0246-409D-86C0-F76DED47110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2F1B97E-3BE9-40FD-A951-4F06478B79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03953F8-0DBD-45B3-B1F4-F859847CF9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400238C-D1EC-4FFF-BB55-490FBB41AD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22134</xdr:rowOff>
    </xdr:from>
    <xdr:to>
      <xdr:col>24</xdr:col>
      <xdr:colOff>114300</xdr:colOff>
      <xdr:row>104</xdr:row>
      <xdr:rowOff>123734</xdr:rowOff>
    </xdr:to>
    <xdr:sp macro="" textlink="">
      <xdr:nvSpPr>
        <xdr:cNvPr id="420" name="楕円 419">
          <a:extLst>
            <a:ext uri="{FF2B5EF4-FFF2-40B4-BE49-F238E27FC236}">
              <a16:creationId xmlns:a16="http://schemas.microsoft.com/office/drawing/2014/main" id="{7AA2E15C-9C88-473D-BCF4-06C56DEB8DE1}"/>
            </a:ext>
          </a:extLst>
        </xdr:cNvPr>
        <xdr:cNvSpPr/>
      </xdr:nvSpPr>
      <xdr:spPr>
        <a:xfrm>
          <a:off x="45847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45011</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D7D2021E-125C-4500-8D01-406912563ED4}"/>
            </a:ext>
          </a:extLst>
        </xdr:cNvPr>
        <xdr:cNvSpPr txBox="1"/>
      </xdr:nvSpPr>
      <xdr:spPr>
        <a:xfrm>
          <a:off x="4673600" y="1770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147864</xdr:rowOff>
    </xdr:from>
    <xdr:to>
      <xdr:col>20</xdr:col>
      <xdr:colOff>38100</xdr:colOff>
      <xdr:row>104</xdr:row>
      <xdr:rowOff>78014</xdr:rowOff>
    </xdr:to>
    <xdr:sp macro="" textlink="">
      <xdr:nvSpPr>
        <xdr:cNvPr id="422" name="楕円 421">
          <a:extLst>
            <a:ext uri="{FF2B5EF4-FFF2-40B4-BE49-F238E27FC236}">
              <a16:creationId xmlns:a16="http://schemas.microsoft.com/office/drawing/2014/main" id="{BA93F9B3-66CE-48E1-92BF-6FB5868AE551}"/>
            </a:ext>
          </a:extLst>
        </xdr:cNvPr>
        <xdr:cNvSpPr/>
      </xdr:nvSpPr>
      <xdr:spPr>
        <a:xfrm>
          <a:off x="3746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27214</xdr:rowOff>
    </xdr:from>
    <xdr:to>
      <xdr:col>24</xdr:col>
      <xdr:colOff>63500</xdr:colOff>
      <xdr:row>104</xdr:row>
      <xdr:rowOff>72934</xdr:rowOff>
    </xdr:to>
    <xdr:cxnSp macro="">
      <xdr:nvCxnSpPr>
        <xdr:cNvPr id="423" name="直線コネクタ 422">
          <a:extLst>
            <a:ext uri="{FF2B5EF4-FFF2-40B4-BE49-F238E27FC236}">
              <a16:creationId xmlns:a16="http://schemas.microsoft.com/office/drawing/2014/main" id="{B4040749-CF9B-4CDC-A259-E893BA16C4DA}"/>
            </a:ext>
          </a:extLst>
        </xdr:cNvPr>
        <xdr:cNvCxnSpPr/>
      </xdr:nvCxnSpPr>
      <xdr:spPr>
        <a:xfrm>
          <a:off x="3797300" y="1785801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103777</xdr:rowOff>
    </xdr:from>
    <xdr:to>
      <xdr:col>15</xdr:col>
      <xdr:colOff>101600</xdr:colOff>
      <xdr:row>104</xdr:row>
      <xdr:rowOff>33927</xdr:rowOff>
    </xdr:to>
    <xdr:sp macro="" textlink="">
      <xdr:nvSpPr>
        <xdr:cNvPr id="424" name="楕円 423">
          <a:extLst>
            <a:ext uri="{FF2B5EF4-FFF2-40B4-BE49-F238E27FC236}">
              <a16:creationId xmlns:a16="http://schemas.microsoft.com/office/drawing/2014/main" id="{B6AB7CFA-ECDC-42D7-A0EF-CFBCF2266022}"/>
            </a:ext>
          </a:extLst>
        </xdr:cNvPr>
        <xdr:cNvSpPr/>
      </xdr:nvSpPr>
      <xdr:spPr>
        <a:xfrm>
          <a:off x="2857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154577</xdr:rowOff>
    </xdr:from>
    <xdr:to>
      <xdr:col>19</xdr:col>
      <xdr:colOff>177800</xdr:colOff>
      <xdr:row>104</xdr:row>
      <xdr:rowOff>27214</xdr:rowOff>
    </xdr:to>
    <xdr:cxnSp macro="">
      <xdr:nvCxnSpPr>
        <xdr:cNvPr id="425" name="直線コネクタ 424">
          <a:extLst>
            <a:ext uri="{FF2B5EF4-FFF2-40B4-BE49-F238E27FC236}">
              <a16:creationId xmlns:a16="http://schemas.microsoft.com/office/drawing/2014/main" id="{3C717B99-5104-4791-A47A-635241F8D51D}"/>
            </a:ext>
          </a:extLst>
        </xdr:cNvPr>
        <xdr:cNvCxnSpPr/>
      </xdr:nvCxnSpPr>
      <xdr:spPr>
        <a:xfrm>
          <a:off x="2908300" y="178139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72752</xdr:rowOff>
    </xdr:from>
    <xdr:to>
      <xdr:col>10</xdr:col>
      <xdr:colOff>165100</xdr:colOff>
      <xdr:row>104</xdr:row>
      <xdr:rowOff>2902</xdr:rowOff>
    </xdr:to>
    <xdr:sp macro="" textlink="">
      <xdr:nvSpPr>
        <xdr:cNvPr id="426" name="楕円 425">
          <a:extLst>
            <a:ext uri="{FF2B5EF4-FFF2-40B4-BE49-F238E27FC236}">
              <a16:creationId xmlns:a16="http://schemas.microsoft.com/office/drawing/2014/main" id="{8971B5E1-0F0B-4B9C-936C-48B5C171A7E4}"/>
            </a:ext>
          </a:extLst>
        </xdr:cNvPr>
        <xdr:cNvSpPr/>
      </xdr:nvSpPr>
      <xdr:spPr>
        <a:xfrm>
          <a:off x="19685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123552</xdr:rowOff>
    </xdr:from>
    <xdr:to>
      <xdr:col>15</xdr:col>
      <xdr:colOff>50800</xdr:colOff>
      <xdr:row>103</xdr:row>
      <xdr:rowOff>154577</xdr:rowOff>
    </xdr:to>
    <xdr:cxnSp macro="">
      <xdr:nvCxnSpPr>
        <xdr:cNvPr id="427" name="直線コネクタ 426">
          <a:extLst>
            <a:ext uri="{FF2B5EF4-FFF2-40B4-BE49-F238E27FC236}">
              <a16:creationId xmlns:a16="http://schemas.microsoft.com/office/drawing/2014/main" id="{6F574BE0-E419-4742-BA01-D0116179DFCA}"/>
            </a:ext>
          </a:extLst>
        </xdr:cNvPr>
        <xdr:cNvCxnSpPr/>
      </xdr:nvCxnSpPr>
      <xdr:spPr>
        <a:xfrm>
          <a:off x="2019300" y="177829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133169</xdr:rowOff>
    </xdr:from>
    <xdr:to>
      <xdr:col>6</xdr:col>
      <xdr:colOff>38100</xdr:colOff>
      <xdr:row>105</xdr:row>
      <xdr:rowOff>63319</xdr:rowOff>
    </xdr:to>
    <xdr:sp macro="" textlink="">
      <xdr:nvSpPr>
        <xdr:cNvPr id="428" name="楕円 427">
          <a:extLst>
            <a:ext uri="{FF2B5EF4-FFF2-40B4-BE49-F238E27FC236}">
              <a16:creationId xmlns:a16="http://schemas.microsoft.com/office/drawing/2014/main" id="{AD30E846-EBD9-4B3C-AEFA-EB135998C57A}"/>
            </a:ext>
          </a:extLst>
        </xdr:cNvPr>
        <xdr:cNvSpPr/>
      </xdr:nvSpPr>
      <xdr:spPr>
        <a:xfrm>
          <a:off x="1079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123552</xdr:rowOff>
    </xdr:from>
    <xdr:to>
      <xdr:col>10</xdr:col>
      <xdr:colOff>114300</xdr:colOff>
      <xdr:row>105</xdr:row>
      <xdr:rowOff>12519</xdr:rowOff>
    </xdr:to>
    <xdr:cxnSp macro="">
      <xdr:nvCxnSpPr>
        <xdr:cNvPr id="429" name="直線コネクタ 428">
          <a:extLst>
            <a:ext uri="{FF2B5EF4-FFF2-40B4-BE49-F238E27FC236}">
              <a16:creationId xmlns:a16="http://schemas.microsoft.com/office/drawing/2014/main" id="{7E2A2F0A-1173-407B-81FB-74578803DB79}"/>
            </a:ext>
          </a:extLst>
        </xdr:cNvPr>
        <xdr:cNvCxnSpPr/>
      </xdr:nvCxnSpPr>
      <xdr:spPr>
        <a:xfrm flipV="1">
          <a:off x="1130300" y="17782902"/>
          <a:ext cx="889000" cy="23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65876</xdr:rowOff>
    </xdr:from>
    <xdr:ext cx="405111" cy="259045"/>
    <xdr:sp macro="" textlink="">
      <xdr:nvSpPr>
        <xdr:cNvPr id="430" name="n_1aveValue【市民会館】&#10;有形固定資産減価償却率">
          <a:extLst>
            <a:ext uri="{FF2B5EF4-FFF2-40B4-BE49-F238E27FC236}">
              <a16:creationId xmlns:a16="http://schemas.microsoft.com/office/drawing/2014/main" id="{F826FDA2-EFD8-49DD-B947-671526F9A98D}"/>
            </a:ext>
          </a:extLst>
        </xdr:cNvPr>
        <xdr:cNvSpPr txBox="1"/>
      </xdr:nvSpPr>
      <xdr:spPr>
        <a:xfrm>
          <a:off x="3582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31" name="n_2aveValue【市民会館】&#10;有形固定資産減価償却率">
          <a:extLst>
            <a:ext uri="{FF2B5EF4-FFF2-40B4-BE49-F238E27FC236}">
              <a16:creationId xmlns:a16="http://schemas.microsoft.com/office/drawing/2014/main" id="{FFA00BFB-8A04-4736-8F4D-FDA13E88203F}"/>
            </a:ext>
          </a:extLst>
        </xdr:cNvPr>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3827</xdr:rowOff>
    </xdr:from>
    <xdr:ext cx="405111" cy="259045"/>
    <xdr:sp macro="" textlink="">
      <xdr:nvSpPr>
        <xdr:cNvPr id="432" name="n_3aveValue【市民会館】&#10;有形固定資産減価償却率">
          <a:extLst>
            <a:ext uri="{FF2B5EF4-FFF2-40B4-BE49-F238E27FC236}">
              <a16:creationId xmlns:a16="http://schemas.microsoft.com/office/drawing/2014/main" id="{EF0A2546-B6AB-476D-803C-B20FB959E59F}"/>
            </a:ext>
          </a:extLst>
        </xdr:cNvPr>
        <xdr:cNvSpPr txBox="1"/>
      </xdr:nvSpPr>
      <xdr:spPr>
        <a:xfrm>
          <a:off x="1816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60251</xdr:rowOff>
    </xdr:from>
    <xdr:ext cx="405111" cy="259045"/>
    <xdr:sp macro="" textlink="">
      <xdr:nvSpPr>
        <xdr:cNvPr id="433" name="n_4aveValue【市民会館】&#10;有形固定資産減価償却率">
          <a:extLst>
            <a:ext uri="{FF2B5EF4-FFF2-40B4-BE49-F238E27FC236}">
              <a16:creationId xmlns:a16="http://schemas.microsoft.com/office/drawing/2014/main" id="{691EFCB4-86E8-47F0-A8E5-EFE8CB309A19}"/>
            </a:ext>
          </a:extLst>
        </xdr:cNvPr>
        <xdr:cNvSpPr txBox="1"/>
      </xdr:nvSpPr>
      <xdr:spPr>
        <a:xfrm>
          <a:off x="927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94541</xdr:rowOff>
    </xdr:from>
    <xdr:ext cx="405111" cy="259045"/>
    <xdr:sp macro="" textlink="">
      <xdr:nvSpPr>
        <xdr:cNvPr id="434" name="n_1mainValue【市民会館】&#10;有形固定資産減価償却率">
          <a:extLst>
            <a:ext uri="{FF2B5EF4-FFF2-40B4-BE49-F238E27FC236}">
              <a16:creationId xmlns:a16="http://schemas.microsoft.com/office/drawing/2014/main" id="{C0E5CAB9-AC07-454E-BFBC-EA26DFC972AD}"/>
            </a:ext>
          </a:extLst>
        </xdr:cNvPr>
        <xdr:cNvSpPr txBox="1"/>
      </xdr:nvSpPr>
      <xdr:spPr>
        <a:xfrm>
          <a:off x="35820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50454</xdr:rowOff>
    </xdr:from>
    <xdr:ext cx="405111" cy="259045"/>
    <xdr:sp macro="" textlink="">
      <xdr:nvSpPr>
        <xdr:cNvPr id="435" name="n_2mainValue【市民会館】&#10;有形固定資産減価償却率">
          <a:extLst>
            <a:ext uri="{FF2B5EF4-FFF2-40B4-BE49-F238E27FC236}">
              <a16:creationId xmlns:a16="http://schemas.microsoft.com/office/drawing/2014/main" id="{D65FAEA1-597F-42C4-B6B2-4EC25DA7DD9F}"/>
            </a:ext>
          </a:extLst>
        </xdr:cNvPr>
        <xdr:cNvSpPr txBox="1"/>
      </xdr:nvSpPr>
      <xdr:spPr>
        <a:xfrm>
          <a:off x="2705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19429</xdr:rowOff>
    </xdr:from>
    <xdr:ext cx="405111" cy="259045"/>
    <xdr:sp macro="" textlink="">
      <xdr:nvSpPr>
        <xdr:cNvPr id="436" name="n_3mainValue【市民会館】&#10;有形固定資産減価償却率">
          <a:extLst>
            <a:ext uri="{FF2B5EF4-FFF2-40B4-BE49-F238E27FC236}">
              <a16:creationId xmlns:a16="http://schemas.microsoft.com/office/drawing/2014/main" id="{BDBA7E0B-85B1-4DB0-B448-030B75D7CC25}"/>
            </a:ext>
          </a:extLst>
        </xdr:cNvPr>
        <xdr:cNvSpPr txBox="1"/>
      </xdr:nvSpPr>
      <xdr:spPr>
        <a:xfrm>
          <a:off x="1816744" y="1750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54446</xdr:rowOff>
    </xdr:from>
    <xdr:ext cx="405111" cy="259045"/>
    <xdr:sp macro="" textlink="">
      <xdr:nvSpPr>
        <xdr:cNvPr id="437" name="n_4mainValue【市民会館】&#10;有形固定資産減価償却率">
          <a:extLst>
            <a:ext uri="{FF2B5EF4-FFF2-40B4-BE49-F238E27FC236}">
              <a16:creationId xmlns:a16="http://schemas.microsoft.com/office/drawing/2014/main" id="{4EABC6A8-3135-4E28-883F-D05007A87B8B}"/>
            </a:ext>
          </a:extLst>
        </xdr:cNvPr>
        <xdr:cNvSpPr txBox="1"/>
      </xdr:nvSpPr>
      <xdr:spPr>
        <a:xfrm>
          <a:off x="927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A2779241-55E8-4244-AEBC-0ED87A89107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4D232FC2-4242-4F62-98DC-5889E7DE490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6C0201FA-E38D-428B-B6FB-B3A42D303E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5EEEBFE-E36A-4846-B64C-D58E42CF9E3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7684C167-850F-4607-82CD-1EED4468522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82F32ACE-D746-4C6E-9502-3DE46F4C227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840A99B7-8E3F-4301-9BC5-8CBCD6DA63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530C4969-AC18-4AB1-882B-DF505AFFD80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730B442E-3D1C-497A-8B6E-910B7B9E7DB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553C8085-2DD9-43FB-AD38-285A7439E95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31729260-53F8-4B80-87E2-B27FE2FBDC1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3AFBA634-51B3-4127-B225-441F654DD84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1E898166-C049-46A4-A389-6F4951E18A5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CF1EA6A3-FC5C-4E98-ADFB-7C0CBB9238B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C7D6494C-17F2-4323-98D8-0B76A5D5F89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6C17CEA-8571-4C99-A0C7-1DFBE650B87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FCD49D4C-6966-421D-8B5D-E56F6775BEC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E131E2BE-9B76-460E-ABAF-199FEB1222F6}"/>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C280B2-CE47-4BE9-A2B8-A63CE8DD262C}"/>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A5649986-2823-4A9D-91C6-6B899047683B}"/>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CC002D54-B2C8-47A3-A931-9D72456FDB5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FB2E69A1-3E18-4195-8329-40ACA3E37B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19CC7103-C870-458C-8503-534AAAD6C37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a:extLst>
            <a:ext uri="{FF2B5EF4-FFF2-40B4-BE49-F238E27FC236}">
              <a16:creationId xmlns:a16="http://schemas.microsoft.com/office/drawing/2014/main" id="{A1CB07C7-1096-4DB6-B161-F31B3FE3864F}"/>
            </a:ext>
          </a:extLst>
        </xdr:cNvPr>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a:extLst>
            <a:ext uri="{FF2B5EF4-FFF2-40B4-BE49-F238E27FC236}">
              <a16:creationId xmlns:a16="http://schemas.microsoft.com/office/drawing/2014/main" id="{8A87989A-0ABD-4F33-B8D4-50F03A9FF380}"/>
            </a:ext>
          </a:extLst>
        </xdr:cNvPr>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a:extLst>
            <a:ext uri="{FF2B5EF4-FFF2-40B4-BE49-F238E27FC236}">
              <a16:creationId xmlns:a16="http://schemas.microsoft.com/office/drawing/2014/main" id="{C1A8E980-C312-4755-90E3-D77AF3335DA0}"/>
            </a:ext>
          </a:extLst>
        </xdr:cNvPr>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a:extLst>
            <a:ext uri="{FF2B5EF4-FFF2-40B4-BE49-F238E27FC236}">
              <a16:creationId xmlns:a16="http://schemas.microsoft.com/office/drawing/2014/main" id="{355F5F1E-7096-457D-B2E4-8E18DB32140B}"/>
            </a:ext>
          </a:extLst>
        </xdr:cNvPr>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a:extLst>
            <a:ext uri="{FF2B5EF4-FFF2-40B4-BE49-F238E27FC236}">
              <a16:creationId xmlns:a16="http://schemas.microsoft.com/office/drawing/2014/main" id="{2F79AF7B-6749-4E1C-AE81-0849643DCB59}"/>
            </a:ext>
          </a:extLst>
        </xdr:cNvPr>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a:extLst>
            <a:ext uri="{FF2B5EF4-FFF2-40B4-BE49-F238E27FC236}">
              <a16:creationId xmlns:a16="http://schemas.microsoft.com/office/drawing/2014/main" id="{86F287BC-1513-4737-B628-E37831D61732}"/>
            </a:ext>
          </a:extLst>
        </xdr:cNvPr>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a:extLst>
            <a:ext uri="{FF2B5EF4-FFF2-40B4-BE49-F238E27FC236}">
              <a16:creationId xmlns:a16="http://schemas.microsoft.com/office/drawing/2014/main" id="{996FDC06-CF12-42E5-8DF6-9F7B08DF976B}"/>
            </a:ext>
          </a:extLst>
        </xdr:cNvPr>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a:extLst>
            <a:ext uri="{FF2B5EF4-FFF2-40B4-BE49-F238E27FC236}">
              <a16:creationId xmlns:a16="http://schemas.microsoft.com/office/drawing/2014/main" id="{CA002B1D-3C5F-407D-9D75-C7FF5E46E453}"/>
            </a:ext>
          </a:extLst>
        </xdr:cNvPr>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a:extLst>
            <a:ext uri="{FF2B5EF4-FFF2-40B4-BE49-F238E27FC236}">
              <a16:creationId xmlns:a16="http://schemas.microsoft.com/office/drawing/2014/main" id="{BBB60F50-8C8E-4455-93FB-93C254BD4CE2}"/>
            </a:ext>
          </a:extLst>
        </xdr:cNvPr>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a:extLst>
            <a:ext uri="{FF2B5EF4-FFF2-40B4-BE49-F238E27FC236}">
              <a16:creationId xmlns:a16="http://schemas.microsoft.com/office/drawing/2014/main" id="{476A488B-20D5-4A45-A45F-2AC42631E8BB}"/>
            </a:ext>
          </a:extLst>
        </xdr:cNvPr>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7DE3A6E2-62D3-4D57-BDE8-4A4E315C7D3E}"/>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18D56AB9-E1F4-4498-A548-F6E93CF4C05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F372AA9-0DAC-48D7-8887-58233A4C2C2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0EFB5DC-53A0-4B32-95C0-B3E5ABEFDD1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FB97812-5232-4560-A650-CEB07794C56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38DE289-B4BC-4540-A4B3-76DAD837037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477" name="楕円 476">
          <a:extLst>
            <a:ext uri="{FF2B5EF4-FFF2-40B4-BE49-F238E27FC236}">
              <a16:creationId xmlns:a16="http://schemas.microsoft.com/office/drawing/2014/main" id="{D768E085-BCD0-4A13-8FC1-8EFB074AB505}"/>
            </a:ext>
          </a:extLst>
        </xdr:cNvPr>
        <xdr:cNvSpPr/>
      </xdr:nvSpPr>
      <xdr:spPr>
        <a:xfrm>
          <a:off x="10426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59707</xdr:rowOff>
    </xdr:from>
    <xdr:ext cx="469744" cy="259045"/>
    <xdr:sp macro="" textlink="">
      <xdr:nvSpPr>
        <xdr:cNvPr id="478" name="【市民会館】&#10;一人当たり面積該当値テキスト">
          <a:extLst>
            <a:ext uri="{FF2B5EF4-FFF2-40B4-BE49-F238E27FC236}">
              <a16:creationId xmlns:a16="http://schemas.microsoft.com/office/drawing/2014/main" id="{8BBCBBEB-6C83-4FE6-AF0D-A15258D0F487}"/>
            </a:ext>
          </a:extLst>
        </xdr:cNvPr>
        <xdr:cNvSpPr txBox="1"/>
      </xdr:nvSpPr>
      <xdr:spPr>
        <a:xfrm>
          <a:off x="10515600"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44450</xdr:rowOff>
    </xdr:from>
    <xdr:to>
      <xdr:col>50</xdr:col>
      <xdr:colOff>165100</xdr:colOff>
      <xdr:row>104</xdr:row>
      <xdr:rowOff>146050</xdr:rowOff>
    </xdr:to>
    <xdr:sp macro="" textlink="">
      <xdr:nvSpPr>
        <xdr:cNvPr id="479" name="楕円 478">
          <a:extLst>
            <a:ext uri="{FF2B5EF4-FFF2-40B4-BE49-F238E27FC236}">
              <a16:creationId xmlns:a16="http://schemas.microsoft.com/office/drawing/2014/main" id="{B44AD98D-1B9A-47FD-93E9-F798F2C08D2F}"/>
            </a:ext>
          </a:extLst>
        </xdr:cNvPr>
        <xdr:cNvSpPr/>
      </xdr:nvSpPr>
      <xdr:spPr>
        <a:xfrm>
          <a:off x="9588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87630</xdr:rowOff>
    </xdr:from>
    <xdr:to>
      <xdr:col>55</xdr:col>
      <xdr:colOff>0</xdr:colOff>
      <xdr:row>104</xdr:row>
      <xdr:rowOff>95250</xdr:rowOff>
    </xdr:to>
    <xdr:cxnSp macro="">
      <xdr:nvCxnSpPr>
        <xdr:cNvPr id="480" name="直線コネクタ 479">
          <a:extLst>
            <a:ext uri="{FF2B5EF4-FFF2-40B4-BE49-F238E27FC236}">
              <a16:creationId xmlns:a16="http://schemas.microsoft.com/office/drawing/2014/main" id="{144D2DA1-69B8-43E9-AB12-92D61FFF84B5}"/>
            </a:ext>
          </a:extLst>
        </xdr:cNvPr>
        <xdr:cNvCxnSpPr/>
      </xdr:nvCxnSpPr>
      <xdr:spPr>
        <a:xfrm flipV="1">
          <a:off x="9639300" y="179184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53975</xdr:rowOff>
    </xdr:from>
    <xdr:to>
      <xdr:col>46</xdr:col>
      <xdr:colOff>38100</xdr:colOff>
      <xdr:row>104</xdr:row>
      <xdr:rowOff>155575</xdr:rowOff>
    </xdr:to>
    <xdr:sp macro="" textlink="">
      <xdr:nvSpPr>
        <xdr:cNvPr id="481" name="楕円 480">
          <a:extLst>
            <a:ext uri="{FF2B5EF4-FFF2-40B4-BE49-F238E27FC236}">
              <a16:creationId xmlns:a16="http://schemas.microsoft.com/office/drawing/2014/main" id="{C0D68E1A-BF68-471B-BE74-AAFC3BB2E1ED}"/>
            </a:ext>
          </a:extLst>
        </xdr:cNvPr>
        <xdr:cNvSpPr/>
      </xdr:nvSpPr>
      <xdr:spPr>
        <a:xfrm>
          <a:off x="8699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95250</xdr:rowOff>
    </xdr:from>
    <xdr:to>
      <xdr:col>50</xdr:col>
      <xdr:colOff>114300</xdr:colOff>
      <xdr:row>104</xdr:row>
      <xdr:rowOff>104775</xdr:rowOff>
    </xdr:to>
    <xdr:cxnSp macro="">
      <xdr:nvCxnSpPr>
        <xdr:cNvPr id="482" name="直線コネクタ 481">
          <a:extLst>
            <a:ext uri="{FF2B5EF4-FFF2-40B4-BE49-F238E27FC236}">
              <a16:creationId xmlns:a16="http://schemas.microsoft.com/office/drawing/2014/main" id="{9F03A4AC-1CB8-41C0-8D9D-238C476A54BC}"/>
            </a:ext>
          </a:extLst>
        </xdr:cNvPr>
        <xdr:cNvCxnSpPr/>
      </xdr:nvCxnSpPr>
      <xdr:spPr>
        <a:xfrm flipV="1">
          <a:off x="8750300" y="179260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65405</xdr:rowOff>
    </xdr:from>
    <xdr:to>
      <xdr:col>41</xdr:col>
      <xdr:colOff>101600</xdr:colOff>
      <xdr:row>104</xdr:row>
      <xdr:rowOff>167005</xdr:rowOff>
    </xdr:to>
    <xdr:sp macro="" textlink="">
      <xdr:nvSpPr>
        <xdr:cNvPr id="483" name="楕円 482">
          <a:extLst>
            <a:ext uri="{FF2B5EF4-FFF2-40B4-BE49-F238E27FC236}">
              <a16:creationId xmlns:a16="http://schemas.microsoft.com/office/drawing/2014/main" id="{83B3324E-EB50-4918-BBF2-B4868819E155}"/>
            </a:ext>
          </a:extLst>
        </xdr:cNvPr>
        <xdr:cNvSpPr/>
      </xdr:nvSpPr>
      <xdr:spPr>
        <a:xfrm>
          <a:off x="7810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104775</xdr:rowOff>
    </xdr:from>
    <xdr:to>
      <xdr:col>45</xdr:col>
      <xdr:colOff>177800</xdr:colOff>
      <xdr:row>104</xdr:row>
      <xdr:rowOff>116205</xdr:rowOff>
    </xdr:to>
    <xdr:cxnSp macro="">
      <xdr:nvCxnSpPr>
        <xdr:cNvPr id="484" name="直線コネクタ 483">
          <a:extLst>
            <a:ext uri="{FF2B5EF4-FFF2-40B4-BE49-F238E27FC236}">
              <a16:creationId xmlns:a16="http://schemas.microsoft.com/office/drawing/2014/main" id="{13E5FC94-A930-4D38-A132-7F720B60D086}"/>
            </a:ext>
          </a:extLst>
        </xdr:cNvPr>
        <xdr:cNvCxnSpPr/>
      </xdr:nvCxnSpPr>
      <xdr:spPr>
        <a:xfrm flipV="1">
          <a:off x="7861300" y="179355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485" name="楕円 484">
          <a:extLst>
            <a:ext uri="{FF2B5EF4-FFF2-40B4-BE49-F238E27FC236}">
              <a16:creationId xmlns:a16="http://schemas.microsoft.com/office/drawing/2014/main" id="{913539E3-4A2D-43B9-A751-328D5CA3091D}"/>
            </a:ext>
          </a:extLst>
        </xdr:cNvPr>
        <xdr:cNvSpPr/>
      </xdr:nvSpPr>
      <xdr:spPr>
        <a:xfrm>
          <a:off x="692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116205</xdr:rowOff>
    </xdr:from>
    <xdr:to>
      <xdr:col>41</xdr:col>
      <xdr:colOff>50800</xdr:colOff>
      <xdr:row>104</xdr:row>
      <xdr:rowOff>137161</xdr:rowOff>
    </xdr:to>
    <xdr:cxnSp macro="">
      <xdr:nvCxnSpPr>
        <xdr:cNvPr id="486" name="直線コネクタ 485">
          <a:extLst>
            <a:ext uri="{FF2B5EF4-FFF2-40B4-BE49-F238E27FC236}">
              <a16:creationId xmlns:a16="http://schemas.microsoft.com/office/drawing/2014/main" id="{401F1EAC-728E-45C1-ABC7-9025E015621A}"/>
            </a:ext>
          </a:extLst>
        </xdr:cNvPr>
        <xdr:cNvCxnSpPr/>
      </xdr:nvCxnSpPr>
      <xdr:spPr>
        <a:xfrm flipV="1">
          <a:off x="6972300" y="1794700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a:extLst>
            <a:ext uri="{FF2B5EF4-FFF2-40B4-BE49-F238E27FC236}">
              <a16:creationId xmlns:a16="http://schemas.microsoft.com/office/drawing/2014/main" id="{DA6A0BCE-4517-4174-B5B2-2644A59A99D4}"/>
            </a:ext>
          </a:extLst>
        </xdr:cNvPr>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a:extLst>
            <a:ext uri="{FF2B5EF4-FFF2-40B4-BE49-F238E27FC236}">
              <a16:creationId xmlns:a16="http://schemas.microsoft.com/office/drawing/2014/main" id="{7A5F9807-195E-4317-B982-F663FE16F922}"/>
            </a:ext>
          </a:extLst>
        </xdr:cNvPr>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a:extLst>
            <a:ext uri="{FF2B5EF4-FFF2-40B4-BE49-F238E27FC236}">
              <a16:creationId xmlns:a16="http://schemas.microsoft.com/office/drawing/2014/main" id="{E16667ED-9127-4490-AFCB-78F185B60818}"/>
            </a:ext>
          </a:extLst>
        </xdr:cNvPr>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24782</xdr:rowOff>
    </xdr:from>
    <xdr:ext cx="469744" cy="259045"/>
    <xdr:sp macro="" textlink="">
      <xdr:nvSpPr>
        <xdr:cNvPr id="490" name="n_4aveValue【市民会館】&#10;一人当たり面積">
          <a:extLst>
            <a:ext uri="{FF2B5EF4-FFF2-40B4-BE49-F238E27FC236}">
              <a16:creationId xmlns:a16="http://schemas.microsoft.com/office/drawing/2014/main" id="{D851A6F8-6D3D-4CE0-9646-89E08E7EBD24}"/>
            </a:ext>
          </a:extLst>
        </xdr:cNvPr>
        <xdr:cNvSpPr txBox="1"/>
      </xdr:nvSpPr>
      <xdr:spPr>
        <a:xfrm>
          <a:off x="6737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162577</xdr:rowOff>
    </xdr:from>
    <xdr:ext cx="469744" cy="259045"/>
    <xdr:sp macro="" textlink="">
      <xdr:nvSpPr>
        <xdr:cNvPr id="491" name="n_1mainValue【市民会館】&#10;一人当たり面積">
          <a:extLst>
            <a:ext uri="{FF2B5EF4-FFF2-40B4-BE49-F238E27FC236}">
              <a16:creationId xmlns:a16="http://schemas.microsoft.com/office/drawing/2014/main" id="{E65610CB-DE2C-40DA-802A-941F6911B60D}"/>
            </a:ext>
          </a:extLst>
        </xdr:cNvPr>
        <xdr:cNvSpPr txBox="1"/>
      </xdr:nvSpPr>
      <xdr:spPr>
        <a:xfrm>
          <a:off x="93917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652</xdr:rowOff>
    </xdr:from>
    <xdr:ext cx="469744" cy="259045"/>
    <xdr:sp macro="" textlink="">
      <xdr:nvSpPr>
        <xdr:cNvPr id="492" name="n_2mainValue【市民会館】&#10;一人当たり面積">
          <a:extLst>
            <a:ext uri="{FF2B5EF4-FFF2-40B4-BE49-F238E27FC236}">
              <a16:creationId xmlns:a16="http://schemas.microsoft.com/office/drawing/2014/main" id="{2C316E93-B362-4AB0-AD56-82BA02F2EAD6}"/>
            </a:ext>
          </a:extLst>
        </xdr:cNvPr>
        <xdr:cNvSpPr txBox="1"/>
      </xdr:nvSpPr>
      <xdr:spPr>
        <a:xfrm>
          <a:off x="8515427" y="176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12082</xdr:rowOff>
    </xdr:from>
    <xdr:ext cx="469744" cy="259045"/>
    <xdr:sp macro="" textlink="">
      <xdr:nvSpPr>
        <xdr:cNvPr id="493" name="n_3mainValue【市民会館】&#10;一人当たり面積">
          <a:extLst>
            <a:ext uri="{FF2B5EF4-FFF2-40B4-BE49-F238E27FC236}">
              <a16:creationId xmlns:a16="http://schemas.microsoft.com/office/drawing/2014/main" id="{3B5822A9-1D2D-4558-9FB8-C4535F1A6A14}"/>
            </a:ext>
          </a:extLst>
        </xdr:cNvPr>
        <xdr:cNvSpPr txBox="1"/>
      </xdr:nvSpPr>
      <xdr:spPr>
        <a:xfrm>
          <a:off x="7626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33038</xdr:rowOff>
    </xdr:from>
    <xdr:ext cx="469744" cy="259045"/>
    <xdr:sp macro="" textlink="">
      <xdr:nvSpPr>
        <xdr:cNvPr id="494" name="n_4mainValue【市民会館】&#10;一人当たり面積">
          <a:extLst>
            <a:ext uri="{FF2B5EF4-FFF2-40B4-BE49-F238E27FC236}">
              <a16:creationId xmlns:a16="http://schemas.microsoft.com/office/drawing/2014/main" id="{E6409E3E-6E0E-4363-94CD-31B23E4D917A}"/>
            </a:ext>
          </a:extLst>
        </xdr:cNvPr>
        <xdr:cNvSpPr txBox="1"/>
      </xdr:nvSpPr>
      <xdr:spPr>
        <a:xfrm>
          <a:off x="6737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8AAF3934-B2EB-4127-B2C4-F588F5B7971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2E71A8A-DFE7-4182-B370-C403BC8B146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FC4FD6C9-2C4B-49FE-85AF-0AC5F7132A1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32CA3230-D928-4C51-875B-BB71CF3E8B5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5D9E6BA6-13A6-4B56-87A9-59DE8578E4C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A895DF1C-915B-411E-8A99-906DFC65EC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A1F2C537-A88D-499E-9E53-061EBB1B36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179BA35-5CCD-436A-AD9F-B34280717C0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623F4E4-075C-4F93-8312-FAB9D074A62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5F3E3FC0-038D-4D4D-A5D8-A7E1F3E39F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E4F11FFF-41A7-4C48-B916-563109AD6CC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215BFB65-73F5-4EE1-AB3D-A48E1BF7F75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5D658DBF-29D6-4FAA-8E6A-9D968F882B0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9256918A-9E22-49F3-949C-BD3CF44031F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89481623-DCC9-4460-8924-FE8CFAE9884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6D1F6A4A-2C66-425E-B21C-491D4A2171F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9D1321B5-31C7-4951-AA06-ED01EB5AA83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51E84078-8DCE-4A84-A483-F2CDE901A9D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722EE643-8ED1-4049-8A47-6D77459E481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A59358B2-34D5-4DF1-BCB8-2B2EDE53F9E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68BAA487-D5E2-48A9-9301-D04D443FE58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EA46FAA0-9FC9-49B0-A024-6DB29700E5B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84FC1382-C0FE-42E8-AB93-F41F5F9FEDD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74A20E0B-E826-4CDA-AF5E-2AD6FF2920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69DFFEAD-E7B9-4893-B407-27144D16084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a:extLst>
            <a:ext uri="{FF2B5EF4-FFF2-40B4-BE49-F238E27FC236}">
              <a16:creationId xmlns:a16="http://schemas.microsoft.com/office/drawing/2014/main" id="{0436FDDC-57F3-45F0-95D5-F418217A48D0}"/>
            </a:ext>
          </a:extLst>
        </xdr:cNvPr>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id="{7A5898A9-B0D7-4B78-A647-5FB4993FE003}"/>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a:extLst>
            <a:ext uri="{FF2B5EF4-FFF2-40B4-BE49-F238E27FC236}">
              <a16:creationId xmlns:a16="http://schemas.microsoft.com/office/drawing/2014/main" id="{4BA29685-5277-46DE-9FF3-7C44E7C7FF32}"/>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id="{F2FD6709-E4E8-446F-8437-CEBAAE0AD170}"/>
            </a:ext>
          </a:extLst>
        </xdr:cNvPr>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a:extLst>
            <a:ext uri="{FF2B5EF4-FFF2-40B4-BE49-F238E27FC236}">
              <a16:creationId xmlns:a16="http://schemas.microsoft.com/office/drawing/2014/main" id="{A3134CAC-7E7D-4F1F-8F02-C849708D6E5B}"/>
            </a:ext>
          </a:extLst>
        </xdr:cNvPr>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4311A766-2DEC-425D-81E2-6FF1BBA150F3}"/>
            </a:ext>
          </a:extLst>
        </xdr:cNvPr>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a:extLst>
            <a:ext uri="{FF2B5EF4-FFF2-40B4-BE49-F238E27FC236}">
              <a16:creationId xmlns:a16="http://schemas.microsoft.com/office/drawing/2014/main" id="{CB8C188D-3029-4BF5-8B35-3B6FAF975123}"/>
            </a:ext>
          </a:extLst>
        </xdr:cNvPr>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a:extLst>
            <a:ext uri="{FF2B5EF4-FFF2-40B4-BE49-F238E27FC236}">
              <a16:creationId xmlns:a16="http://schemas.microsoft.com/office/drawing/2014/main" id="{6F20354B-8CDD-4E3C-88A6-BD709D96C5B0}"/>
            </a:ext>
          </a:extLst>
        </xdr:cNvPr>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a:extLst>
            <a:ext uri="{FF2B5EF4-FFF2-40B4-BE49-F238E27FC236}">
              <a16:creationId xmlns:a16="http://schemas.microsoft.com/office/drawing/2014/main" id="{F570B114-7DD6-4A05-900B-B915F138094C}"/>
            </a:ext>
          </a:extLst>
        </xdr:cNvPr>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a:extLst>
            <a:ext uri="{FF2B5EF4-FFF2-40B4-BE49-F238E27FC236}">
              <a16:creationId xmlns:a16="http://schemas.microsoft.com/office/drawing/2014/main" id="{FAF66959-B996-4AB6-B39A-5B82A2B3EEBE}"/>
            </a:ext>
          </a:extLst>
        </xdr:cNvPr>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0" name="フローチャート: 判断 529">
          <a:extLst>
            <a:ext uri="{FF2B5EF4-FFF2-40B4-BE49-F238E27FC236}">
              <a16:creationId xmlns:a16="http://schemas.microsoft.com/office/drawing/2014/main" id="{D43AAB6E-EFFE-49B6-A793-77028D607FC8}"/>
            </a:ext>
          </a:extLst>
        </xdr:cNvPr>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10114F3-4FD6-4F5E-8E73-1EF42BCAC2B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E37EAFC-35C3-4EFD-9E0D-DFFCF9259F4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579B66A-F951-4C67-A397-21D6609EC99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9EC94629-C716-4895-9781-D3EF0173A8A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99FD5E6-2160-48B0-97C8-CA402E1D33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97246</xdr:rowOff>
    </xdr:from>
    <xdr:to>
      <xdr:col>85</xdr:col>
      <xdr:colOff>177800</xdr:colOff>
      <xdr:row>40</xdr:row>
      <xdr:rowOff>27396</xdr:rowOff>
    </xdr:to>
    <xdr:sp macro="" textlink="">
      <xdr:nvSpPr>
        <xdr:cNvPr id="536" name="楕円 535">
          <a:extLst>
            <a:ext uri="{FF2B5EF4-FFF2-40B4-BE49-F238E27FC236}">
              <a16:creationId xmlns:a16="http://schemas.microsoft.com/office/drawing/2014/main" id="{D105E467-CBDB-4DA4-A230-2C2F5B5B098D}"/>
            </a:ext>
          </a:extLst>
        </xdr:cNvPr>
        <xdr:cNvSpPr/>
      </xdr:nvSpPr>
      <xdr:spPr>
        <a:xfrm>
          <a:off x="16268700" y="67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75673</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CB6EC29E-E8F3-45B0-9433-C84DD5B4EDC7}"/>
            </a:ext>
          </a:extLst>
        </xdr:cNvPr>
        <xdr:cNvSpPr txBox="1"/>
      </xdr:nvSpPr>
      <xdr:spPr>
        <a:xfrm>
          <a:off x="16357600" y="676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54791</xdr:rowOff>
    </xdr:from>
    <xdr:to>
      <xdr:col>81</xdr:col>
      <xdr:colOff>101600</xdr:colOff>
      <xdr:row>39</xdr:row>
      <xdr:rowOff>156391</xdr:rowOff>
    </xdr:to>
    <xdr:sp macro="" textlink="">
      <xdr:nvSpPr>
        <xdr:cNvPr id="538" name="楕円 537">
          <a:extLst>
            <a:ext uri="{FF2B5EF4-FFF2-40B4-BE49-F238E27FC236}">
              <a16:creationId xmlns:a16="http://schemas.microsoft.com/office/drawing/2014/main" id="{24C1A47A-E20C-4EA1-ADE2-AB75EB6CC9D7}"/>
            </a:ext>
          </a:extLst>
        </xdr:cNvPr>
        <xdr:cNvSpPr/>
      </xdr:nvSpPr>
      <xdr:spPr>
        <a:xfrm>
          <a:off x="15430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105591</xdr:rowOff>
    </xdr:from>
    <xdr:to>
      <xdr:col>85</xdr:col>
      <xdr:colOff>127000</xdr:colOff>
      <xdr:row>39</xdr:row>
      <xdr:rowOff>148046</xdr:rowOff>
    </xdr:to>
    <xdr:cxnSp macro="">
      <xdr:nvCxnSpPr>
        <xdr:cNvPr id="539" name="直線コネクタ 538">
          <a:extLst>
            <a:ext uri="{FF2B5EF4-FFF2-40B4-BE49-F238E27FC236}">
              <a16:creationId xmlns:a16="http://schemas.microsoft.com/office/drawing/2014/main" id="{7B8A4229-44C7-47BC-8F41-6A3E18A39478}"/>
            </a:ext>
          </a:extLst>
        </xdr:cNvPr>
        <xdr:cNvCxnSpPr/>
      </xdr:nvCxnSpPr>
      <xdr:spPr>
        <a:xfrm>
          <a:off x="15481300" y="679214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12337</xdr:rowOff>
    </xdr:from>
    <xdr:to>
      <xdr:col>76</xdr:col>
      <xdr:colOff>165100</xdr:colOff>
      <xdr:row>39</xdr:row>
      <xdr:rowOff>113937</xdr:rowOff>
    </xdr:to>
    <xdr:sp macro="" textlink="">
      <xdr:nvSpPr>
        <xdr:cNvPr id="540" name="楕円 539">
          <a:extLst>
            <a:ext uri="{FF2B5EF4-FFF2-40B4-BE49-F238E27FC236}">
              <a16:creationId xmlns:a16="http://schemas.microsoft.com/office/drawing/2014/main" id="{9CE64834-8692-4FA4-9B65-78CBF859BBEE}"/>
            </a:ext>
          </a:extLst>
        </xdr:cNvPr>
        <xdr:cNvSpPr/>
      </xdr:nvSpPr>
      <xdr:spPr>
        <a:xfrm>
          <a:off x="145415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63137</xdr:rowOff>
    </xdr:from>
    <xdr:to>
      <xdr:col>81</xdr:col>
      <xdr:colOff>50800</xdr:colOff>
      <xdr:row>39</xdr:row>
      <xdr:rowOff>105591</xdr:rowOff>
    </xdr:to>
    <xdr:cxnSp macro="">
      <xdr:nvCxnSpPr>
        <xdr:cNvPr id="541" name="直線コネクタ 540">
          <a:extLst>
            <a:ext uri="{FF2B5EF4-FFF2-40B4-BE49-F238E27FC236}">
              <a16:creationId xmlns:a16="http://schemas.microsoft.com/office/drawing/2014/main" id="{1D1FD15F-9CBA-4885-8BA1-CD1F0869F056}"/>
            </a:ext>
          </a:extLst>
        </xdr:cNvPr>
        <xdr:cNvCxnSpPr/>
      </xdr:nvCxnSpPr>
      <xdr:spPr>
        <a:xfrm>
          <a:off x="14592300" y="674968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141333</xdr:rowOff>
    </xdr:from>
    <xdr:to>
      <xdr:col>72</xdr:col>
      <xdr:colOff>38100</xdr:colOff>
      <xdr:row>39</xdr:row>
      <xdr:rowOff>71483</xdr:rowOff>
    </xdr:to>
    <xdr:sp macro="" textlink="">
      <xdr:nvSpPr>
        <xdr:cNvPr id="542" name="楕円 541">
          <a:extLst>
            <a:ext uri="{FF2B5EF4-FFF2-40B4-BE49-F238E27FC236}">
              <a16:creationId xmlns:a16="http://schemas.microsoft.com/office/drawing/2014/main" id="{90A85D1C-8362-455D-BDDB-6444DA5EEDD2}"/>
            </a:ext>
          </a:extLst>
        </xdr:cNvPr>
        <xdr:cNvSpPr/>
      </xdr:nvSpPr>
      <xdr:spPr>
        <a:xfrm>
          <a:off x="13652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20683</xdr:rowOff>
    </xdr:from>
    <xdr:to>
      <xdr:col>76</xdr:col>
      <xdr:colOff>114300</xdr:colOff>
      <xdr:row>39</xdr:row>
      <xdr:rowOff>63137</xdr:rowOff>
    </xdr:to>
    <xdr:cxnSp macro="">
      <xdr:nvCxnSpPr>
        <xdr:cNvPr id="543" name="直線コネクタ 542">
          <a:extLst>
            <a:ext uri="{FF2B5EF4-FFF2-40B4-BE49-F238E27FC236}">
              <a16:creationId xmlns:a16="http://schemas.microsoft.com/office/drawing/2014/main" id="{93A1CF81-F53F-47A2-99FF-1ED0BF8FAC17}"/>
            </a:ext>
          </a:extLst>
        </xdr:cNvPr>
        <xdr:cNvCxnSpPr/>
      </xdr:nvCxnSpPr>
      <xdr:spPr>
        <a:xfrm>
          <a:off x="13703300" y="670723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97246</xdr:rowOff>
    </xdr:from>
    <xdr:to>
      <xdr:col>67</xdr:col>
      <xdr:colOff>101600</xdr:colOff>
      <xdr:row>39</xdr:row>
      <xdr:rowOff>27396</xdr:rowOff>
    </xdr:to>
    <xdr:sp macro="" textlink="">
      <xdr:nvSpPr>
        <xdr:cNvPr id="544" name="楕円 543">
          <a:extLst>
            <a:ext uri="{FF2B5EF4-FFF2-40B4-BE49-F238E27FC236}">
              <a16:creationId xmlns:a16="http://schemas.microsoft.com/office/drawing/2014/main" id="{98C3A5D6-8D15-42E9-9291-905E36A9C9C7}"/>
            </a:ext>
          </a:extLst>
        </xdr:cNvPr>
        <xdr:cNvSpPr/>
      </xdr:nvSpPr>
      <xdr:spPr>
        <a:xfrm>
          <a:off x="12763500" y="661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148046</xdr:rowOff>
    </xdr:from>
    <xdr:to>
      <xdr:col>71</xdr:col>
      <xdr:colOff>177800</xdr:colOff>
      <xdr:row>39</xdr:row>
      <xdr:rowOff>20683</xdr:rowOff>
    </xdr:to>
    <xdr:cxnSp macro="">
      <xdr:nvCxnSpPr>
        <xdr:cNvPr id="545" name="直線コネクタ 544">
          <a:extLst>
            <a:ext uri="{FF2B5EF4-FFF2-40B4-BE49-F238E27FC236}">
              <a16:creationId xmlns:a16="http://schemas.microsoft.com/office/drawing/2014/main" id="{0111E310-392C-4E8B-A898-283D8D664F17}"/>
            </a:ext>
          </a:extLst>
        </xdr:cNvPr>
        <xdr:cNvCxnSpPr/>
      </xdr:nvCxnSpPr>
      <xdr:spPr>
        <a:xfrm>
          <a:off x="12814300" y="666314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AF91917A-0CD2-4A41-A4C5-B447938C3778}"/>
            </a:ext>
          </a:extLst>
        </xdr:cNvPr>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1F5D3727-34A5-4E6A-8661-A214A954FC9F}"/>
            </a:ext>
          </a:extLst>
        </xdr:cNvPr>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C0521B1F-0B80-496D-97DD-3240598817D4}"/>
            </a:ext>
          </a:extLst>
        </xdr:cNvPr>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84744</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CB69BE16-356A-4D3B-9114-2A6160DC7D0B}"/>
            </a:ext>
          </a:extLst>
        </xdr:cNvPr>
        <xdr:cNvSpPr txBox="1"/>
      </xdr:nvSpPr>
      <xdr:spPr>
        <a:xfrm>
          <a:off x="12611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147518</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38C5DDB3-5D7D-4DC6-B391-AF644F2869B8}"/>
            </a:ext>
          </a:extLst>
        </xdr:cNvPr>
        <xdr:cNvSpPr txBox="1"/>
      </xdr:nvSpPr>
      <xdr:spPr>
        <a:xfrm>
          <a:off x="152660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D175539C-D74F-409C-99E2-A3BAE320FACB}"/>
            </a:ext>
          </a:extLst>
        </xdr:cNvPr>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62610</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13FF5776-B21F-40B1-8220-02139E80BF63}"/>
            </a:ext>
          </a:extLst>
        </xdr:cNvPr>
        <xdr:cNvSpPr txBox="1"/>
      </xdr:nvSpPr>
      <xdr:spPr>
        <a:xfrm>
          <a:off x="135007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18523</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84615F94-2420-4D95-B782-89AB83BA075B}"/>
            </a:ext>
          </a:extLst>
        </xdr:cNvPr>
        <xdr:cNvSpPr txBox="1"/>
      </xdr:nvSpPr>
      <xdr:spPr>
        <a:xfrm>
          <a:off x="12611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693DA5E3-93F4-461C-8F4E-CDA1042820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2A062913-9827-40AC-AB7B-B7056E6EE8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79B51524-8B42-4E70-A0C4-A98771FAE1C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3403174E-9FC7-4188-8152-2C4B093610C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FDD81079-2F34-4319-AFA7-4DA43BB8A59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C708BC39-958C-4AE4-883E-320FD436C6E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4987F182-D509-4300-99AC-B8EC6A65C61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AA6E25C0-7D73-4E5E-94FB-3147268782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3117B0BE-2B04-4CD9-9B9F-4E938A96ED3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E3F2DE65-F8C8-4E6C-8829-8AFE749D7C3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06F400F5-69CE-404D-B7DE-24E3C82A4C37}"/>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id="{9E02F620-5EDD-4584-983B-7097DA2DF8A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375B4EB7-E5E9-46CF-8336-2D21B00475A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id="{D5333B56-1E35-4DE6-A500-63DC31E0EA6D}"/>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61EAD9B7-843B-4E91-B3C5-81407E35D27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id="{4DDAD094-6201-4A7F-A233-E6673ADE464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4C74CC0C-CC71-4780-B027-36B34640FB9A}"/>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id="{B27139F8-F10F-439B-B853-B35A159AFAC7}"/>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C1C8D192-C0AA-4370-9393-F5DC8431CD2C}"/>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EBDAE06F-6F68-4FC2-A098-687F8DF35F1E}"/>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0F6931B3-7045-4810-91FB-B5DFA0F3A98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AA24383C-D076-48D8-8895-FA48E51F4CB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003B2CEF-77B1-4CD4-BBB0-21A526CDE8C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58D9D0EF-EA80-47DE-9223-447FA9F3314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751E6C9B-6728-45AB-BBAC-266380788E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a:extLst>
            <a:ext uri="{FF2B5EF4-FFF2-40B4-BE49-F238E27FC236}">
              <a16:creationId xmlns:a16="http://schemas.microsoft.com/office/drawing/2014/main" id="{2A2C3969-7B2C-4552-88FC-9B25E30E717A}"/>
            </a:ext>
          </a:extLst>
        </xdr:cNvPr>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id="{4A1DCA23-C4B2-4210-951C-DD8A088B2895}"/>
            </a:ext>
          </a:extLst>
        </xdr:cNvPr>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a:extLst>
            <a:ext uri="{FF2B5EF4-FFF2-40B4-BE49-F238E27FC236}">
              <a16:creationId xmlns:a16="http://schemas.microsoft.com/office/drawing/2014/main" id="{82D29A1A-788C-4179-9794-856757DE3CA4}"/>
            </a:ext>
          </a:extLst>
        </xdr:cNvPr>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4E2AAB8D-E669-4635-ABCA-975632425DC9}"/>
            </a:ext>
          </a:extLst>
        </xdr:cNvPr>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a:extLst>
            <a:ext uri="{FF2B5EF4-FFF2-40B4-BE49-F238E27FC236}">
              <a16:creationId xmlns:a16="http://schemas.microsoft.com/office/drawing/2014/main" id="{63723E2A-F63A-4088-892C-26B872F9F031}"/>
            </a:ext>
          </a:extLst>
        </xdr:cNvPr>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27970</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id="{7A36DE5E-4256-4ABD-B028-D01E55D7C89F}"/>
            </a:ext>
          </a:extLst>
        </xdr:cNvPr>
        <xdr:cNvSpPr txBox="1"/>
      </xdr:nvSpPr>
      <xdr:spPr>
        <a:xfrm>
          <a:off x="22199600" y="6714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a:extLst>
            <a:ext uri="{FF2B5EF4-FFF2-40B4-BE49-F238E27FC236}">
              <a16:creationId xmlns:a16="http://schemas.microsoft.com/office/drawing/2014/main" id="{AC22A05B-1B56-41EB-B96A-007814F57DAC}"/>
            </a:ext>
          </a:extLst>
        </xdr:cNvPr>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a:extLst>
            <a:ext uri="{FF2B5EF4-FFF2-40B4-BE49-F238E27FC236}">
              <a16:creationId xmlns:a16="http://schemas.microsoft.com/office/drawing/2014/main" id="{7B9C2549-3854-448A-9D53-B87A6B1DCCEF}"/>
            </a:ext>
          </a:extLst>
        </xdr:cNvPr>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a:extLst>
            <a:ext uri="{FF2B5EF4-FFF2-40B4-BE49-F238E27FC236}">
              <a16:creationId xmlns:a16="http://schemas.microsoft.com/office/drawing/2014/main" id="{6AFA98AA-602A-42DD-84CD-708BD1C62ABA}"/>
            </a:ext>
          </a:extLst>
        </xdr:cNvPr>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a:extLst>
            <a:ext uri="{FF2B5EF4-FFF2-40B4-BE49-F238E27FC236}">
              <a16:creationId xmlns:a16="http://schemas.microsoft.com/office/drawing/2014/main" id="{466B907B-23AA-4DB3-ADAC-2BC33A1A8AB0}"/>
            </a:ext>
          </a:extLst>
        </xdr:cNvPr>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91798</xdr:rowOff>
    </xdr:from>
    <xdr:to>
      <xdr:col>98</xdr:col>
      <xdr:colOff>38100</xdr:colOff>
      <xdr:row>41</xdr:row>
      <xdr:rowOff>21948</xdr:rowOff>
    </xdr:to>
    <xdr:sp macro="" textlink="">
      <xdr:nvSpPr>
        <xdr:cNvPr id="589" name="フローチャート: 判断 588">
          <a:extLst>
            <a:ext uri="{FF2B5EF4-FFF2-40B4-BE49-F238E27FC236}">
              <a16:creationId xmlns:a16="http://schemas.microsoft.com/office/drawing/2014/main" id="{D9E67ADA-3304-499E-BB6C-7491F872AC66}"/>
            </a:ext>
          </a:extLst>
        </xdr:cNvPr>
        <xdr:cNvSpPr/>
      </xdr:nvSpPr>
      <xdr:spPr>
        <a:xfrm>
          <a:off x="18605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2E9E143-E893-477B-9BD4-61B808F0F11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8781E65-AE06-4DEA-B62F-3AF9EC6B9A4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2250C4B-4CDA-4E1B-AD93-ADD78DC9D2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8DA18A6-3C21-4440-B68B-6F35BCE6996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66275671-495C-40F4-80EF-45F870DC6D2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14205</xdr:rowOff>
    </xdr:from>
    <xdr:to>
      <xdr:col>116</xdr:col>
      <xdr:colOff>114300</xdr:colOff>
      <xdr:row>42</xdr:row>
      <xdr:rowOff>115805</xdr:rowOff>
    </xdr:to>
    <xdr:sp macro="" textlink="">
      <xdr:nvSpPr>
        <xdr:cNvPr id="595" name="楕円 594">
          <a:extLst>
            <a:ext uri="{FF2B5EF4-FFF2-40B4-BE49-F238E27FC236}">
              <a16:creationId xmlns:a16="http://schemas.microsoft.com/office/drawing/2014/main" id="{3EA77C5F-7987-4003-8EE7-F4CC63123A3B}"/>
            </a:ext>
          </a:extLst>
        </xdr:cNvPr>
        <xdr:cNvSpPr/>
      </xdr:nvSpPr>
      <xdr:spPr>
        <a:xfrm>
          <a:off x="22110700" y="72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100582</xdr:rowOff>
    </xdr:from>
    <xdr:ext cx="469744" cy="259045"/>
    <xdr:sp macro="" textlink="">
      <xdr:nvSpPr>
        <xdr:cNvPr id="596" name="【一般廃棄物処理施設】&#10;一人当たり有形固定資産（償却資産）額該当値テキスト">
          <a:extLst>
            <a:ext uri="{FF2B5EF4-FFF2-40B4-BE49-F238E27FC236}">
              <a16:creationId xmlns:a16="http://schemas.microsoft.com/office/drawing/2014/main" id="{0E701724-8398-4DCB-89C2-3350499E08A9}"/>
            </a:ext>
          </a:extLst>
        </xdr:cNvPr>
        <xdr:cNvSpPr txBox="1"/>
      </xdr:nvSpPr>
      <xdr:spPr>
        <a:xfrm>
          <a:off x="22199600" y="71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14440</xdr:rowOff>
    </xdr:from>
    <xdr:to>
      <xdr:col>112</xdr:col>
      <xdr:colOff>38100</xdr:colOff>
      <xdr:row>42</xdr:row>
      <xdr:rowOff>116040</xdr:rowOff>
    </xdr:to>
    <xdr:sp macro="" textlink="">
      <xdr:nvSpPr>
        <xdr:cNvPr id="597" name="楕円 596">
          <a:extLst>
            <a:ext uri="{FF2B5EF4-FFF2-40B4-BE49-F238E27FC236}">
              <a16:creationId xmlns:a16="http://schemas.microsoft.com/office/drawing/2014/main" id="{A44A2AF9-F20F-4FA3-A1AF-4798F8978F9A}"/>
            </a:ext>
          </a:extLst>
        </xdr:cNvPr>
        <xdr:cNvSpPr/>
      </xdr:nvSpPr>
      <xdr:spPr>
        <a:xfrm>
          <a:off x="21272500" y="72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65005</xdr:rowOff>
    </xdr:from>
    <xdr:to>
      <xdr:col>116</xdr:col>
      <xdr:colOff>63500</xdr:colOff>
      <xdr:row>42</xdr:row>
      <xdr:rowOff>65240</xdr:rowOff>
    </xdr:to>
    <xdr:cxnSp macro="">
      <xdr:nvCxnSpPr>
        <xdr:cNvPr id="598" name="直線コネクタ 597">
          <a:extLst>
            <a:ext uri="{FF2B5EF4-FFF2-40B4-BE49-F238E27FC236}">
              <a16:creationId xmlns:a16="http://schemas.microsoft.com/office/drawing/2014/main" id="{253CA542-390D-4D4D-98A7-2C2BE5170707}"/>
            </a:ext>
          </a:extLst>
        </xdr:cNvPr>
        <xdr:cNvCxnSpPr/>
      </xdr:nvCxnSpPr>
      <xdr:spPr>
        <a:xfrm flipV="1">
          <a:off x="21323300" y="7265905"/>
          <a:ext cx="838200" cy="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14793</xdr:rowOff>
    </xdr:from>
    <xdr:to>
      <xdr:col>107</xdr:col>
      <xdr:colOff>101600</xdr:colOff>
      <xdr:row>42</xdr:row>
      <xdr:rowOff>116393</xdr:rowOff>
    </xdr:to>
    <xdr:sp macro="" textlink="">
      <xdr:nvSpPr>
        <xdr:cNvPr id="599" name="楕円 598">
          <a:extLst>
            <a:ext uri="{FF2B5EF4-FFF2-40B4-BE49-F238E27FC236}">
              <a16:creationId xmlns:a16="http://schemas.microsoft.com/office/drawing/2014/main" id="{6DD37E35-3D69-4485-B28D-1C92DEB43424}"/>
            </a:ext>
          </a:extLst>
        </xdr:cNvPr>
        <xdr:cNvSpPr/>
      </xdr:nvSpPr>
      <xdr:spPr>
        <a:xfrm>
          <a:off x="20383500" y="7215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65240</xdr:rowOff>
    </xdr:from>
    <xdr:to>
      <xdr:col>111</xdr:col>
      <xdr:colOff>177800</xdr:colOff>
      <xdr:row>42</xdr:row>
      <xdr:rowOff>65593</xdr:rowOff>
    </xdr:to>
    <xdr:cxnSp macro="">
      <xdr:nvCxnSpPr>
        <xdr:cNvPr id="600" name="直線コネクタ 599">
          <a:extLst>
            <a:ext uri="{FF2B5EF4-FFF2-40B4-BE49-F238E27FC236}">
              <a16:creationId xmlns:a16="http://schemas.microsoft.com/office/drawing/2014/main" id="{2314E759-97BB-4E16-B0BB-058C2E0260AF}"/>
            </a:ext>
          </a:extLst>
        </xdr:cNvPr>
        <xdr:cNvCxnSpPr/>
      </xdr:nvCxnSpPr>
      <xdr:spPr>
        <a:xfrm flipV="1">
          <a:off x="20434300" y="7266140"/>
          <a:ext cx="889000" cy="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15234</xdr:rowOff>
    </xdr:from>
    <xdr:to>
      <xdr:col>102</xdr:col>
      <xdr:colOff>165100</xdr:colOff>
      <xdr:row>42</xdr:row>
      <xdr:rowOff>116834</xdr:rowOff>
    </xdr:to>
    <xdr:sp macro="" textlink="">
      <xdr:nvSpPr>
        <xdr:cNvPr id="601" name="楕円 600">
          <a:extLst>
            <a:ext uri="{FF2B5EF4-FFF2-40B4-BE49-F238E27FC236}">
              <a16:creationId xmlns:a16="http://schemas.microsoft.com/office/drawing/2014/main" id="{5E0E21AA-7BBB-47F8-BC8C-106D14AA21F6}"/>
            </a:ext>
          </a:extLst>
        </xdr:cNvPr>
        <xdr:cNvSpPr/>
      </xdr:nvSpPr>
      <xdr:spPr>
        <a:xfrm>
          <a:off x="19494500" y="72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65593</xdr:rowOff>
    </xdr:from>
    <xdr:to>
      <xdr:col>107</xdr:col>
      <xdr:colOff>50800</xdr:colOff>
      <xdr:row>42</xdr:row>
      <xdr:rowOff>66034</xdr:rowOff>
    </xdr:to>
    <xdr:cxnSp macro="">
      <xdr:nvCxnSpPr>
        <xdr:cNvPr id="602" name="直線コネクタ 601">
          <a:extLst>
            <a:ext uri="{FF2B5EF4-FFF2-40B4-BE49-F238E27FC236}">
              <a16:creationId xmlns:a16="http://schemas.microsoft.com/office/drawing/2014/main" id="{DC6EAAE6-9474-4E4E-98D0-3C890A9F1A95}"/>
            </a:ext>
          </a:extLst>
        </xdr:cNvPr>
        <xdr:cNvCxnSpPr/>
      </xdr:nvCxnSpPr>
      <xdr:spPr>
        <a:xfrm flipV="1">
          <a:off x="19545300" y="7266493"/>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15522</xdr:rowOff>
    </xdr:from>
    <xdr:to>
      <xdr:col>98</xdr:col>
      <xdr:colOff>38100</xdr:colOff>
      <xdr:row>42</xdr:row>
      <xdr:rowOff>117122</xdr:rowOff>
    </xdr:to>
    <xdr:sp macro="" textlink="">
      <xdr:nvSpPr>
        <xdr:cNvPr id="603" name="楕円 602">
          <a:extLst>
            <a:ext uri="{FF2B5EF4-FFF2-40B4-BE49-F238E27FC236}">
              <a16:creationId xmlns:a16="http://schemas.microsoft.com/office/drawing/2014/main" id="{61338ACB-6D30-49B6-81FD-C869F991F181}"/>
            </a:ext>
          </a:extLst>
        </xdr:cNvPr>
        <xdr:cNvSpPr/>
      </xdr:nvSpPr>
      <xdr:spPr>
        <a:xfrm>
          <a:off x="18605500" y="72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66034</xdr:rowOff>
    </xdr:from>
    <xdr:to>
      <xdr:col>102</xdr:col>
      <xdr:colOff>114300</xdr:colOff>
      <xdr:row>42</xdr:row>
      <xdr:rowOff>66322</xdr:rowOff>
    </xdr:to>
    <xdr:cxnSp macro="">
      <xdr:nvCxnSpPr>
        <xdr:cNvPr id="604" name="直線コネクタ 603">
          <a:extLst>
            <a:ext uri="{FF2B5EF4-FFF2-40B4-BE49-F238E27FC236}">
              <a16:creationId xmlns:a16="http://schemas.microsoft.com/office/drawing/2014/main" id="{0770E9C9-CC81-40E5-AB8B-793A9EEE6B7D}"/>
            </a:ext>
          </a:extLst>
        </xdr:cNvPr>
        <xdr:cNvCxnSpPr/>
      </xdr:nvCxnSpPr>
      <xdr:spPr>
        <a:xfrm flipV="1">
          <a:off x="18656300" y="7266934"/>
          <a:ext cx="889000" cy="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150199</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id="{013B28B3-D19B-4F91-B314-72A1049E0AFA}"/>
            </a:ext>
          </a:extLst>
        </xdr:cNvPr>
        <xdr:cNvSpPr txBox="1"/>
      </xdr:nvSpPr>
      <xdr:spPr>
        <a:xfrm>
          <a:off x="21011095" y="6665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153712</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id="{8DDE683A-740D-47F6-9075-729AAC3AE961}"/>
            </a:ext>
          </a:extLst>
        </xdr:cNvPr>
        <xdr:cNvSpPr txBox="1"/>
      </xdr:nvSpPr>
      <xdr:spPr>
        <a:xfrm>
          <a:off x="20134795" y="666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4787</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52C21E9C-94AB-4EAC-A3B8-A1F8774ECD45}"/>
            </a:ext>
          </a:extLst>
        </xdr:cNvPr>
        <xdr:cNvSpPr txBox="1"/>
      </xdr:nvSpPr>
      <xdr:spPr>
        <a:xfrm>
          <a:off x="19278111" y="669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38475</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FC137667-762F-4374-ACB1-5135814A4C53}"/>
            </a:ext>
          </a:extLst>
        </xdr:cNvPr>
        <xdr:cNvSpPr txBox="1"/>
      </xdr:nvSpPr>
      <xdr:spPr>
        <a:xfrm>
          <a:off x="18389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107167</xdr:rowOff>
    </xdr:from>
    <xdr:ext cx="469744" cy="259045"/>
    <xdr:sp macro="" textlink="">
      <xdr:nvSpPr>
        <xdr:cNvPr id="609" name="n_1mainValue【一般廃棄物処理施設】&#10;一人当たり有形固定資産（償却資産）額">
          <a:extLst>
            <a:ext uri="{FF2B5EF4-FFF2-40B4-BE49-F238E27FC236}">
              <a16:creationId xmlns:a16="http://schemas.microsoft.com/office/drawing/2014/main" id="{8A750FAD-C3D6-4FCD-AB8C-08F6B687BEC0}"/>
            </a:ext>
          </a:extLst>
        </xdr:cNvPr>
        <xdr:cNvSpPr txBox="1"/>
      </xdr:nvSpPr>
      <xdr:spPr>
        <a:xfrm>
          <a:off x="21075728" y="730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107520</xdr:rowOff>
    </xdr:from>
    <xdr:ext cx="469744" cy="259045"/>
    <xdr:sp macro="" textlink="">
      <xdr:nvSpPr>
        <xdr:cNvPr id="610" name="n_2mainValue【一般廃棄物処理施設】&#10;一人当たり有形固定資産（償却資産）額">
          <a:extLst>
            <a:ext uri="{FF2B5EF4-FFF2-40B4-BE49-F238E27FC236}">
              <a16:creationId xmlns:a16="http://schemas.microsoft.com/office/drawing/2014/main" id="{158CC292-B561-4C31-A3A2-BD41044E279A}"/>
            </a:ext>
          </a:extLst>
        </xdr:cNvPr>
        <xdr:cNvSpPr txBox="1"/>
      </xdr:nvSpPr>
      <xdr:spPr>
        <a:xfrm>
          <a:off x="20199428" y="730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107961</xdr:rowOff>
    </xdr:from>
    <xdr:ext cx="469744" cy="259045"/>
    <xdr:sp macro="" textlink="">
      <xdr:nvSpPr>
        <xdr:cNvPr id="611" name="n_3mainValue【一般廃棄物処理施設】&#10;一人当たり有形固定資産（償却資産）額">
          <a:extLst>
            <a:ext uri="{FF2B5EF4-FFF2-40B4-BE49-F238E27FC236}">
              <a16:creationId xmlns:a16="http://schemas.microsoft.com/office/drawing/2014/main" id="{A92AD157-92BA-435D-8CB6-029496366160}"/>
            </a:ext>
          </a:extLst>
        </xdr:cNvPr>
        <xdr:cNvSpPr txBox="1"/>
      </xdr:nvSpPr>
      <xdr:spPr>
        <a:xfrm>
          <a:off x="19310428" y="730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108249</xdr:rowOff>
    </xdr:from>
    <xdr:ext cx="469744" cy="259045"/>
    <xdr:sp macro="" textlink="">
      <xdr:nvSpPr>
        <xdr:cNvPr id="612" name="n_4mainValue【一般廃棄物処理施設】&#10;一人当たり有形固定資産（償却資産）額">
          <a:extLst>
            <a:ext uri="{FF2B5EF4-FFF2-40B4-BE49-F238E27FC236}">
              <a16:creationId xmlns:a16="http://schemas.microsoft.com/office/drawing/2014/main" id="{34200E46-9BC6-4860-9C58-BC5D830672F3}"/>
            </a:ext>
          </a:extLst>
        </xdr:cNvPr>
        <xdr:cNvSpPr txBox="1"/>
      </xdr:nvSpPr>
      <xdr:spPr>
        <a:xfrm>
          <a:off x="18421428" y="730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970972FD-7088-49D6-943F-8FE6EB24058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9ED47A85-E630-4117-99D4-AF1F44771A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C7F40ECC-B41E-4F9D-BC99-98AD6FB2BB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5CE2A903-F537-4EF2-BDFB-A3F8EB8F650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1B548C1E-8B04-4341-8E67-B8690871E97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1511D4E9-EC48-47F1-8469-206186AB23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DAE34BC4-B219-4107-8EED-7599058FF97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BE7B0825-DDA3-4B88-A471-461C1842BBB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EE8D9D72-5958-4BCF-A652-8BD13DBF209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F284E05D-1996-43F5-AF42-CF5BDFD9923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a:extLst>
            <a:ext uri="{FF2B5EF4-FFF2-40B4-BE49-F238E27FC236}">
              <a16:creationId xmlns:a16="http://schemas.microsoft.com/office/drawing/2014/main" id="{51BB817B-0618-4566-9B75-3B5364CBC0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a:extLst>
            <a:ext uri="{FF2B5EF4-FFF2-40B4-BE49-F238E27FC236}">
              <a16:creationId xmlns:a16="http://schemas.microsoft.com/office/drawing/2014/main" id="{82E296CC-105A-4802-B437-1ED65809A19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a:extLst>
            <a:ext uri="{FF2B5EF4-FFF2-40B4-BE49-F238E27FC236}">
              <a16:creationId xmlns:a16="http://schemas.microsoft.com/office/drawing/2014/main" id="{DF686521-826B-490E-B39D-DA6B28EC807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a:extLst>
            <a:ext uri="{FF2B5EF4-FFF2-40B4-BE49-F238E27FC236}">
              <a16:creationId xmlns:a16="http://schemas.microsoft.com/office/drawing/2014/main" id="{FCED5E08-B4B9-470A-82DD-0010BFC0752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a:extLst>
            <a:ext uri="{FF2B5EF4-FFF2-40B4-BE49-F238E27FC236}">
              <a16:creationId xmlns:a16="http://schemas.microsoft.com/office/drawing/2014/main" id="{AEFEDDC3-33AC-415B-B7DB-5BC24F8967E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a:extLst>
            <a:ext uri="{FF2B5EF4-FFF2-40B4-BE49-F238E27FC236}">
              <a16:creationId xmlns:a16="http://schemas.microsoft.com/office/drawing/2014/main" id="{AC5AA495-48FB-414F-9CE0-AC058FDD9D5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a:extLst>
            <a:ext uri="{FF2B5EF4-FFF2-40B4-BE49-F238E27FC236}">
              <a16:creationId xmlns:a16="http://schemas.microsoft.com/office/drawing/2014/main" id="{4B3733D5-16DC-4158-82CF-074C536827F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a:extLst>
            <a:ext uri="{FF2B5EF4-FFF2-40B4-BE49-F238E27FC236}">
              <a16:creationId xmlns:a16="http://schemas.microsoft.com/office/drawing/2014/main" id="{E5171E90-562B-48C5-B923-5889FDC833B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a:extLst>
            <a:ext uri="{FF2B5EF4-FFF2-40B4-BE49-F238E27FC236}">
              <a16:creationId xmlns:a16="http://schemas.microsoft.com/office/drawing/2014/main" id="{045DCBCC-4426-44A2-904F-2EDFB874666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a:extLst>
            <a:ext uri="{FF2B5EF4-FFF2-40B4-BE49-F238E27FC236}">
              <a16:creationId xmlns:a16="http://schemas.microsoft.com/office/drawing/2014/main" id="{9389BBF8-F65A-4CC9-B13C-E4854901C99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a:extLst>
            <a:ext uri="{FF2B5EF4-FFF2-40B4-BE49-F238E27FC236}">
              <a16:creationId xmlns:a16="http://schemas.microsoft.com/office/drawing/2014/main" id="{42EBBD7A-1103-428F-AB71-3AABC682F5C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a:extLst>
            <a:ext uri="{FF2B5EF4-FFF2-40B4-BE49-F238E27FC236}">
              <a16:creationId xmlns:a16="http://schemas.microsoft.com/office/drawing/2014/main" id="{C2482CE7-74F9-4D7A-ABE9-1DC5327C61E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a:extLst>
            <a:ext uri="{FF2B5EF4-FFF2-40B4-BE49-F238E27FC236}">
              <a16:creationId xmlns:a16="http://schemas.microsoft.com/office/drawing/2014/main" id="{D7B4239A-C9CD-4380-B62E-AC47DBDEBDF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a:extLst>
            <a:ext uri="{FF2B5EF4-FFF2-40B4-BE49-F238E27FC236}">
              <a16:creationId xmlns:a16="http://schemas.microsoft.com/office/drawing/2014/main" id="{E5BB672C-8C5A-4429-9FF8-A337472DA45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a:extLst>
            <a:ext uri="{FF2B5EF4-FFF2-40B4-BE49-F238E27FC236}">
              <a16:creationId xmlns:a16="http://schemas.microsoft.com/office/drawing/2014/main" id="{14E9AB8B-8B44-424E-9B0D-12C2118D43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a:extLst>
            <a:ext uri="{FF2B5EF4-FFF2-40B4-BE49-F238E27FC236}">
              <a16:creationId xmlns:a16="http://schemas.microsoft.com/office/drawing/2014/main" id="{7A1307F7-F032-470C-8478-8301530CC0D0}"/>
            </a:ext>
          </a:extLst>
        </xdr:cNvPr>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a:extLst>
            <a:ext uri="{FF2B5EF4-FFF2-40B4-BE49-F238E27FC236}">
              <a16:creationId xmlns:a16="http://schemas.microsoft.com/office/drawing/2014/main" id="{CEF417BE-C0D6-4F25-B60D-F288713F57E4}"/>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a:extLst>
            <a:ext uri="{FF2B5EF4-FFF2-40B4-BE49-F238E27FC236}">
              <a16:creationId xmlns:a16="http://schemas.microsoft.com/office/drawing/2014/main" id="{A5248620-CB76-451C-A566-A78BBF1B0357}"/>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a:extLst>
            <a:ext uri="{FF2B5EF4-FFF2-40B4-BE49-F238E27FC236}">
              <a16:creationId xmlns:a16="http://schemas.microsoft.com/office/drawing/2014/main" id="{6A1901EF-11DF-444F-A01F-DF4B05DE647A}"/>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a:extLst>
            <a:ext uri="{FF2B5EF4-FFF2-40B4-BE49-F238E27FC236}">
              <a16:creationId xmlns:a16="http://schemas.microsoft.com/office/drawing/2014/main" id="{67A4B388-A78D-4CE5-95E1-482EFA31194F}"/>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643" name="【保健センター・保健所】&#10;有形固定資産減価償却率平均値テキスト">
          <a:extLst>
            <a:ext uri="{FF2B5EF4-FFF2-40B4-BE49-F238E27FC236}">
              <a16:creationId xmlns:a16="http://schemas.microsoft.com/office/drawing/2014/main" id="{6DC246F3-EA00-436C-8C2A-32F9D9DB129C}"/>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a:extLst>
            <a:ext uri="{FF2B5EF4-FFF2-40B4-BE49-F238E27FC236}">
              <a16:creationId xmlns:a16="http://schemas.microsoft.com/office/drawing/2014/main" id="{6B199F76-4C4C-4D42-B304-9A28D1AF9515}"/>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a:extLst>
            <a:ext uri="{FF2B5EF4-FFF2-40B4-BE49-F238E27FC236}">
              <a16:creationId xmlns:a16="http://schemas.microsoft.com/office/drawing/2014/main" id="{EF7468BE-72B9-47E6-B081-D241B73CD952}"/>
            </a:ext>
          </a:extLst>
        </xdr:cNvPr>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a:extLst>
            <a:ext uri="{FF2B5EF4-FFF2-40B4-BE49-F238E27FC236}">
              <a16:creationId xmlns:a16="http://schemas.microsoft.com/office/drawing/2014/main" id="{92389B12-3037-4070-B56F-B9E91A3A6E36}"/>
            </a:ext>
          </a:extLst>
        </xdr:cNvPr>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a:extLst>
            <a:ext uri="{FF2B5EF4-FFF2-40B4-BE49-F238E27FC236}">
              <a16:creationId xmlns:a16="http://schemas.microsoft.com/office/drawing/2014/main" id="{58782CE3-207C-4DCC-84A6-9C06B9F4C3DE}"/>
            </a:ext>
          </a:extLst>
        </xdr:cNvPr>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92891</xdr:rowOff>
    </xdr:from>
    <xdr:to>
      <xdr:col>67</xdr:col>
      <xdr:colOff>101600</xdr:colOff>
      <xdr:row>60</xdr:row>
      <xdr:rowOff>23041</xdr:rowOff>
    </xdr:to>
    <xdr:sp macro="" textlink="">
      <xdr:nvSpPr>
        <xdr:cNvPr id="648" name="フローチャート: 判断 647">
          <a:extLst>
            <a:ext uri="{FF2B5EF4-FFF2-40B4-BE49-F238E27FC236}">
              <a16:creationId xmlns:a16="http://schemas.microsoft.com/office/drawing/2014/main" id="{4BBF5FBC-3B7F-4759-A84D-4CBDA788188B}"/>
            </a:ext>
          </a:extLst>
        </xdr:cNvPr>
        <xdr:cNvSpPr/>
      </xdr:nvSpPr>
      <xdr:spPr>
        <a:xfrm>
          <a:off x="12763500" y="102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D4326920-6E53-47D3-8790-4554A4045F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C8C0E12-D6AE-4F10-8981-4A44457C6D2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FFC5A82B-1A5A-423D-B650-399E08DF3F7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1CDFFAB1-D219-4DDF-89E5-BDC286B388C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353B6B2E-4990-495A-A5A3-6BE4BAAD719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654" name="楕円 653">
          <a:extLst>
            <a:ext uri="{FF2B5EF4-FFF2-40B4-BE49-F238E27FC236}">
              <a16:creationId xmlns:a16="http://schemas.microsoft.com/office/drawing/2014/main" id="{7C059B6C-DC5E-44F1-A557-63B7244596E1}"/>
            </a:ext>
          </a:extLst>
        </xdr:cNvPr>
        <xdr:cNvSpPr/>
      </xdr:nvSpPr>
      <xdr:spPr>
        <a:xfrm>
          <a:off x="16268700" y="1019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102705</xdr:rowOff>
    </xdr:from>
    <xdr:ext cx="405111" cy="259045"/>
    <xdr:sp macro="" textlink="">
      <xdr:nvSpPr>
        <xdr:cNvPr id="655" name="【保健センター・保健所】&#10;有形固定資産減価償却率該当値テキスト">
          <a:extLst>
            <a:ext uri="{FF2B5EF4-FFF2-40B4-BE49-F238E27FC236}">
              <a16:creationId xmlns:a16="http://schemas.microsoft.com/office/drawing/2014/main" id="{EA8CF4F8-6058-491A-AE86-F9CC976CBA8C}"/>
            </a:ext>
          </a:extLst>
        </xdr:cNvPr>
        <xdr:cNvSpPr txBox="1"/>
      </xdr:nvSpPr>
      <xdr:spPr>
        <a:xfrm>
          <a:off x="16357600" y="1004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47172</xdr:rowOff>
    </xdr:from>
    <xdr:to>
      <xdr:col>81</xdr:col>
      <xdr:colOff>101600</xdr:colOff>
      <xdr:row>59</xdr:row>
      <xdr:rowOff>148772</xdr:rowOff>
    </xdr:to>
    <xdr:sp macro="" textlink="">
      <xdr:nvSpPr>
        <xdr:cNvPr id="656" name="楕円 655">
          <a:extLst>
            <a:ext uri="{FF2B5EF4-FFF2-40B4-BE49-F238E27FC236}">
              <a16:creationId xmlns:a16="http://schemas.microsoft.com/office/drawing/2014/main" id="{FE79D5F9-0189-4BD6-B42E-F3AAE0C49923}"/>
            </a:ext>
          </a:extLst>
        </xdr:cNvPr>
        <xdr:cNvSpPr/>
      </xdr:nvSpPr>
      <xdr:spPr>
        <a:xfrm>
          <a:off x="15430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97972</xdr:rowOff>
    </xdr:from>
    <xdr:to>
      <xdr:col>85</xdr:col>
      <xdr:colOff>127000</xdr:colOff>
      <xdr:row>59</xdr:row>
      <xdr:rowOff>130628</xdr:rowOff>
    </xdr:to>
    <xdr:cxnSp macro="">
      <xdr:nvCxnSpPr>
        <xdr:cNvPr id="657" name="直線コネクタ 656">
          <a:extLst>
            <a:ext uri="{FF2B5EF4-FFF2-40B4-BE49-F238E27FC236}">
              <a16:creationId xmlns:a16="http://schemas.microsoft.com/office/drawing/2014/main" id="{9D88AA4F-EC1A-4DD3-9B53-81733AD29A1D}"/>
            </a:ext>
          </a:extLst>
        </xdr:cNvPr>
        <xdr:cNvCxnSpPr/>
      </xdr:nvCxnSpPr>
      <xdr:spPr>
        <a:xfrm>
          <a:off x="15481300" y="1021352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16147</xdr:rowOff>
    </xdr:from>
    <xdr:to>
      <xdr:col>76</xdr:col>
      <xdr:colOff>165100</xdr:colOff>
      <xdr:row>59</xdr:row>
      <xdr:rowOff>117747</xdr:rowOff>
    </xdr:to>
    <xdr:sp macro="" textlink="">
      <xdr:nvSpPr>
        <xdr:cNvPr id="658" name="楕円 657">
          <a:extLst>
            <a:ext uri="{FF2B5EF4-FFF2-40B4-BE49-F238E27FC236}">
              <a16:creationId xmlns:a16="http://schemas.microsoft.com/office/drawing/2014/main" id="{9D4AFA5E-048B-4022-AEFA-BA3E5A743DF8}"/>
            </a:ext>
          </a:extLst>
        </xdr:cNvPr>
        <xdr:cNvSpPr/>
      </xdr:nvSpPr>
      <xdr:spPr>
        <a:xfrm>
          <a:off x="14541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66947</xdr:rowOff>
    </xdr:from>
    <xdr:to>
      <xdr:col>81</xdr:col>
      <xdr:colOff>50800</xdr:colOff>
      <xdr:row>59</xdr:row>
      <xdr:rowOff>97972</xdr:rowOff>
    </xdr:to>
    <xdr:cxnSp macro="">
      <xdr:nvCxnSpPr>
        <xdr:cNvPr id="659" name="直線コネクタ 658">
          <a:extLst>
            <a:ext uri="{FF2B5EF4-FFF2-40B4-BE49-F238E27FC236}">
              <a16:creationId xmlns:a16="http://schemas.microsoft.com/office/drawing/2014/main" id="{F4BA39CB-16A4-4129-A624-35A9D58E9B57}"/>
            </a:ext>
          </a:extLst>
        </xdr:cNvPr>
        <xdr:cNvCxnSpPr/>
      </xdr:nvCxnSpPr>
      <xdr:spPr>
        <a:xfrm>
          <a:off x="14592300" y="1018249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156573</xdr:rowOff>
    </xdr:from>
    <xdr:to>
      <xdr:col>72</xdr:col>
      <xdr:colOff>38100</xdr:colOff>
      <xdr:row>59</xdr:row>
      <xdr:rowOff>86723</xdr:rowOff>
    </xdr:to>
    <xdr:sp macro="" textlink="">
      <xdr:nvSpPr>
        <xdr:cNvPr id="660" name="楕円 659">
          <a:extLst>
            <a:ext uri="{FF2B5EF4-FFF2-40B4-BE49-F238E27FC236}">
              <a16:creationId xmlns:a16="http://schemas.microsoft.com/office/drawing/2014/main" id="{19D42686-583D-4338-A295-CEFB9D647959}"/>
            </a:ext>
          </a:extLst>
        </xdr:cNvPr>
        <xdr:cNvSpPr/>
      </xdr:nvSpPr>
      <xdr:spPr>
        <a:xfrm>
          <a:off x="136525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35923</xdr:rowOff>
    </xdr:from>
    <xdr:to>
      <xdr:col>76</xdr:col>
      <xdr:colOff>114300</xdr:colOff>
      <xdr:row>59</xdr:row>
      <xdr:rowOff>66947</xdr:rowOff>
    </xdr:to>
    <xdr:cxnSp macro="">
      <xdr:nvCxnSpPr>
        <xdr:cNvPr id="661" name="直線コネクタ 660">
          <a:extLst>
            <a:ext uri="{FF2B5EF4-FFF2-40B4-BE49-F238E27FC236}">
              <a16:creationId xmlns:a16="http://schemas.microsoft.com/office/drawing/2014/main" id="{693149AB-6871-45F2-B87E-64CA6F1E7C61}"/>
            </a:ext>
          </a:extLst>
        </xdr:cNvPr>
        <xdr:cNvCxnSpPr/>
      </xdr:nvCxnSpPr>
      <xdr:spPr>
        <a:xfrm>
          <a:off x="13703300" y="101514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128815</xdr:rowOff>
    </xdr:from>
    <xdr:to>
      <xdr:col>67</xdr:col>
      <xdr:colOff>101600</xdr:colOff>
      <xdr:row>59</xdr:row>
      <xdr:rowOff>58965</xdr:rowOff>
    </xdr:to>
    <xdr:sp macro="" textlink="">
      <xdr:nvSpPr>
        <xdr:cNvPr id="662" name="楕円 661">
          <a:extLst>
            <a:ext uri="{FF2B5EF4-FFF2-40B4-BE49-F238E27FC236}">
              <a16:creationId xmlns:a16="http://schemas.microsoft.com/office/drawing/2014/main" id="{EAF8612A-94F3-4CBC-B430-C14E73BD8519}"/>
            </a:ext>
          </a:extLst>
        </xdr:cNvPr>
        <xdr:cNvSpPr/>
      </xdr:nvSpPr>
      <xdr:spPr>
        <a:xfrm>
          <a:off x="12763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8165</xdr:rowOff>
    </xdr:from>
    <xdr:to>
      <xdr:col>71</xdr:col>
      <xdr:colOff>177800</xdr:colOff>
      <xdr:row>59</xdr:row>
      <xdr:rowOff>35923</xdr:rowOff>
    </xdr:to>
    <xdr:cxnSp macro="">
      <xdr:nvCxnSpPr>
        <xdr:cNvPr id="663" name="直線コネクタ 662">
          <a:extLst>
            <a:ext uri="{FF2B5EF4-FFF2-40B4-BE49-F238E27FC236}">
              <a16:creationId xmlns:a16="http://schemas.microsoft.com/office/drawing/2014/main" id="{DA5CE254-3B1A-4C35-8BA4-E09564BA43DC}"/>
            </a:ext>
          </a:extLst>
        </xdr:cNvPr>
        <xdr:cNvCxnSpPr/>
      </xdr:nvCxnSpPr>
      <xdr:spPr>
        <a:xfrm>
          <a:off x="12814300" y="101237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64" name="n_1aveValue【保健センター・保健所】&#10;有形固定資産減価償却率">
          <a:extLst>
            <a:ext uri="{FF2B5EF4-FFF2-40B4-BE49-F238E27FC236}">
              <a16:creationId xmlns:a16="http://schemas.microsoft.com/office/drawing/2014/main" id="{CF486AEA-141D-4512-A2CF-C4A97E5D4AC2}"/>
            </a:ext>
          </a:extLst>
        </xdr:cNvPr>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66420</xdr:rowOff>
    </xdr:from>
    <xdr:ext cx="405111" cy="259045"/>
    <xdr:sp macro="" textlink="">
      <xdr:nvSpPr>
        <xdr:cNvPr id="665" name="n_2aveValue【保健センター・保健所】&#10;有形固定資産減価償却率">
          <a:extLst>
            <a:ext uri="{FF2B5EF4-FFF2-40B4-BE49-F238E27FC236}">
              <a16:creationId xmlns:a16="http://schemas.microsoft.com/office/drawing/2014/main" id="{98CDE7AC-1C50-4E1B-9EB5-4DC8BF7E8D43}"/>
            </a:ext>
          </a:extLst>
        </xdr:cNvPr>
        <xdr:cNvSpPr txBox="1"/>
      </xdr:nvSpPr>
      <xdr:spPr>
        <a:xfrm>
          <a:off x="14389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27231</xdr:rowOff>
    </xdr:from>
    <xdr:ext cx="405111" cy="259045"/>
    <xdr:sp macro="" textlink="">
      <xdr:nvSpPr>
        <xdr:cNvPr id="666" name="n_3aveValue【保健センター・保健所】&#10;有形固定資産減価償却率">
          <a:extLst>
            <a:ext uri="{FF2B5EF4-FFF2-40B4-BE49-F238E27FC236}">
              <a16:creationId xmlns:a16="http://schemas.microsoft.com/office/drawing/2014/main" id="{52880D20-4A8B-4A6C-B5B0-6D06C95B7359}"/>
            </a:ext>
          </a:extLst>
        </xdr:cNvPr>
        <xdr:cNvSpPr txBox="1"/>
      </xdr:nvSpPr>
      <xdr:spPr>
        <a:xfrm>
          <a:off x="13500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14168</xdr:rowOff>
    </xdr:from>
    <xdr:ext cx="405111" cy="259045"/>
    <xdr:sp macro="" textlink="">
      <xdr:nvSpPr>
        <xdr:cNvPr id="667" name="n_4aveValue【保健センター・保健所】&#10;有形固定資産減価償却率">
          <a:extLst>
            <a:ext uri="{FF2B5EF4-FFF2-40B4-BE49-F238E27FC236}">
              <a16:creationId xmlns:a16="http://schemas.microsoft.com/office/drawing/2014/main" id="{75DA3CC6-F8B4-4352-B55C-3AD4578F44E1}"/>
            </a:ext>
          </a:extLst>
        </xdr:cNvPr>
        <xdr:cNvSpPr txBox="1"/>
      </xdr:nvSpPr>
      <xdr:spPr>
        <a:xfrm>
          <a:off x="12611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165299</xdr:rowOff>
    </xdr:from>
    <xdr:ext cx="405111" cy="259045"/>
    <xdr:sp macro="" textlink="">
      <xdr:nvSpPr>
        <xdr:cNvPr id="668" name="n_1mainValue【保健センター・保健所】&#10;有形固定資産減価償却率">
          <a:extLst>
            <a:ext uri="{FF2B5EF4-FFF2-40B4-BE49-F238E27FC236}">
              <a16:creationId xmlns:a16="http://schemas.microsoft.com/office/drawing/2014/main" id="{CADE715A-FD2D-4C73-BEA9-4FBC56792B39}"/>
            </a:ext>
          </a:extLst>
        </xdr:cNvPr>
        <xdr:cNvSpPr txBox="1"/>
      </xdr:nvSpPr>
      <xdr:spPr>
        <a:xfrm>
          <a:off x="15266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134274</xdr:rowOff>
    </xdr:from>
    <xdr:ext cx="405111" cy="259045"/>
    <xdr:sp macro="" textlink="">
      <xdr:nvSpPr>
        <xdr:cNvPr id="669" name="n_2mainValue【保健センター・保健所】&#10;有形固定資産減価償却率">
          <a:extLst>
            <a:ext uri="{FF2B5EF4-FFF2-40B4-BE49-F238E27FC236}">
              <a16:creationId xmlns:a16="http://schemas.microsoft.com/office/drawing/2014/main" id="{5D15A17F-A655-4BDC-8DC1-2A23F419ACCF}"/>
            </a:ext>
          </a:extLst>
        </xdr:cNvPr>
        <xdr:cNvSpPr txBox="1"/>
      </xdr:nvSpPr>
      <xdr:spPr>
        <a:xfrm>
          <a:off x="14389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103250</xdr:rowOff>
    </xdr:from>
    <xdr:ext cx="405111" cy="259045"/>
    <xdr:sp macro="" textlink="">
      <xdr:nvSpPr>
        <xdr:cNvPr id="670" name="n_3mainValue【保健センター・保健所】&#10;有形固定資産減価償却率">
          <a:extLst>
            <a:ext uri="{FF2B5EF4-FFF2-40B4-BE49-F238E27FC236}">
              <a16:creationId xmlns:a16="http://schemas.microsoft.com/office/drawing/2014/main" id="{D26D4CA5-9818-48D8-B562-789D22DF95C3}"/>
            </a:ext>
          </a:extLst>
        </xdr:cNvPr>
        <xdr:cNvSpPr txBox="1"/>
      </xdr:nvSpPr>
      <xdr:spPr>
        <a:xfrm>
          <a:off x="13500744" y="987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71" name="n_4mainValue【保健センター・保健所】&#10;有形固定資産減価償却率">
          <a:extLst>
            <a:ext uri="{FF2B5EF4-FFF2-40B4-BE49-F238E27FC236}">
              <a16:creationId xmlns:a16="http://schemas.microsoft.com/office/drawing/2014/main" id="{AD1DB423-4A20-468E-A0D4-110F7E02D36D}"/>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839635C-4C0E-4D32-A59F-BF265B5E9D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BA136C57-8CAF-4D36-8969-D58A94900E1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E86911DE-669B-493D-AA88-B8514FE1E1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BF8F3D61-BD4B-48BF-8B1E-99CB49C8755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D3D307DD-6CCC-4D77-BFFF-5B941D8598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15045C8F-88E2-4B58-8307-9C36EFD2DA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723C5F44-127C-49A1-9C7E-FCCB7DFAEC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B5D3A76A-5265-4C02-B9DE-1B0775EC6C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E5AD1914-893E-4160-B41B-A7F0A1EBAE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69FEAC2A-CD0C-4D6B-A54C-8419312766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7EE19D3D-CE4A-4F37-95FA-204A8E66635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9E689CE0-50D3-4C5E-AD58-49CA4155687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A5BF4C83-AD5E-42D6-935B-19E5C482557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3BBE485B-E5A2-4C3D-B611-FDE18499B66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490FBF6E-4A10-4322-A891-6EC8AB33432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307CE78D-AB4B-429B-9344-449B58DFD50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2A85DAF7-F3BD-4277-B223-363660C241B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1373CBC5-B3CF-456B-91D5-0BB28B796C9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7A24184E-4439-42A3-9930-20CDF196209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66FF13E9-AD47-4E32-BB26-E241B222DD5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3F4ABC85-6321-4901-8533-27344C89ADB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455DD285-9443-4671-93FD-D1581ACC063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93741CF0-B559-479D-9130-EEA8ADA5CBE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a:extLst>
            <a:ext uri="{FF2B5EF4-FFF2-40B4-BE49-F238E27FC236}">
              <a16:creationId xmlns:a16="http://schemas.microsoft.com/office/drawing/2014/main" id="{AD21FB1C-1336-46FE-A651-E05AC3436784}"/>
            </a:ext>
          </a:extLst>
        </xdr:cNvPr>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B72CBEBA-DF4F-4F3F-81AA-F1D1865430C0}"/>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a:extLst>
            <a:ext uri="{FF2B5EF4-FFF2-40B4-BE49-F238E27FC236}">
              <a16:creationId xmlns:a16="http://schemas.microsoft.com/office/drawing/2014/main" id="{2B0B2384-002D-4E3A-A841-4C949CCE9944}"/>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95BB6141-7A7F-4B9D-A178-D5211B69ECF0}"/>
            </a:ext>
          </a:extLst>
        </xdr:cNvPr>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a:extLst>
            <a:ext uri="{FF2B5EF4-FFF2-40B4-BE49-F238E27FC236}">
              <a16:creationId xmlns:a16="http://schemas.microsoft.com/office/drawing/2014/main" id="{D43B00D8-8F9C-41B0-A3A8-1F502B414B09}"/>
            </a:ext>
          </a:extLst>
        </xdr:cNvPr>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98106F44-25B1-4E85-9125-AE64C71B2914}"/>
            </a:ext>
          </a:extLst>
        </xdr:cNvPr>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a:extLst>
            <a:ext uri="{FF2B5EF4-FFF2-40B4-BE49-F238E27FC236}">
              <a16:creationId xmlns:a16="http://schemas.microsoft.com/office/drawing/2014/main" id="{7BDC0D22-A2A6-4246-AA88-AD9065E91FCB}"/>
            </a:ext>
          </a:extLst>
        </xdr:cNvPr>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a:extLst>
            <a:ext uri="{FF2B5EF4-FFF2-40B4-BE49-F238E27FC236}">
              <a16:creationId xmlns:a16="http://schemas.microsoft.com/office/drawing/2014/main" id="{261A3B13-F414-4EC6-A9D9-081DD0D4FFDB}"/>
            </a:ext>
          </a:extLst>
        </xdr:cNvPr>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a:extLst>
            <a:ext uri="{FF2B5EF4-FFF2-40B4-BE49-F238E27FC236}">
              <a16:creationId xmlns:a16="http://schemas.microsoft.com/office/drawing/2014/main" id="{298EAE7E-B5D3-4701-9D29-11BFDA00E3B2}"/>
            </a:ext>
          </a:extLst>
        </xdr:cNvPr>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a:extLst>
            <a:ext uri="{FF2B5EF4-FFF2-40B4-BE49-F238E27FC236}">
              <a16:creationId xmlns:a16="http://schemas.microsoft.com/office/drawing/2014/main" id="{7DCE0165-9CA8-4E9C-9CA7-0CC8EAF553B4}"/>
            </a:ext>
          </a:extLst>
        </xdr:cNvPr>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166370</xdr:rowOff>
    </xdr:from>
    <xdr:to>
      <xdr:col>98</xdr:col>
      <xdr:colOff>38100</xdr:colOff>
      <xdr:row>63</xdr:row>
      <xdr:rowOff>96520</xdr:rowOff>
    </xdr:to>
    <xdr:sp macro="" textlink="">
      <xdr:nvSpPr>
        <xdr:cNvPr id="705" name="フローチャート: 判断 704">
          <a:extLst>
            <a:ext uri="{FF2B5EF4-FFF2-40B4-BE49-F238E27FC236}">
              <a16:creationId xmlns:a16="http://schemas.microsoft.com/office/drawing/2014/main" id="{53C73C77-E130-4DBE-86AE-2CB3C367B8E4}"/>
            </a:ext>
          </a:extLst>
        </xdr:cNvPr>
        <xdr:cNvSpPr/>
      </xdr:nvSpPr>
      <xdr:spPr>
        <a:xfrm>
          <a:off x="18605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1F3450A-D1F9-4769-8431-5C64F69F645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E4FA8FF-3C1F-4554-9565-5BA5CB12FB1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9A3FB495-84EB-47A2-8D40-F56C8EB387A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069BDB8-2BA6-4833-AFA1-4C2384CCDB5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3E98577C-F79B-44C8-A17F-B4EFB87FA55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124460</xdr:rowOff>
    </xdr:from>
    <xdr:to>
      <xdr:col>116</xdr:col>
      <xdr:colOff>114300</xdr:colOff>
      <xdr:row>63</xdr:row>
      <xdr:rowOff>54610</xdr:rowOff>
    </xdr:to>
    <xdr:sp macro="" textlink="">
      <xdr:nvSpPr>
        <xdr:cNvPr id="711" name="楕円 710">
          <a:extLst>
            <a:ext uri="{FF2B5EF4-FFF2-40B4-BE49-F238E27FC236}">
              <a16:creationId xmlns:a16="http://schemas.microsoft.com/office/drawing/2014/main" id="{45F4A066-18B3-4A29-B4AD-9B6C8F947DA7}"/>
            </a:ext>
          </a:extLst>
        </xdr:cNvPr>
        <xdr:cNvSpPr/>
      </xdr:nvSpPr>
      <xdr:spPr>
        <a:xfrm>
          <a:off x="22110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147337</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75A92F75-A6F0-48CD-A521-F9FC859FD77B}"/>
            </a:ext>
          </a:extLst>
        </xdr:cNvPr>
        <xdr:cNvSpPr txBox="1"/>
      </xdr:nvSpPr>
      <xdr:spPr>
        <a:xfrm>
          <a:off x="22199600" y="10605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124460</xdr:rowOff>
    </xdr:from>
    <xdr:to>
      <xdr:col>112</xdr:col>
      <xdr:colOff>38100</xdr:colOff>
      <xdr:row>63</xdr:row>
      <xdr:rowOff>54610</xdr:rowOff>
    </xdr:to>
    <xdr:sp macro="" textlink="">
      <xdr:nvSpPr>
        <xdr:cNvPr id="713" name="楕円 712">
          <a:extLst>
            <a:ext uri="{FF2B5EF4-FFF2-40B4-BE49-F238E27FC236}">
              <a16:creationId xmlns:a16="http://schemas.microsoft.com/office/drawing/2014/main" id="{713F575D-6F7E-4B02-AC98-25361DD48E3E}"/>
            </a:ext>
          </a:extLst>
        </xdr:cNvPr>
        <xdr:cNvSpPr/>
      </xdr:nvSpPr>
      <xdr:spPr>
        <a:xfrm>
          <a:off x="21272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3810</xdr:rowOff>
    </xdr:from>
    <xdr:to>
      <xdr:col>116</xdr:col>
      <xdr:colOff>63500</xdr:colOff>
      <xdr:row>63</xdr:row>
      <xdr:rowOff>3810</xdr:rowOff>
    </xdr:to>
    <xdr:cxnSp macro="">
      <xdr:nvCxnSpPr>
        <xdr:cNvPr id="714" name="直線コネクタ 713">
          <a:extLst>
            <a:ext uri="{FF2B5EF4-FFF2-40B4-BE49-F238E27FC236}">
              <a16:creationId xmlns:a16="http://schemas.microsoft.com/office/drawing/2014/main" id="{216E9319-C75B-417B-8C08-F9C4A26D0AFB}"/>
            </a:ext>
          </a:extLst>
        </xdr:cNvPr>
        <xdr:cNvCxnSpPr/>
      </xdr:nvCxnSpPr>
      <xdr:spPr>
        <a:xfrm>
          <a:off x="21323300" y="10805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715" name="楕円 714">
          <a:extLst>
            <a:ext uri="{FF2B5EF4-FFF2-40B4-BE49-F238E27FC236}">
              <a16:creationId xmlns:a16="http://schemas.microsoft.com/office/drawing/2014/main" id="{7E33711D-3410-4F44-89CA-E23FE5B859EC}"/>
            </a:ext>
          </a:extLst>
        </xdr:cNvPr>
        <xdr:cNvSpPr/>
      </xdr:nvSpPr>
      <xdr:spPr>
        <a:xfrm>
          <a:off x="20383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3810</xdr:rowOff>
    </xdr:from>
    <xdr:to>
      <xdr:col>111</xdr:col>
      <xdr:colOff>177800</xdr:colOff>
      <xdr:row>63</xdr:row>
      <xdr:rowOff>7620</xdr:rowOff>
    </xdr:to>
    <xdr:cxnSp macro="">
      <xdr:nvCxnSpPr>
        <xdr:cNvPr id="716" name="直線コネクタ 715">
          <a:extLst>
            <a:ext uri="{FF2B5EF4-FFF2-40B4-BE49-F238E27FC236}">
              <a16:creationId xmlns:a16="http://schemas.microsoft.com/office/drawing/2014/main" id="{96048C76-F616-47AB-930D-AFD866598661}"/>
            </a:ext>
          </a:extLst>
        </xdr:cNvPr>
        <xdr:cNvCxnSpPr/>
      </xdr:nvCxnSpPr>
      <xdr:spPr>
        <a:xfrm flipV="1">
          <a:off x="20434300" y="108051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17" name="楕円 716">
          <a:extLst>
            <a:ext uri="{FF2B5EF4-FFF2-40B4-BE49-F238E27FC236}">
              <a16:creationId xmlns:a16="http://schemas.microsoft.com/office/drawing/2014/main" id="{00DC9FA0-0C04-4000-9136-D86251CA225A}"/>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xdr:rowOff>
    </xdr:from>
    <xdr:to>
      <xdr:col>107</xdr:col>
      <xdr:colOff>50800</xdr:colOff>
      <xdr:row>63</xdr:row>
      <xdr:rowOff>11430</xdr:rowOff>
    </xdr:to>
    <xdr:cxnSp macro="">
      <xdr:nvCxnSpPr>
        <xdr:cNvPr id="718" name="直線コネクタ 717">
          <a:extLst>
            <a:ext uri="{FF2B5EF4-FFF2-40B4-BE49-F238E27FC236}">
              <a16:creationId xmlns:a16="http://schemas.microsoft.com/office/drawing/2014/main" id="{AC923D32-970B-4C87-BA0D-EFB98790FD58}"/>
            </a:ext>
          </a:extLst>
        </xdr:cNvPr>
        <xdr:cNvCxnSpPr/>
      </xdr:nvCxnSpPr>
      <xdr:spPr>
        <a:xfrm flipV="1">
          <a:off x="19545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135890</xdr:rowOff>
    </xdr:from>
    <xdr:to>
      <xdr:col>98</xdr:col>
      <xdr:colOff>38100</xdr:colOff>
      <xdr:row>63</xdr:row>
      <xdr:rowOff>66040</xdr:rowOff>
    </xdr:to>
    <xdr:sp macro="" textlink="">
      <xdr:nvSpPr>
        <xdr:cNvPr id="719" name="楕円 718">
          <a:extLst>
            <a:ext uri="{FF2B5EF4-FFF2-40B4-BE49-F238E27FC236}">
              <a16:creationId xmlns:a16="http://schemas.microsoft.com/office/drawing/2014/main" id="{7DF226CE-EF96-4F0E-ADFD-446A219BC94A}"/>
            </a:ext>
          </a:extLst>
        </xdr:cNvPr>
        <xdr:cNvSpPr/>
      </xdr:nvSpPr>
      <xdr:spPr>
        <a:xfrm>
          <a:off x="18605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15240</xdr:rowOff>
    </xdr:to>
    <xdr:cxnSp macro="">
      <xdr:nvCxnSpPr>
        <xdr:cNvPr id="720" name="直線コネクタ 719">
          <a:extLst>
            <a:ext uri="{FF2B5EF4-FFF2-40B4-BE49-F238E27FC236}">
              <a16:creationId xmlns:a16="http://schemas.microsoft.com/office/drawing/2014/main" id="{34B1E9FE-F36B-4A72-BC35-CE5FB9DA53EB}"/>
            </a:ext>
          </a:extLst>
        </xdr:cNvPr>
        <xdr:cNvCxnSpPr/>
      </xdr:nvCxnSpPr>
      <xdr:spPr>
        <a:xfrm flipV="1">
          <a:off x="18656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a:extLst>
            <a:ext uri="{FF2B5EF4-FFF2-40B4-BE49-F238E27FC236}">
              <a16:creationId xmlns:a16="http://schemas.microsoft.com/office/drawing/2014/main" id="{BD35E1C6-EABB-473B-95D8-2E49248412F2}"/>
            </a:ext>
          </a:extLst>
        </xdr:cNvPr>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a:extLst>
            <a:ext uri="{FF2B5EF4-FFF2-40B4-BE49-F238E27FC236}">
              <a16:creationId xmlns:a16="http://schemas.microsoft.com/office/drawing/2014/main" id="{98B12D4A-F76C-4844-81E3-7A83141D760A}"/>
            </a:ext>
          </a:extLst>
        </xdr:cNvPr>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a:extLst>
            <a:ext uri="{FF2B5EF4-FFF2-40B4-BE49-F238E27FC236}">
              <a16:creationId xmlns:a16="http://schemas.microsoft.com/office/drawing/2014/main" id="{0898B79A-849E-40F0-83DB-6664432FB678}"/>
            </a:ext>
          </a:extLst>
        </xdr:cNvPr>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87647</xdr:rowOff>
    </xdr:from>
    <xdr:ext cx="469744" cy="259045"/>
    <xdr:sp macro="" textlink="">
      <xdr:nvSpPr>
        <xdr:cNvPr id="724" name="n_4aveValue【保健センター・保健所】&#10;一人当たり面積">
          <a:extLst>
            <a:ext uri="{FF2B5EF4-FFF2-40B4-BE49-F238E27FC236}">
              <a16:creationId xmlns:a16="http://schemas.microsoft.com/office/drawing/2014/main" id="{00E4AC46-186E-409E-BFF6-9F0AD0685689}"/>
            </a:ext>
          </a:extLst>
        </xdr:cNvPr>
        <xdr:cNvSpPr txBox="1"/>
      </xdr:nvSpPr>
      <xdr:spPr>
        <a:xfrm>
          <a:off x="184214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71137</xdr:rowOff>
    </xdr:from>
    <xdr:ext cx="469744" cy="259045"/>
    <xdr:sp macro="" textlink="">
      <xdr:nvSpPr>
        <xdr:cNvPr id="725" name="n_1mainValue【保健センター・保健所】&#10;一人当たり面積">
          <a:extLst>
            <a:ext uri="{FF2B5EF4-FFF2-40B4-BE49-F238E27FC236}">
              <a16:creationId xmlns:a16="http://schemas.microsoft.com/office/drawing/2014/main" id="{E61F9191-F230-48AD-BAA3-9A7CCCA1C337}"/>
            </a:ext>
          </a:extLst>
        </xdr:cNvPr>
        <xdr:cNvSpPr txBox="1"/>
      </xdr:nvSpPr>
      <xdr:spPr>
        <a:xfrm>
          <a:off x="21075727" y="1052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74947</xdr:rowOff>
    </xdr:from>
    <xdr:ext cx="469744" cy="259045"/>
    <xdr:sp macro="" textlink="">
      <xdr:nvSpPr>
        <xdr:cNvPr id="726" name="n_2mainValue【保健センター・保健所】&#10;一人当たり面積">
          <a:extLst>
            <a:ext uri="{FF2B5EF4-FFF2-40B4-BE49-F238E27FC236}">
              <a16:creationId xmlns:a16="http://schemas.microsoft.com/office/drawing/2014/main" id="{8FFEBE96-9173-40D0-ABE8-54F78287CBC8}"/>
            </a:ext>
          </a:extLst>
        </xdr:cNvPr>
        <xdr:cNvSpPr txBox="1"/>
      </xdr:nvSpPr>
      <xdr:spPr>
        <a:xfrm>
          <a:off x="201994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27" name="n_3mainValue【保健センター・保健所】&#10;一人当たり面積">
          <a:extLst>
            <a:ext uri="{FF2B5EF4-FFF2-40B4-BE49-F238E27FC236}">
              <a16:creationId xmlns:a16="http://schemas.microsoft.com/office/drawing/2014/main" id="{701B585E-C96F-4AA4-9FE9-A722AE8AEEBA}"/>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82567</xdr:rowOff>
    </xdr:from>
    <xdr:ext cx="469744" cy="259045"/>
    <xdr:sp macro="" textlink="">
      <xdr:nvSpPr>
        <xdr:cNvPr id="728" name="n_4mainValue【保健センター・保健所】&#10;一人当たり面積">
          <a:extLst>
            <a:ext uri="{FF2B5EF4-FFF2-40B4-BE49-F238E27FC236}">
              <a16:creationId xmlns:a16="http://schemas.microsoft.com/office/drawing/2014/main" id="{B0F7F7B0-D81D-4234-9292-F55D73570C6D}"/>
            </a:ext>
          </a:extLst>
        </xdr:cNvPr>
        <xdr:cNvSpPr txBox="1"/>
      </xdr:nvSpPr>
      <xdr:spPr>
        <a:xfrm>
          <a:off x="184214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C2D64CD9-FCC9-4CE3-9325-C52DEBB68BF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AC6FADD1-CF34-4C5A-81B3-AD45DEE429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8F238FFB-E9D0-47B5-AFBB-BE385375A4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701A2E00-748A-49B2-8791-715BCCF0DF1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13A4A3F6-3F37-453A-883B-399F8A4C66E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427DA1A7-9AAC-4FB5-9B2D-DDB26C9BE89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7933A064-F90E-4AF0-926B-7C9620D14D2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B6C4AA41-F60F-4EB1-8FA3-850FCD3453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CB02C8CA-3B2C-4A8D-842F-4C34B1A17B0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E9FCAD1F-95D5-4F22-AEE8-5D1A968C50F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17952590-5C45-43F0-BE31-324F3F86F5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E92B183D-27AA-4505-9FEE-3C94009F8D8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36680EEF-1683-42FE-948A-AEB91241F87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3FCCDA42-B957-4C01-A147-E3DB23CE011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AE12F4A-6F7C-42B4-9D37-3D43D5B7141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EAA1DF71-733C-489D-AD84-130A980C2CD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4D5954C2-3F3F-4472-BFC2-48562395A95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AE8E5E30-32F0-40BE-91B8-DD242DECF7E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3453C84B-B99D-4FC3-928E-1294DE692D9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9B784C59-B4E2-4EED-A821-4E86AD775F4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979AA86A-C086-4B05-B5EF-2B494FF360D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3D25EDC2-E98E-439B-80E0-8E3ACF71B35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640D310A-58F2-46DC-BE84-EA638782DFB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90083929-2954-4910-93FE-0859D056989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a:extLst>
            <a:ext uri="{FF2B5EF4-FFF2-40B4-BE49-F238E27FC236}">
              <a16:creationId xmlns:a16="http://schemas.microsoft.com/office/drawing/2014/main" id="{D18261DA-FE7C-459A-B139-8E333E399D0C}"/>
            </a:ext>
          </a:extLst>
        </xdr:cNvPr>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a:extLst>
            <a:ext uri="{FF2B5EF4-FFF2-40B4-BE49-F238E27FC236}">
              <a16:creationId xmlns:a16="http://schemas.microsoft.com/office/drawing/2014/main" id="{D8960142-CA9C-40F7-8B6C-C547276F3915}"/>
            </a:ext>
          </a:extLst>
        </xdr:cNvPr>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a:extLst>
            <a:ext uri="{FF2B5EF4-FFF2-40B4-BE49-F238E27FC236}">
              <a16:creationId xmlns:a16="http://schemas.microsoft.com/office/drawing/2014/main" id="{5614612D-EB4E-4826-8486-5B1B3786EEF0}"/>
            </a:ext>
          </a:extLst>
        </xdr:cNvPr>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3E956B82-65EE-41A1-B03C-BCC1B4AB5BF0}"/>
            </a:ext>
          </a:extLst>
        </xdr:cNvPr>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a:extLst>
            <a:ext uri="{FF2B5EF4-FFF2-40B4-BE49-F238E27FC236}">
              <a16:creationId xmlns:a16="http://schemas.microsoft.com/office/drawing/2014/main" id="{DB83D745-43BE-48BA-842D-287C76F63FC5}"/>
            </a:ext>
          </a:extLst>
        </xdr:cNvPr>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ECE53FCB-8DB7-4D91-8A17-3DDB7C348C04}"/>
            </a:ext>
          </a:extLst>
        </xdr:cNvPr>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a:extLst>
            <a:ext uri="{FF2B5EF4-FFF2-40B4-BE49-F238E27FC236}">
              <a16:creationId xmlns:a16="http://schemas.microsoft.com/office/drawing/2014/main" id="{06D62BFA-FB79-4206-B338-FFBE42A12124}"/>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a:extLst>
            <a:ext uri="{FF2B5EF4-FFF2-40B4-BE49-F238E27FC236}">
              <a16:creationId xmlns:a16="http://schemas.microsoft.com/office/drawing/2014/main" id="{1934DC5C-6C68-47E2-A255-891C1676BBD8}"/>
            </a:ext>
          </a:extLst>
        </xdr:cNvPr>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a:extLst>
            <a:ext uri="{FF2B5EF4-FFF2-40B4-BE49-F238E27FC236}">
              <a16:creationId xmlns:a16="http://schemas.microsoft.com/office/drawing/2014/main" id="{CF36FD4B-0D90-4EBD-AB5E-D85346559412}"/>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a:extLst>
            <a:ext uri="{FF2B5EF4-FFF2-40B4-BE49-F238E27FC236}">
              <a16:creationId xmlns:a16="http://schemas.microsoft.com/office/drawing/2014/main" id="{B7CFF4A9-145F-49FC-8EB8-13C184E7CAA5}"/>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101600</xdr:rowOff>
    </xdr:from>
    <xdr:to>
      <xdr:col>67</xdr:col>
      <xdr:colOff>101600</xdr:colOff>
      <xdr:row>82</xdr:row>
      <xdr:rowOff>31750</xdr:rowOff>
    </xdr:to>
    <xdr:sp macro="" textlink="">
      <xdr:nvSpPr>
        <xdr:cNvPr id="763" name="フローチャート: 判断 762">
          <a:extLst>
            <a:ext uri="{FF2B5EF4-FFF2-40B4-BE49-F238E27FC236}">
              <a16:creationId xmlns:a16="http://schemas.microsoft.com/office/drawing/2014/main" id="{3A5D9A85-EC99-46D4-B47B-AE5118478D7A}"/>
            </a:ext>
          </a:extLst>
        </xdr:cNvPr>
        <xdr:cNvSpPr/>
      </xdr:nvSpPr>
      <xdr:spPr>
        <a:xfrm>
          <a:off x="12763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D2D9DA8-CF39-4368-84FF-FC39978CA64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F19395B-CFC0-405A-8F8D-508EB492A73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92AB0B1B-D492-45C0-9C20-B4310FEF16A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975DB9F-3866-4ACF-B41A-05EC5714316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EAF202BF-35C3-48F7-BCBB-A213F34F6E7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69214</xdr:rowOff>
    </xdr:from>
    <xdr:to>
      <xdr:col>85</xdr:col>
      <xdr:colOff>177800</xdr:colOff>
      <xdr:row>84</xdr:row>
      <xdr:rowOff>170814</xdr:rowOff>
    </xdr:to>
    <xdr:sp macro="" textlink="">
      <xdr:nvSpPr>
        <xdr:cNvPr id="769" name="楕円 768">
          <a:extLst>
            <a:ext uri="{FF2B5EF4-FFF2-40B4-BE49-F238E27FC236}">
              <a16:creationId xmlns:a16="http://schemas.microsoft.com/office/drawing/2014/main" id="{19662353-C7EC-492E-8712-66DDE71D8F28}"/>
            </a:ext>
          </a:extLst>
        </xdr:cNvPr>
        <xdr:cNvSpPr/>
      </xdr:nvSpPr>
      <xdr:spPr>
        <a:xfrm>
          <a:off x="16268700" y="1447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47641</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6402269B-975D-444D-8171-65B0B2436393}"/>
            </a:ext>
          </a:extLst>
        </xdr:cNvPr>
        <xdr:cNvSpPr txBox="1"/>
      </xdr:nvSpPr>
      <xdr:spPr>
        <a:xfrm>
          <a:off x="16357600"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48261</xdr:rowOff>
    </xdr:from>
    <xdr:to>
      <xdr:col>81</xdr:col>
      <xdr:colOff>101600</xdr:colOff>
      <xdr:row>84</xdr:row>
      <xdr:rowOff>149861</xdr:rowOff>
    </xdr:to>
    <xdr:sp macro="" textlink="">
      <xdr:nvSpPr>
        <xdr:cNvPr id="771" name="楕円 770">
          <a:extLst>
            <a:ext uri="{FF2B5EF4-FFF2-40B4-BE49-F238E27FC236}">
              <a16:creationId xmlns:a16="http://schemas.microsoft.com/office/drawing/2014/main" id="{085F5658-A22D-48CE-8926-BD9100CB95EF}"/>
            </a:ext>
          </a:extLst>
        </xdr:cNvPr>
        <xdr:cNvSpPr/>
      </xdr:nvSpPr>
      <xdr:spPr>
        <a:xfrm>
          <a:off x="15430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99061</xdr:rowOff>
    </xdr:from>
    <xdr:to>
      <xdr:col>85</xdr:col>
      <xdr:colOff>127000</xdr:colOff>
      <xdr:row>84</xdr:row>
      <xdr:rowOff>120014</xdr:rowOff>
    </xdr:to>
    <xdr:cxnSp macro="">
      <xdr:nvCxnSpPr>
        <xdr:cNvPr id="772" name="直線コネクタ 771">
          <a:extLst>
            <a:ext uri="{FF2B5EF4-FFF2-40B4-BE49-F238E27FC236}">
              <a16:creationId xmlns:a16="http://schemas.microsoft.com/office/drawing/2014/main" id="{EDE041CF-CE45-4769-9965-CB1EA63599DC}"/>
            </a:ext>
          </a:extLst>
        </xdr:cNvPr>
        <xdr:cNvCxnSpPr/>
      </xdr:nvCxnSpPr>
      <xdr:spPr>
        <a:xfrm>
          <a:off x="15481300" y="14500861"/>
          <a:ext cx="8382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15875</xdr:rowOff>
    </xdr:from>
    <xdr:to>
      <xdr:col>76</xdr:col>
      <xdr:colOff>165100</xdr:colOff>
      <xdr:row>84</xdr:row>
      <xdr:rowOff>117475</xdr:rowOff>
    </xdr:to>
    <xdr:sp macro="" textlink="">
      <xdr:nvSpPr>
        <xdr:cNvPr id="773" name="楕円 772">
          <a:extLst>
            <a:ext uri="{FF2B5EF4-FFF2-40B4-BE49-F238E27FC236}">
              <a16:creationId xmlns:a16="http://schemas.microsoft.com/office/drawing/2014/main" id="{BF41559B-9991-4E8C-B1F3-B2096A7D4350}"/>
            </a:ext>
          </a:extLst>
        </xdr:cNvPr>
        <xdr:cNvSpPr/>
      </xdr:nvSpPr>
      <xdr:spPr>
        <a:xfrm>
          <a:off x="14541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66675</xdr:rowOff>
    </xdr:from>
    <xdr:to>
      <xdr:col>81</xdr:col>
      <xdr:colOff>50800</xdr:colOff>
      <xdr:row>84</xdr:row>
      <xdr:rowOff>99061</xdr:rowOff>
    </xdr:to>
    <xdr:cxnSp macro="">
      <xdr:nvCxnSpPr>
        <xdr:cNvPr id="774" name="直線コネクタ 773">
          <a:extLst>
            <a:ext uri="{FF2B5EF4-FFF2-40B4-BE49-F238E27FC236}">
              <a16:creationId xmlns:a16="http://schemas.microsoft.com/office/drawing/2014/main" id="{3F3593D3-8D38-446D-88E2-1E218C03BA7B}"/>
            </a:ext>
          </a:extLst>
        </xdr:cNvPr>
        <xdr:cNvCxnSpPr/>
      </xdr:nvCxnSpPr>
      <xdr:spPr>
        <a:xfrm>
          <a:off x="14592300" y="1446847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153036</xdr:rowOff>
    </xdr:from>
    <xdr:to>
      <xdr:col>72</xdr:col>
      <xdr:colOff>38100</xdr:colOff>
      <xdr:row>84</xdr:row>
      <xdr:rowOff>83186</xdr:rowOff>
    </xdr:to>
    <xdr:sp macro="" textlink="">
      <xdr:nvSpPr>
        <xdr:cNvPr id="775" name="楕円 774">
          <a:extLst>
            <a:ext uri="{FF2B5EF4-FFF2-40B4-BE49-F238E27FC236}">
              <a16:creationId xmlns:a16="http://schemas.microsoft.com/office/drawing/2014/main" id="{84712D82-74A4-46EE-ABCA-845B6290ADC2}"/>
            </a:ext>
          </a:extLst>
        </xdr:cNvPr>
        <xdr:cNvSpPr/>
      </xdr:nvSpPr>
      <xdr:spPr>
        <a:xfrm>
          <a:off x="136525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32386</xdr:rowOff>
    </xdr:from>
    <xdr:to>
      <xdr:col>76</xdr:col>
      <xdr:colOff>114300</xdr:colOff>
      <xdr:row>84</xdr:row>
      <xdr:rowOff>66675</xdr:rowOff>
    </xdr:to>
    <xdr:cxnSp macro="">
      <xdr:nvCxnSpPr>
        <xdr:cNvPr id="776" name="直線コネクタ 775">
          <a:extLst>
            <a:ext uri="{FF2B5EF4-FFF2-40B4-BE49-F238E27FC236}">
              <a16:creationId xmlns:a16="http://schemas.microsoft.com/office/drawing/2014/main" id="{6D294400-0257-4657-A383-098B65C6ED68}"/>
            </a:ext>
          </a:extLst>
        </xdr:cNvPr>
        <xdr:cNvCxnSpPr/>
      </xdr:nvCxnSpPr>
      <xdr:spPr>
        <a:xfrm>
          <a:off x="13703300" y="144341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133986</xdr:rowOff>
    </xdr:from>
    <xdr:to>
      <xdr:col>67</xdr:col>
      <xdr:colOff>101600</xdr:colOff>
      <xdr:row>84</xdr:row>
      <xdr:rowOff>64136</xdr:rowOff>
    </xdr:to>
    <xdr:sp macro="" textlink="">
      <xdr:nvSpPr>
        <xdr:cNvPr id="777" name="楕円 776">
          <a:extLst>
            <a:ext uri="{FF2B5EF4-FFF2-40B4-BE49-F238E27FC236}">
              <a16:creationId xmlns:a16="http://schemas.microsoft.com/office/drawing/2014/main" id="{915F73ED-DD90-400C-9638-CB4BE5EFA1B5}"/>
            </a:ext>
          </a:extLst>
        </xdr:cNvPr>
        <xdr:cNvSpPr/>
      </xdr:nvSpPr>
      <xdr:spPr>
        <a:xfrm>
          <a:off x="12763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13336</xdr:rowOff>
    </xdr:from>
    <xdr:to>
      <xdr:col>71</xdr:col>
      <xdr:colOff>177800</xdr:colOff>
      <xdr:row>84</xdr:row>
      <xdr:rowOff>32386</xdr:rowOff>
    </xdr:to>
    <xdr:cxnSp macro="">
      <xdr:nvCxnSpPr>
        <xdr:cNvPr id="778" name="直線コネクタ 777">
          <a:extLst>
            <a:ext uri="{FF2B5EF4-FFF2-40B4-BE49-F238E27FC236}">
              <a16:creationId xmlns:a16="http://schemas.microsoft.com/office/drawing/2014/main" id="{4087C4F0-43F6-4C89-BDD9-EB4B0EBCA0A8}"/>
            </a:ext>
          </a:extLst>
        </xdr:cNvPr>
        <xdr:cNvCxnSpPr/>
      </xdr:nvCxnSpPr>
      <xdr:spPr>
        <a:xfrm>
          <a:off x="12814300" y="144151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a:extLst>
            <a:ext uri="{FF2B5EF4-FFF2-40B4-BE49-F238E27FC236}">
              <a16:creationId xmlns:a16="http://schemas.microsoft.com/office/drawing/2014/main" id="{45E5A3C5-1797-4032-BC4C-3B6D9011B76B}"/>
            </a:ext>
          </a:extLst>
        </xdr:cNvPr>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a:extLst>
            <a:ext uri="{FF2B5EF4-FFF2-40B4-BE49-F238E27FC236}">
              <a16:creationId xmlns:a16="http://schemas.microsoft.com/office/drawing/2014/main" id="{948BF230-577C-40A6-BAE2-175FDB16A090}"/>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a:extLst>
            <a:ext uri="{FF2B5EF4-FFF2-40B4-BE49-F238E27FC236}">
              <a16:creationId xmlns:a16="http://schemas.microsoft.com/office/drawing/2014/main" id="{67E603BF-A2DF-4823-B026-E3C7184C4B59}"/>
            </a:ext>
          </a:extLst>
        </xdr:cNvPr>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782" name="n_4aveValue【消防施設】&#10;有形固定資産減価償却率">
          <a:extLst>
            <a:ext uri="{FF2B5EF4-FFF2-40B4-BE49-F238E27FC236}">
              <a16:creationId xmlns:a16="http://schemas.microsoft.com/office/drawing/2014/main" id="{EC540DB3-9DE5-47F0-A860-747AE7FDE4F9}"/>
            </a:ext>
          </a:extLst>
        </xdr:cNvPr>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140988</xdr:rowOff>
    </xdr:from>
    <xdr:ext cx="405111" cy="259045"/>
    <xdr:sp macro="" textlink="">
      <xdr:nvSpPr>
        <xdr:cNvPr id="783" name="n_1mainValue【消防施設】&#10;有形固定資産減価償却率">
          <a:extLst>
            <a:ext uri="{FF2B5EF4-FFF2-40B4-BE49-F238E27FC236}">
              <a16:creationId xmlns:a16="http://schemas.microsoft.com/office/drawing/2014/main" id="{9509091A-6CCB-479A-AF44-DB36B0C805F1}"/>
            </a:ext>
          </a:extLst>
        </xdr:cNvPr>
        <xdr:cNvSpPr txBox="1"/>
      </xdr:nvSpPr>
      <xdr:spPr>
        <a:xfrm>
          <a:off x="152660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108602</xdr:rowOff>
    </xdr:from>
    <xdr:ext cx="405111" cy="259045"/>
    <xdr:sp macro="" textlink="">
      <xdr:nvSpPr>
        <xdr:cNvPr id="784" name="n_2mainValue【消防施設】&#10;有形固定資産減価償却率">
          <a:extLst>
            <a:ext uri="{FF2B5EF4-FFF2-40B4-BE49-F238E27FC236}">
              <a16:creationId xmlns:a16="http://schemas.microsoft.com/office/drawing/2014/main" id="{F6FEF0DE-B1A5-4842-B8D2-8474BDBDC2D8}"/>
            </a:ext>
          </a:extLst>
        </xdr:cNvPr>
        <xdr:cNvSpPr txBox="1"/>
      </xdr:nvSpPr>
      <xdr:spPr>
        <a:xfrm>
          <a:off x="14389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74313</xdr:rowOff>
    </xdr:from>
    <xdr:ext cx="405111" cy="259045"/>
    <xdr:sp macro="" textlink="">
      <xdr:nvSpPr>
        <xdr:cNvPr id="785" name="n_3mainValue【消防施設】&#10;有形固定資産減価償却率">
          <a:extLst>
            <a:ext uri="{FF2B5EF4-FFF2-40B4-BE49-F238E27FC236}">
              <a16:creationId xmlns:a16="http://schemas.microsoft.com/office/drawing/2014/main" id="{51A1BA30-0DB3-4C1A-B0CD-B8237D84B020}"/>
            </a:ext>
          </a:extLst>
        </xdr:cNvPr>
        <xdr:cNvSpPr txBox="1"/>
      </xdr:nvSpPr>
      <xdr:spPr>
        <a:xfrm>
          <a:off x="1350074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55263</xdr:rowOff>
    </xdr:from>
    <xdr:ext cx="405111" cy="259045"/>
    <xdr:sp macro="" textlink="">
      <xdr:nvSpPr>
        <xdr:cNvPr id="786" name="n_4mainValue【消防施設】&#10;有形固定資産減価償却率">
          <a:extLst>
            <a:ext uri="{FF2B5EF4-FFF2-40B4-BE49-F238E27FC236}">
              <a16:creationId xmlns:a16="http://schemas.microsoft.com/office/drawing/2014/main" id="{0BF88312-2C3D-442A-865F-E95135B8D60F}"/>
            </a:ext>
          </a:extLst>
        </xdr:cNvPr>
        <xdr:cNvSpPr txBox="1"/>
      </xdr:nvSpPr>
      <xdr:spPr>
        <a:xfrm>
          <a:off x="12611744" y="1445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BC4DB347-0563-4CB4-92A9-B934B990A4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99B1167C-824A-42EE-9897-9B37F787D9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9F33E509-7CD9-4EC8-A22C-4367E21400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F94B7055-9B65-43B2-B0A8-CFE3F997972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B29F67B6-4056-4E2E-8911-334251320B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C40D63C9-946A-454E-A056-166E43774C8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58A47C3E-EF21-4E26-80DD-4593E48BBAB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914F7F61-36E2-41F2-A085-4A595B73F1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E5C153E8-6116-40B8-88F5-86771ACF9B5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D46F32C5-0C3B-46BD-84BE-C1D5E1ED5D7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87E3EE85-A551-4EFB-BC20-52EA9FE31BC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52E37285-D1F3-4FD8-9864-FC6178DEAECA}"/>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1858BB59-AA08-4BF9-9204-04A4EF33675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B794DF92-1646-4BA1-9DDE-C464518468C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96DE09BD-D66E-4879-98E7-81BFF18E5F0F}"/>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F6144E7C-B12B-449D-8E65-390B17BBF8D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1CAF19D-0DE0-4927-B32B-6EB5F4517E3E}"/>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0868FFC1-64CA-4B96-B917-CD93A05FB9E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920BF879-A6B5-4726-A9C0-4A15A8E0D7E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3F49AAB0-C7AA-49F6-AA5E-41B30020DF7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8E0EB003-9612-4B5B-BA82-700D3E19905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29F4BF50-3C00-4F2E-AAD1-4698A037B86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86DD495C-7CB0-4179-9311-1008AA56208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BD07B423-7DB7-4DF3-95AB-875D51102BA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27D18C22-70A1-4401-9B1D-C44026D8511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a:extLst>
            <a:ext uri="{FF2B5EF4-FFF2-40B4-BE49-F238E27FC236}">
              <a16:creationId xmlns:a16="http://schemas.microsoft.com/office/drawing/2014/main" id="{36A933AD-D94E-49F9-8BF0-8DB297D42BEA}"/>
            </a:ext>
          </a:extLst>
        </xdr:cNvPr>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a:extLst>
            <a:ext uri="{FF2B5EF4-FFF2-40B4-BE49-F238E27FC236}">
              <a16:creationId xmlns:a16="http://schemas.microsoft.com/office/drawing/2014/main" id="{8E515569-9F7C-49DC-ACAA-C5EAEA16985B}"/>
            </a:ext>
          </a:extLst>
        </xdr:cNvPr>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a:extLst>
            <a:ext uri="{FF2B5EF4-FFF2-40B4-BE49-F238E27FC236}">
              <a16:creationId xmlns:a16="http://schemas.microsoft.com/office/drawing/2014/main" id="{D9CF4625-1C0B-45B7-B5CB-09FA5AAD04D8}"/>
            </a:ext>
          </a:extLst>
        </xdr:cNvPr>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a:extLst>
            <a:ext uri="{FF2B5EF4-FFF2-40B4-BE49-F238E27FC236}">
              <a16:creationId xmlns:a16="http://schemas.microsoft.com/office/drawing/2014/main" id="{3A9AAA3F-6E28-45F8-9821-0B7F289C8315}"/>
            </a:ext>
          </a:extLst>
        </xdr:cNvPr>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a:extLst>
            <a:ext uri="{FF2B5EF4-FFF2-40B4-BE49-F238E27FC236}">
              <a16:creationId xmlns:a16="http://schemas.microsoft.com/office/drawing/2014/main" id="{2C99B413-3A01-460D-B429-6908CD9B9811}"/>
            </a:ext>
          </a:extLst>
        </xdr:cNvPr>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a:extLst>
            <a:ext uri="{FF2B5EF4-FFF2-40B4-BE49-F238E27FC236}">
              <a16:creationId xmlns:a16="http://schemas.microsoft.com/office/drawing/2014/main" id="{20BC1074-ACF2-49A9-8897-C0F5C9560F59}"/>
            </a:ext>
          </a:extLst>
        </xdr:cNvPr>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a:extLst>
            <a:ext uri="{FF2B5EF4-FFF2-40B4-BE49-F238E27FC236}">
              <a16:creationId xmlns:a16="http://schemas.microsoft.com/office/drawing/2014/main" id="{AB273251-D811-489B-8813-A7AEF2D49041}"/>
            </a:ext>
          </a:extLst>
        </xdr:cNvPr>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a:extLst>
            <a:ext uri="{FF2B5EF4-FFF2-40B4-BE49-F238E27FC236}">
              <a16:creationId xmlns:a16="http://schemas.microsoft.com/office/drawing/2014/main" id="{836E989A-4FC7-44DD-9CDF-562B1DA560CE}"/>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a:extLst>
            <a:ext uri="{FF2B5EF4-FFF2-40B4-BE49-F238E27FC236}">
              <a16:creationId xmlns:a16="http://schemas.microsoft.com/office/drawing/2014/main" id="{6FF3A26B-4036-459A-944B-04CD34DB9E34}"/>
            </a:ext>
          </a:extLst>
        </xdr:cNvPr>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a:extLst>
            <a:ext uri="{FF2B5EF4-FFF2-40B4-BE49-F238E27FC236}">
              <a16:creationId xmlns:a16="http://schemas.microsoft.com/office/drawing/2014/main" id="{F5168DB3-A940-4696-9E9C-74AF996DC834}"/>
            </a:ext>
          </a:extLst>
        </xdr:cNvPr>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22" name="フローチャート: 判断 821">
          <a:extLst>
            <a:ext uri="{FF2B5EF4-FFF2-40B4-BE49-F238E27FC236}">
              <a16:creationId xmlns:a16="http://schemas.microsoft.com/office/drawing/2014/main" id="{EBFCC892-E37A-44C8-9885-70AB40DCAF46}"/>
            </a:ext>
          </a:extLst>
        </xdr:cNvPr>
        <xdr:cNvSpPr/>
      </xdr:nvSpPr>
      <xdr:spPr>
        <a:xfrm>
          <a:off x="18605500" y="1473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D697D448-596B-4C29-826F-7917686003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BAC4BCCB-4DDC-4A8F-9A08-9E5260ACB66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71CA573C-4C91-49B1-86C2-1CE5CF2677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770AB0CB-B647-49BB-997F-902801A9637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D3902162-6D14-4B09-AAC8-9554762E6C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30843</xdr:rowOff>
    </xdr:from>
    <xdr:to>
      <xdr:col>116</xdr:col>
      <xdr:colOff>114300</xdr:colOff>
      <xdr:row>86</xdr:row>
      <xdr:rowOff>132443</xdr:rowOff>
    </xdr:to>
    <xdr:sp macro="" textlink="">
      <xdr:nvSpPr>
        <xdr:cNvPr id="828" name="楕円 827">
          <a:extLst>
            <a:ext uri="{FF2B5EF4-FFF2-40B4-BE49-F238E27FC236}">
              <a16:creationId xmlns:a16="http://schemas.microsoft.com/office/drawing/2014/main" id="{745F771E-8438-4C2F-B8BD-203E2C499579}"/>
            </a:ext>
          </a:extLst>
        </xdr:cNvPr>
        <xdr:cNvSpPr/>
      </xdr:nvSpPr>
      <xdr:spPr>
        <a:xfrm>
          <a:off x="221107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a:extLst>
            <a:ext uri="{FF2B5EF4-FFF2-40B4-BE49-F238E27FC236}">
              <a16:creationId xmlns:a16="http://schemas.microsoft.com/office/drawing/2014/main" id="{793BAA02-AA6B-4617-A05D-3F85D329DC42}"/>
            </a:ext>
          </a:extLst>
        </xdr:cNvPr>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30843</xdr:rowOff>
    </xdr:from>
    <xdr:to>
      <xdr:col>112</xdr:col>
      <xdr:colOff>38100</xdr:colOff>
      <xdr:row>86</xdr:row>
      <xdr:rowOff>132443</xdr:rowOff>
    </xdr:to>
    <xdr:sp macro="" textlink="">
      <xdr:nvSpPr>
        <xdr:cNvPr id="830" name="楕円 829">
          <a:extLst>
            <a:ext uri="{FF2B5EF4-FFF2-40B4-BE49-F238E27FC236}">
              <a16:creationId xmlns:a16="http://schemas.microsoft.com/office/drawing/2014/main" id="{9879030E-F0D7-445D-BB94-68B11F1E9B88}"/>
            </a:ext>
          </a:extLst>
        </xdr:cNvPr>
        <xdr:cNvSpPr/>
      </xdr:nvSpPr>
      <xdr:spPr>
        <a:xfrm>
          <a:off x="21272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81643</xdr:rowOff>
    </xdr:from>
    <xdr:to>
      <xdr:col>116</xdr:col>
      <xdr:colOff>63500</xdr:colOff>
      <xdr:row>86</xdr:row>
      <xdr:rowOff>81643</xdr:rowOff>
    </xdr:to>
    <xdr:cxnSp macro="">
      <xdr:nvCxnSpPr>
        <xdr:cNvPr id="831" name="直線コネクタ 830">
          <a:extLst>
            <a:ext uri="{FF2B5EF4-FFF2-40B4-BE49-F238E27FC236}">
              <a16:creationId xmlns:a16="http://schemas.microsoft.com/office/drawing/2014/main" id="{5BCC7D08-CF85-46BE-8D58-0D54912AD7EB}"/>
            </a:ext>
          </a:extLst>
        </xdr:cNvPr>
        <xdr:cNvCxnSpPr/>
      </xdr:nvCxnSpPr>
      <xdr:spPr>
        <a:xfrm>
          <a:off x="21323300" y="148263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29755</xdr:rowOff>
    </xdr:from>
    <xdr:to>
      <xdr:col>107</xdr:col>
      <xdr:colOff>101600</xdr:colOff>
      <xdr:row>86</xdr:row>
      <xdr:rowOff>131355</xdr:rowOff>
    </xdr:to>
    <xdr:sp macro="" textlink="">
      <xdr:nvSpPr>
        <xdr:cNvPr id="832" name="楕円 831">
          <a:extLst>
            <a:ext uri="{FF2B5EF4-FFF2-40B4-BE49-F238E27FC236}">
              <a16:creationId xmlns:a16="http://schemas.microsoft.com/office/drawing/2014/main" id="{EB8B04AB-69B4-436B-8D3F-8110C64A3B8C}"/>
            </a:ext>
          </a:extLst>
        </xdr:cNvPr>
        <xdr:cNvSpPr/>
      </xdr:nvSpPr>
      <xdr:spPr>
        <a:xfrm>
          <a:off x="20383500" y="147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80555</xdr:rowOff>
    </xdr:from>
    <xdr:to>
      <xdr:col>111</xdr:col>
      <xdr:colOff>177800</xdr:colOff>
      <xdr:row>86</xdr:row>
      <xdr:rowOff>81643</xdr:rowOff>
    </xdr:to>
    <xdr:cxnSp macro="">
      <xdr:nvCxnSpPr>
        <xdr:cNvPr id="833" name="直線コネクタ 832">
          <a:extLst>
            <a:ext uri="{FF2B5EF4-FFF2-40B4-BE49-F238E27FC236}">
              <a16:creationId xmlns:a16="http://schemas.microsoft.com/office/drawing/2014/main" id="{D092071A-E1A0-421A-8F00-EB94B5F5729B}"/>
            </a:ext>
          </a:extLst>
        </xdr:cNvPr>
        <xdr:cNvCxnSpPr/>
      </xdr:nvCxnSpPr>
      <xdr:spPr>
        <a:xfrm>
          <a:off x="20434300" y="1482525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30843</xdr:rowOff>
    </xdr:from>
    <xdr:to>
      <xdr:col>102</xdr:col>
      <xdr:colOff>165100</xdr:colOff>
      <xdr:row>86</xdr:row>
      <xdr:rowOff>132443</xdr:rowOff>
    </xdr:to>
    <xdr:sp macro="" textlink="">
      <xdr:nvSpPr>
        <xdr:cNvPr id="834" name="楕円 833">
          <a:extLst>
            <a:ext uri="{FF2B5EF4-FFF2-40B4-BE49-F238E27FC236}">
              <a16:creationId xmlns:a16="http://schemas.microsoft.com/office/drawing/2014/main" id="{8E1A3F37-F2F8-4ABB-9725-C4ED5DD04BA9}"/>
            </a:ext>
          </a:extLst>
        </xdr:cNvPr>
        <xdr:cNvSpPr/>
      </xdr:nvSpPr>
      <xdr:spPr>
        <a:xfrm>
          <a:off x="19494500" y="1477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80555</xdr:rowOff>
    </xdr:from>
    <xdr:to>
      <xdr:col>107</xdr:col>
      <xdr:colOff>50800</xdr:colOff>
      <xdr:row>86</xdr:row>
      <xdr:rowOff>81643</xdr:rowOff>
    </xdr:to>
    <xdr:cxnSp macro="">
      <xdr:nvCxnSpPr>
        <xdr:cNvPr id="835" name="直線コネクタ 834">
          <a:extLst>
            <a:ext uri="{FF2B5EF4-FFF2-40B4-BE49-F238E27FC236}">
              <a16:creationId xmlns:a16="http://schemas.microsoft.com/office/drawing/2014/main" id="{38472B90-DE2D-42D4-B80F-26D91DFF798A}"/>
            </a:ext>
          </a:extLst>
        </xdr:cNvPr>
        <xdr:cNvCxnSpPr/>
      </xdr:nvCxnSpPr>
      <xdr:spPr>
        <a:xfrm flipV="1">
          <a:off x="19545300" y="1482525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31931</xdr:rowOff>
    </xdr:from>
    <xdr:to>
      <xdr:col>98</xdr:col>
      <xdr:colOff>38100</xdr:colOff>
      <xdr:row>86</xdr:row>
      <xdr:rowOff>133531</xdr:rowOff>
    </xdr:to>
    <xdr:sp macro="" textlink="">
      <xdr:nvSpPr>
        <xdr:cNvPr id="836" name="楕円 835">
          <a:extLst>
            <a:ext uri="{FF2B5EF4-FFF2-40B4-BE49-F238E27FC236}">
              <a16:creationId xmlns:a16="http://schemas.microsoft.com/office/drawing/2014/main" id="{D9872FBF-7531-4594-B448-420F41B1C790}"/>
            </a:ext>
          </a:extLst>
        </xdr:cNvPr>
        <xdr:cNvSpPr/>
      </xdr:nvSpPr>
      <xdr:spPr>
        <a:xfrm>
          <a:off x="186055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81643</xdr:rowOff>
    </xdr:from>
    <xdr:to>
      <xdr:col>102</xdr:col>
      <xdr:colOff>114300</xdr:colOff>
      <xdr:row>86</xdr:row>
      <xdr:rowOff>82731</xdr:rowOff>
    </xdr:to>
    <xdr:cxnSp macro="">
      <xdr:nvCxnSpPr>
        <xdr:cNvPr id="837" name="直線コネクタ 836">
          <a:extLst>
            <a:ext uri="{FF2B5EF4-FFF2-40B4-BE49-F238E27FC236}">
              <a16:creationId xmlns:a16="http://schemas.microsoft.com/office/drawing/2014/main" id="{AA41ADEC-2334-45A0-9B67-ABEF638DAD0B}"/>
            </a:ext>
          </a:extLst>
        </xdr:cNvPr>
        <xdr:cNvCxnSpPr/>
      </xdr:nvCxnSpPr>
      <xdr:spPr>
        <a:xfrm flipV="1">
          <a:off x="18656300" y="1482634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a:extLst>
            <a:ext uri="{FF2B5EF4-FFF2-40B4-BE49-F238E27FC236}">
              <a16:creationId xmlns:a16="http://schemas.microsoft.com/office/drawing/2014/main" id="{5CC0E520-322C-4BF1-BD96-B6C023977552}"/>
            </a:ext>
          </a:extLst>
        </xdr:cNvPr>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a:extLst>
            <a:ext uri="{FF2B5EF4-FFF2-40B4-BE49-F238E27FC236}">
              <a16:creationId xmlns:a16="http://schemas.microsoft.com/office/drawing/2014/main" id="{55646461-F5BB-459F-9F44-0D74A1420CF5}"/>
            </a:ext>
          </a:extLst>
        </xdr:cNvPr>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a:extLst>
            <a:ext uri="{FF2B5EF4-FFF2-40B4-BE49-F238E27FC236}">
              <a16:creationId xmlns:a16="http://schemas.microsoft.com/office/drawing/2014/main" id="{876B13A0-0C0C-4FA6-B5EC-22A2DE8EFE0F}"/>
            </a:ext>
          </a:extLst>
        </xdr:cNvPr>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1" name="n_4aveValue【消防施設】&#10;一人当たり面積">
          <a:extLst>
            <a:ext uri="{FF2B5EF4-FFF2-40B4-BE49-F238E27FC236}">
              <a16:creationId xmlns:a16="http://schemas.microsoft.com/office/drawing/2014/main" id="{96097727-71AB-421A-880E-415DC4FC6AF7}"/>
            </a:ext>
          </a:extLst>
        </xdr:cNvPr>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123570</xdr:rowOff>
    </xdr:from>
    <xdr:ext cx="469744" cy="259045"/>
    <xdr:sp macro="" textlink="">
      <xdr:nvSpPr>
        <xdr:cNvPr id="842" name="n_1mainValue【消防施設】&#10;一人当たり面積">
          <a:extLst>
            <a:ext uri="{FF2B5EF4-FFF2-40B4-BE49-F238E27FC236}">
              <a16:creationId xmlns:a16="http://schemas.microsoft.com/office/drawing/2014/main" id="{15DF5BF5-E6A8-4456-86CE-57CD526F09F3}"/>
            </a:ext>
          </a:extLst>
        </xdr:cNvPr>
        <xdr:cNvSpPr txBox="1"/>
      </xdr:nvSpPr>
      <xdr:spPr>
        <a:xfrm>
          <a:off x="210757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122482</xdr:rowOff>
    </xdr:from>
    <xdr:ext cx="469744" cy="259045"/>
    <xdr:sp macro="" textlink="">
      <xdr:nvSpPr>
        <xdr:cNvPr id="843" name="n_2mainValue【消防施設】&#10;一人当たり面積">
          <a:extLst>
            <a:ext uri="{FF2B5EF4-FFF2-40B4-BE49-F238E27FC236}">
              <a16:creationId xmlns:a16="http://schemas.microsoft.com/office/drawing/2014/main" id="{BD66C364-DE1B-4DC4-83A0-F26EFED45980}"/>
            </a:ext>
          </a:extLst>
        </xdr:cNvPr>
        <xdr:cNvSpPr txBox="1"/>
      </xdr:nvSpPr>
      <xdr:spPr>
        <a:xfrm>
          <a:off x="20199427" y="148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123570</xdr:rowOff>
    </xdr:from>
    <xdr:ext cx="469744" cy="259045"/>
    <xdr:sp macro="" textlink="">
      <xdr:nvSpPr>
        <xdr:cNvPr id="844" name="n_3mainValue【消防施設】&#10;一人当たり面積">
          <a:extLst>
            <a:ext uri="{FF2B5EF4-FFF2-40B4-BE49-F238E27FC236}">
              <a16:creationId xmlns:a16="http://schemas.microsoft.com/office/drawing/2014/main" id="{D1609C35-2FF8-4F5D-AAFC-24340B4E6C48}"/>
            </a:ext>
          </a:extLst>
        </xdr:cNvPr>
        <xdr:cNvSpPr txBox="1"/>
      </xdr:nvSpPr>
      <xdr:spPr>
        <a:xfrm>
          <a:off x="19310427"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124658</xdr:rowOff>
    </xdr:from>
    <xdr:ext cx="469744" cy="259045"/>
    <xdr:sp macro="" textlink="">
      <xdr:nvSpPr>
        <xdr:cNvPr id="845" name="n_4mainValue【消防施設】&#10;一人当たり面積">
          <a:extLst>
            <a:ext uri="{FF2B5EF4-FFF2-40B4-BE49-F238E27FC236}">
              <a16:creationId xmlns:a16="http://schemas.microsoft.com/office/drawing/2014/main" id="{2DAFD353-7152-4785-A15C-463C8796F871}"/>
            </a:ext>
          </a:extLst>
        </xdr:cNvPr>
        <xdr:cNvSpPr txBox="1"/>
      </xdr:nvSpPr>
      <xdr:spPr>
        <a:xfrm>
          <a:off x="18421427" y="1486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88F3F22F-3097-47BF-8BC0-183A95ACE8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C9B09F09-A9C0-4686-8082-EDC8B3B2299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542C56F4-EDCA-44A3-8D18-8993AB54BDA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6475F762-ADB7-4409-9EF4-5DDF4E51DCA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FA38A952-D715-454E-A7A8-31879184DAB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2BE415A1-48C6-4EB3-B78B-D8A47B17B5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37B1720F-59B7-45AC-8442-E9E2158C8B0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4C38386B-910D-4421-8AC3-2B788A53E0C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0AF59D0C-382F-4CD1-BDA2-9E66E7886A1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6C79B04C-179C-4267-A662-8A2DF66F9B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935DA89E-709A-4686-B040-9F737B4CEB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221980F6-024B-4E6C-BD52-25DD6E154FC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C76D03E3-8DDE-43CC-8AA7-9B8CFDF98FE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B2BF3145-253F-4D93-9C60-4307B412A32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7A1AEBDB-531D-485B-8AB8-CBB117A4E6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7C8380BB-2201-4B6E-9AAF-ABB4D7DC409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DA9C4C47-EBF2-43BF-B582-4ACE7B38EF4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12531C8B-09ED-4C15-B463-C62283722C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322F7A37-9A9B-4134-A904-CF1DEF3B4FD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D0E1B3AE-DBA1-400D-942C-0559842738C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C2C25056-4A0C-4764-8D38-940AE6968A6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AA200B48-D422-4485-A04F-16086447EA6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a:extLst>
            <a:ext uri="{FF2B5EF4-FFF2-40B4-BE49-F238E27FC236}">
              <a16:creationId xmlns:a16="http://schemas.microsoft.com/office/drawing/2014/main" id="{ABCEE203-5D28-4E24-8D40-AB1A75DE760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DB594366-30D2-4725-A0DF-31223E563A0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a:extLst>
            <a:ext uri="{FF2B5EF4-FFF2-40B4-BE49-F238E27FC236}">
              <a16:creationId xmlns:a16="http://schemas.microsoft.com/office/drawing/2014/main" id="{AFBF7F31-3B37-40E1-816A-E12DD301070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a:extLst>
            <a:ext uri="{FF2B5EF4-FFF2-40B4-BE49-F238E27FC236}">
              <a16:creationId xmlns:a16="http://schemas.microsoft.com/office/drawing/2014/main" id="{44D9849F-2626-4C27-9378-B503E999B08F}"/>
            </a:ext>
          </a:extLst>
        </xdr:cNvPr>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a:extLst>
            <a:ext uri="{FF2B5EF4-FFF2-40B4-BE49-F238E27FC236}">
              <a16:creationId xmlns:a16="http://schemas.microsoft.com/office/drawing/2014/main" id="{B281E4C2-4503-4F66-9091-C8C3151DB268}"/>
            </a:ext>
          </a:extLst>
        </xdr:cNvPr>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a:extLst>
            <a:ext uri="{FF2B5EF4-FFF2-40B4-BE49-F238E27FC236}">
              <a16:creationId xmlns:a16="http://schemas.microsoft.com/office/drawing/2014/main" id="{82CC95EA-27CC-4400-91FB-89EF4E46FC77}"/>
            </a:ext>
          </a:extLst>
        </xdr:cNvPr>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a:extLst>
            <a:ext uri="{FF2B5EF4-FFF2-40B4-BE49-F238E27FC236}">
              <a16:creationId xmlns:a16="http://schemas.microsoft.com/office/drawing/2014/main" id="{C37B456F-67DA-4CEB-9DDC-680DA15CE199}"/>
            </a:ext>
          </a:extLst>
        </xdr:cNvPr>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a:extLst>
            <a:ext uri="{FF2B5EF4-FFF2-40B4-BE49-F238E27FC236}">
              <a16:creationId xmlns:a16="http://schemas.microsoft.com/office/drawing/2014/main" id="{C2B3008F-3125-45E5-B76E-04640AF1D7C4}"/>
            </a:ext>
          </a:extLst>
        </xdr:cNvPr>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a:extLst>
            <a:ext uri="{FF2B5EF4-FFF2-40B4-BE49-F238E27FC236}">
              <a16:creationId xmlns:a16="http://schemas.microsoft.com/office/drawing/2014/main" id="{A9364CC0-AAB1-454E-AF95-A528A0F756D9}"/>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a:extLst>
            <a:ext uri="{FF2B5EF4-FFF2-40B4-BE49-F238E27FC236}">
              <a16:creationId xmlns:a16="http://schemas.microsoft.com/office/drawing/2014/main" id="{6E5CE39D-AACB-4837-8A75-39102EF6DAD5}"/>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a:extLst>
            <a:ext uri="{FF2B5EF4-FFF2-40B4-BE49-F238E27FC236}">
              <a16:creationId xmlns:a16="http://schemas.microsoft.com/office/drawing/2014/main" id="{4B3383BE-1D72-4AFB-A6FE-9EC35463A7B4}"/>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a:extLst>
            <a:ext uri="{FF2B5EF4-FFF2-40B4-BE49-F238E27FC236}">
              <a16:creationId xmlns:a16="http://schemas.microsoft.com/office/drawing/2014/main" id="{6AEBEC5E-B472-4573-A2CD-950BA54B6DBA}"/>
            </a:ext>
          </a:extLst>
        </xdr:cNvPr>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a:extLst>
            <a:ext uri="{FF2B5EF4-FFF2-40B4-BE49-F238E27FC236}">
              <a16:creationId xmlns:a16="http://schemas.microsoft.com/office/drawing/2014/main" id="{4EE09078-B37D-4B39-9FD6-C0C03C2C29D1}"/>
            </a:ext>
          </a:extLst>
        </xdr:cNvPr>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46627</xdr:rowOff>
    </xdr:from>
    <xdr:to>
      <xdr:col>67</xdr:col>
      <xdr:colOff>101600</xdr:colOff>
      <xdr:row>104</xdr:row>
      <xdr:rowOff>148227</xdr:rowOff>
    </xdr:to>
    <xdr:sp macro="" textlink="">
      <xdr:nvSpPr>
        <xdr:cNvPr id="881" name="フローチャート: 判断 880">
          <a:extLst>
            <a:ext uri="{FF2B5EF4-FFF2-40B4-BE49-F238E27FC236}">
              <a16:creationId xmlns:a16="http://schemas.microsoft.com/office/drawing/2014/main" id="{7BA31852-2794-4B76-9672-3FCB7ED0A8E9}"/>
            </a:ext>
          </a:extLst>
        </xdr:cNvPr>
        <xdr:cNvSpPr/>
      </xdr:nvSpPr>
      <xdr:spPr>
        <a:xfrm>
          <a:off x="12763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094A580-8241-4274-95B6-E45E956671C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B3F46D6B-DE2B-4FC3-A780-F0F1878C398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27CE607-44B8-42FE-9E1F-CF02FC83EC4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4D042CC9-C3D2-484A-8133-1AB88D8AFD5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4C6768ED-8E16-48D6-AFF5-BFC4D51406F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134801</xdr:rowOff>
    </xdr:from>
    <xdr:to>
      <xdr:col>85</xdr:col>
      <xdr:colOff>177800</xdr:colOff>
      <xdr:row>107</xdr:row>
      <xdr:rowOff>64951</xdr:rowOff>
    </xdr:to>
    <xdr:sp macro="" textlink="">
      <xdr:nvSpPr>
        <xdr:cNvPr id="887" name="楕円 886">
          <a:extLst>
            <a:ext uri="{FF2B5EF4-FFF2-40B4-BE49-F238E27FC236}">
              <a16:creationId xmlns:a16="http://schemas.microsoft.com/office/drawing/2014/main" id="{5874FEC6-C03F-4D17-85EF-27B9BEDDFAB0}"/>
            </a:ext>
          </a:extLst>
        </xdr:cNvPr>
        <xdr:cNvSpPr/>
      </xdr:nvSpPr>
      <xdr:spPr>
        <a:xfrm>
          <a:off x="16268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113228</xdr:rowOff>
    </xdr:from>
    <xdr:ext cx="405111" cy="259045"/>
    <xdr:sp macro="" textlink="">
      <xdr:nvSpPr>
        <xdr:cNvPr id="888" name="【庁舎】&#10;有形固定資産減価償却率該当値テキスト">
          <a:extLst>
            <a:ext uri="{FF2B5EF4-FFF2-40B4-BE49-F238E27FC236}">
              <a16:creationId xmlns:a16="http://schemas.microsoft.com/office/drawing/2014/main" id="{B986721A-0572-4EB9-9D19-ECF81B76F61F}"/>
            </a:ext>
          </a:extLst>
        </xdr:cNvPr>
        <xdr:cNvSpPr txBox="1"/>
      </xdr:nvSpPr>
      <xdr:spPr>
        <a:xfrm>
          <a:off x="16357600"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889" name="楕円 888">
          <a:extLst>
            <a:ext uri="{FF2B5EF4-FFF2-40B4-BE49-F238E27FC236}">
              <a16:creationId xmlns:a16="http://schemas.microsoft.com/office/drawing/2014/main" id="{349D0610-8C0E-4D38-ABA4-D6E5AA66D64F}"/>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107</xdr:row>
      <xdr:rowOff>14151</xdr:rowOff>
    </xdr:to>
    <xdr:cxnSp macro="">
      <xdr:nvCxnSpPr>
        <xdr:cNvPr id="890" name="直線コネクタ 889">
          <a:extLst>
            <a:ext uri="{FF2B5EF4-FFF2-40B4-BE49-F238E27FC236}">
              <a16:creationId xmlns:a16="http://schemas.microsoft.com/office/drawing/2014/main" id="{4D5582BA-E8D2-4385-94B2-AE0C251C2FF5}"/>
            </a:ext>
          </a:extLst>
        </xdr:cNvPr>
        <xdr:cNvCxnSpPr/>
      </xdr:nvCxnSpPr>
      <xdr:spPr>
        <a:xfrm>
          <a:off x="15481300" y="1835113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121738</xdr:rowOff>
    </xdr:from>
    <xdr:to>
      <xdr:col>76</xdr:col>
      <xdr:colOff>165100</xdr:colOff>
      <xdr:row>107</xdr:row>
      <xdr:rowOff>51888</xdr:rowOff>
    </xdr:to>
    <xdr:sp macro="" textlink="">
      <xdr:nvSpPr>
        <xdr:cNvPr id="891" name="楕円 890">
          <a:extLst>
            <a:ext uri="{FF2B5EF4-FFF2-40B4-BE49-F238E27FC236}">
              <a16:creationId xmlns:a16="http://schemas.microsoft.com/office/drawing/2014/main" id="{5342EA9A-9481-44EB-A948-311668826B30}"/>
            </a:ext>
          </a:extLst>
        </xdr:cNvPr>
        <xdr:cNvSpPr/>
      </xdr:nvSpPr>
      <xdr:spPr>
        <a:xfrm>
          <a:off x="14541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1088</xdr:rowOff>
    </xdr:from>
    <xdr:to>
      <xdr:col>81</xdr:col>
      <xdr:colOff>50800</xdr:colOff>
      <xdr:row>107</xdr:row>
      <xdr:rowOff>5987</xdr:rowOff>
    </xdr:to>
    <xdr:cxnSp macro="">
      <xdr:nvCxnSpPr>
        <xdr:cNvPr id="892" name="直線コネクタ 891">
          <a:extLst>
            <a:ext uri="{FF2B5EF4-FFF2-40B4-BE49-F238E27FC236}">
              <a16:creationId xmlns:a16="http://schemas.microsoft.com/office/drawing/2014/main" id="{269972C9-BFC1-4214-893F-EE0852688D0C}"/>
            </a:ext>
          </a:extLst>
        </xdr:cNvPr>
        <xdr:cNvCxnSpPr/>
      </xdr:nvCxnSpPr>
      <xdr:spPr>
        <a:xfrm>
          <a:off x="14592300" y="183462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110308</xdr:rowOff>
    </xdr:from>
    <xdr:to>
      <xdr:col>72</xdr:col>
      <xdr:colOff>38100</xdr:colOff>
      <xdr:row>107</xdr:row>
      <xdr:rowOff>40458</xdr:rowOff>
    </xdr:to>
    <xdr:sp macro="" textlink="">
      <xdr:nvSpPr>
        <xdr:cNvPr id="893" name="楕円 892">
          <a:extLst>
            <a:ext uri="{FF2B5EF4-FFF2-40B4-BE49-F238E27FC236}">
              <a16:creationId xmlns:a16="http://schemas.microsoft.com/office/drawing/2014/main" id="{AA259257-03C6-445B-ACEA-82FC24F80FF8}"/>
            </a:ext>
          </a:extLst>
        </xdr:cNvPr>
        <xdr:cNvSpPr/>
      </xdr:nvSpPr>
      <xdr:spPr>
        <a:xfrm>
          <a:off x="136525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161108</xdr:rowOff>
    </xdr:from>
    <xdr:to>
      <xdr:col>76</xdr:col>
      <xdr:colOff>114300</xdr:colOff>
      <xdr:row>107</xdr:row>
      <xdr:rowOff>1088</xdr:rowOff>
    </xdr:to>
    <xdr:cxnSp macro="">
      <xdr:nvCxnSpPr>
        <xdr:cNvPr id="894" name="直線コネクタ 893">
          <a:extLst>
            <a:ext uri="{FF2B5EF4-FFF2-40B4-BE49-F238E27FC236}">
              <a16:creationId xmlns:a16="http://schemas.microsoft.com/office/drawing/2014/main" id="{3A815AFD-D630-4EEE-86B0-09C9F7E9E80A}"/>
            </a:ext>
          </a:extLst>
        </xdr:cNvPr>
        <xdr:cNvCxnSpPr/>
      </xdr:nvCxnSpPr>
      <xdr:spPr>
        <a:xfrm>
          <a:off x="13703300" y="1833480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95613</xdr:rowOff>
    </xdr:from>
    <xdr:to>
      <xdr:col>67</xdr:col>
      <xdr:colOff>101600</xdr:colOff>
      <xdr:row>107</xdr:row>
      <xdr:rowOff>25763</xdr:rowOff>
    </xdr:to>
    <xdr:sp macro="" textlink="">
      <xdr:nvSpPr>
        <xdr:cNvPr id="895" name="楕円 894">
          <a:extLst>
            <a:ext uri="{FF2B5EF4-FFF2-40B4-BE49-F238E27FC236}">
              <a16:creationId xmlns:a16="http://schemas.microsoft.com/office/drawing/2014/main" id="{F97A128C-86FA-4D4C-8ACC-35B2F37B944A}"/>
            </a:ext>
          </a:extLst>
        </xdr:cNvPr>
        <xdr:cNvSpPr/>
      </xdr:nvSpPr>
      <xdr:spPr>
        <a:xfrm>
          <a:off x="12763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146413</xdr:rowOff>
    </xdr:from>
    <xdr:to>
      <xdr:col>71</xdr:col>
      <xdr:colOff>177800</xdr:colOff>
      <xdr:row>106</xdr:row>
      <xdr:rowOff>161108</xdr:rowOff>
    </xdr:to>
    <xdr:cxnSp macro="">
      <xdr:nvCxnSpPr>
        <xdr:cNvPr id="896" name="直線コネクタ 895">
          <a:extLst>
            <a:ext uri="{FF2B5EF4-FFF2-40B4-BE49-F238E27FC236}">
              <a16:creationId xmlns:a16="http://schemas.microsoft.com/office/drawing/2014/main" id="{66726347-E005-4EF0-8594-4CECFBF677C9}"/>
            </a:ext>
          </a:extLst>
        </xdr:cNvPr>
        <xdr:cNvCxnSpPr/>
      </xdr:nvCxnSpPr>
      <xdr:spPr>
        <a:xfrm>
          <a:off x="12814300" y="1832011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a:extLst>
            <a:ext uri="{FF2B5EF4-FFF2-40B4-BE49-F238E27FC236}">
              <a16:creationId xmlns:a16="http://schemas.microsoft.com/office/drawing/2014/main" id="{90BF25A3-537A-44C2-B956-2261A3726262}"/>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a:extLst>
            <a:ext uri="{FF2B5EF4-FFF2-40B4-BE49-F238E27FC236}">
              <a16:creationId xmlns:a16="http://schemas.microsoft.com/office/drawing/2014/main" id="{05D5D07C-576A-47D0-9E0B-4B9B6AF43ACD}"/>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a:extLst>
            <a:ext uri="{FF2B5EF4-FFF2-40B4-BE49-F238E27FC236}">
              <a16:creationId xmlns:a16="http://schemas.microsoft.com/office/drawing/2014/main" id="{F83BB843-0357-4050-AE3F-442186025A3D}"/>
            </a:ext>
          </a:extLst>
        </xdr:cNvPr>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164754</xdr:rowOff>
    </xdr:from>
    <xdr:ext cx="405111" cy="259045"/>
    <xdr:sp macro="" textlink="">
      <xdr:nvSpPr>
        <xdr:cNvPr id="900" name="n_4aveValue【庁舎】&#10;有形固定資産減価償却率">
          <a:extLst>
            <a:ext uri="{FF2B5EF4-FFF2-40B4-BE49-F238E27FC236}">
              <a16:creationId xmlns:a16="http://schemas.microsoft.com/office/drawing/2014/main" id="{77A29930-0849-452D-A4D9-23AE2996C1F0}"/>
            </a:ext>
          </a:extLst>
        </xdr:cNvPr>
        <xdr:cNvSpPr txBox="1"/>
      </xdr:nvSpPr>
      <xdr:spPr>
        <a:xfrm>
          <a:off x="12611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901" name="n_1mainValue【庁舎】&#10;有形固定資産減価償却率">
          <a:extLst>
            <a:ext uri="{FF2B5EF4-FFF2-40B4-BE49-F238E27FC236}">
              <a16:creationId xmlns:a16="http://schemas.microsoft.com/office/drawing/2014/main" id="{7F5EAAC3-B08A-4EFC-881F-4DE743C15248}"/>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43015</xdr:rowOff>
    </xdr:from>
    <xdr:ext cx="405111" cy="259045"/>
    <xdr:sp macro="" textlink="">
      <xdr:nvSpPr>
        <xdr:cNvPr id="902" name="n_2mainValue【庁舎】&#10;有形固定資産減価償却率">
          <a:extLst>
            <a:ext uri="{FF2B5EF4-FFF2-40B4-BE49-F238E27FC236}">
              <a16:creationId xmlns:a16="http://schemas.microsoft.com/office/drawing/2014/main" id="{A250C883-0E29-4A81-A611-149EED557144}"/>
            </a:ext>
          </a:extLst>
        </xdr:cNvPr>
        <xdr:cNvSpPr txBox="1"/>
      </xdr:nvSpPr>
      <xdr:spPr>
        <a:xfrm>
          <a:off x="143897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31585</xdr:rowOff>
    </xdr:from>
    <xdr:ext cx="405111" cy="259045"/>
    <xdr:sp macro="" textlink="">
      <xdr:nvSpPr>
        <xdr:cNvPr id="903" name="n_3mainValue【庁舎】&#10;有形固定資産減価償却率">
          <a:extLst>
            <a:ext uri="{FF2B5EF4-FFF2-40B4-BE49-F238E27FC236}">
              <a16:creationId xmlns:a16="http://schemas.microsoft.com/office/drawing/2014/main" id="{C346B162-A9F8-439A-B510-AF079A368320}"/>
            </a:ext>
          </a:extLst>
        </xdr:cNvPr>
        <xdr:cNvSpPr txBox="1"/>
      </xdr:nvSpPr>
      <xdr:spPr>
        <a:xfrm>
          <a:off x="13500744" y="183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16890</xdr:rowOff>
    </xdr:from>
    <xdr:ext cx="405111" cy="259045"/>
    <xdr:sp macro="" textlink="">
      <xdr:nvSpPr>
        <xdr:cNvPr id="904" name="n_4mainValue【庁舎】&#10;有形固定資産減価償却率">
          <a:extLst>
            <a:ext uri="{FF2B5EF4-FFF2-40B4-BE49-F238E27FC236}">
              <a16:creationId xmlns:a16="http://schemas.microsoft.com/office/drawing/2014/main" id="{9DC6F7E9-1976-4BB6-83F4-93F9FC3B2B3E}"/>
            </a:ext>
          </a:extLst>
        </xdr:cNvPr>
        <xdr:cNvSpPr txBox="1"/>
      </xdr:nvSpPr>
      <xdr:spPr>
        <a:xfrm>
          <a:off x="12611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9C2AC172-F51F-43FA-ACF0-146F00F087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D3541A46-E7D7-4C65-96CF-5A193B12C08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2FFCEE8A-6622-49B0-8947-E8B7D54D218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52F21950-AF94-4149-89CC-38598154EB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DC39AB40-FCFD-4CB7-B201-1801080CFA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E404FD18-04F1-47B1-BD66-2B6AE38012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27A0E9D8-EC9A-4B1D-B131-637AE0E74C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4F791434-561E-4321-A5DD-3D15FC55146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A7B13D25-1797-4BD1-A148-B964D8B7FBA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ECEC945B-1798-491D-A1EF-072E2A5D417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a:extLst>
            <a:ext uri="{FF2B5EF4-FFF2-40B4-BE49-F238E27FC236}">
              <a16:creationId xmlns:a16="http://schemas.microsoft.com/office/drawing/2014/main" id="{27F29BBD-0291-4591-8E08-C3DC929B629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a:extLst>
            <a:ext uri="{FF2B5EF4-FFF2-40B4-BE49-F238E27FC236}">
              <a16:creationId xmlns:a16="http://schemas.microsoft.com/office/drawing/2014/main" id="{5C1710D0-814F-4040-8089-E1137611CA7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a:extLst>
            <a:ext uri="{FF2B5EF4-FFF2-40B4-BE49-F238E27FC236}">
              <a16:creationId xmlns:a16="http://schemas.microsoft.com/office/drawing/2014/main" id="{A84A5060-E692-456C-8F75-C4D3E967375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a:extLst>
            <a:ext uri="{FF2B5EF4-FFF2-40B4-BE49-F238E27FC236}">
              <a16:creationId xmlns:a16="http://schemas.microsoft.com/office/drawing/2014/main" id="{A10D43B9-C1BA-41E4-BDD8-1824CE9AFAD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a:extLst>
            <a:ext uri="{FF2B5EF4-FFF2-40B4-BE49-F238E27FC236}">
              <a16:creationId xmlns:a16="http://schemas.microsoft.com/office/drawing/2014/main" id="{79A58BF0-3371-4FF8-839F-6E49E4D20CE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a:extLst>
            <a:ext uri="{FF2B5EF4-FFF2-40B4-BE49-F238E27FC236}">
              <a16:creationId xmlns:a16="http://schemas.microsoft.com/office/drawing/2014/main" id="{8DA06536-20E4-4BB7-AAD7-6EDF0142623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a:extLst>
            <a:ext uri="{FF2B5EF4-FFF2-40B4-BE49-F238E27FC236}">
              <a16:creationId xmlns:a16="http://schemas.microsoft.com/office/drawing/2014/main" id="{669017DD-317D-4BBC-93F6-86F030ED9D9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a:extLst>
            <a:ext uri="{FF2B5EF4-FFF2-40B4-BE49-F238E27FC236}">
              <a16:creationId xmlns:a16="http://schemas.microsoft.com/office/drawing/2014/main" id="{7BBAC1CC-3ABD-4CA1-AEEB-1AF6A56B9D0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a:extLst>
            <a:ext uri="{FF2B5EF4-FFF2-40B4-BE49-F238E27FC236}">
              <a16:creationId xmlns:a16="http://schemas.microsoft.com/office/drawing/2014/main" id="{92BC19B7-BB47-479C-952E-A1DC72C1FBD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a:extLst>
            <a:ext uri="{FF2B5EF4-FFF2-40B4-BE49-F238E27FC236}">
              <a16:creationId xmlns:a16="http://schemas.microsoft.com/office/drawing/2014/main" id="{2310714B-C5F8-449E-82D8-39CF57E564C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29D8A7B9-6635-499B-88E9-7665C26792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EC9D56F6-B098-4011-BC37-F44E0C910AC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C324D096-32D2-4564-8E08-AF82EA33C0F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a:extLst>
            <a:ext uri="{FF2B5EF4-FFF2-40B4-BE49-F238E27FC236}">
              <a16:creationId xmlns:a16="http://schemas.microsoft.com/office/drawing/2014/main" id="{6DCEFE15-883C-4E59-B163-B563ABFDFFE8}"/>
            </a:ext>
          </a:extLst>
        </xdr:cNvPr>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a:extLst>
            <a:ext uri="{FF2B5EF4-FFF2-40B4-BE49-F238E27FC236}">
              <a16:creationId xmlns:a16="http://schemas.microsoft.com/office/drawing/2014/main" id="{05B12F76-E0C7-407B-9393-E17ADF79A838}"/>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a:extLst>
            <a:ext uri="{FF2B5EF4-FFF2-40B4-BE49-F238E27FC236}">
              <a16:creationId xmlns:a16="http://schemas.microsoft.com/office/drawing/2014/main" id="{696B974F-D3EC-43D8-B164-241D1A46C579}"/>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a:extLst>
            <a:ext uri="{FF2B5EF4-FFF2-40B4-BE49-F238E27FC236}">
              <a16:creationId xmlns:a16="http://schemas.microsoft.com/office/drawing/2014/main" id="{56E485C5-3FF2-4A9C-AB9B-01CF1814831C}"/>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a:extLst>
            <a:ext uri="{FF2B5EF4-FFF2-40B4-BE49-F238E27FC236}">
              <a16:creationId xmlns:a16="http://schemas.microsoft.com/office/drawing/2014/main" id="{1EE8A011-CFD6-47CC-A217-796A408E18AA}"/>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a:extLst>
            <a:ext uri="{FF2B5EF4-FFF2-40B4-BE49-F238E27FC236}">
              <a16:creationId xmlns:a16="http://schemas.microsoft.com/office/drawing/2014/main" id="{AABA3D46-2CBC-4B5F-9A1F-9B7DAF3AD2F2}"/>
            </a:ext>
          </a:extLst>
        </xdr:cNvPr>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a:extLst>
            <a:ext uri="{FF2B5EF4-FFF2-40B4-BE49-F238E27FC236}">
              <a16:creationId xmlns:a16="http://schemas.microsoft.com/office/drawing/2014/main" id="{296DA546-0160-49AB-B0B2-8851958C4482}"/>
            </a:ext>
          </a:extLst>
        </xdr:cNvPr>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a:extLst>
            <a:ext uri="{FF2B5EF4-FFF2-40B4-BE49-F238E27FC236}">
              <a16:creationId xmlns:a16="http://schemas.microsoft.com/office/drawing/2014/main" id="{5EE22A76-AD70-4ECA-8287-8341F314429D}"/>
            </a:ext>
          </a:extLst>
        </xdr:cNvPr>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a:extLst>
            <a:ext uri="{FF2B5EF4-FFF2-40B4-BE49-F238E27FC236}">
              <a16:creationId xmlns:a16="http://schemas.microsoft.com/office/drawing/2014/main" id="{5FF7A19E-A059-42E1-87A4-80309E9A0428}"/>
            </a:ext>
          </a:extLst>
        </xdr:cNvPr>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a:extLst>
            <a:ext uri="{FF2B5EF4-FFF2-40B4-BE49-F238E27FC236}">
              <a16:creationId xmlns:a16="http://schemas.microsoft.com/office/drawing/2014/main" id="{174A3A0A-6F7B-49B2-866D-CB936FD2597A}"/>
            </a:ext>
          </a:extLst>
        </xdr:cNvPr>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109220</xdr:rowOff>
    </xdr:from>
    <xdr:to>
      <xdr:col>98</xdr:col>
      <xdr:colOff>38100</xdr:colOff>
      <xdr:row>106</xdr:row>
      <xdr:rowOff>39370</xdr:rowOff>
    </xdr:to>
    <xdr:sp macro="" textlink="">
      <xdr:nvSpPr>
        <xdr:cNvPr id="938" name="フローチャート: 判断 937">
          <a:extLst>
            <a:ext uri="{FF2B5EF4-FFF2-40B4-BE49-F238E27FC236}">
              <a16:creationId xmlns:a16="http://schemas.microsoft.com/office/drawing/2014/main" id="{33D2A45A-1964-4D9F-84C5-F295E65B4D10}"/>
            </a:ext>
          </a:extLst>
        </xdr:cNvPr>
        <xdr:cNvSpPr/>
      </xdr:nvSpPr>
      <xdr:spPr>
        <a:xfrm>
          <a:off x="18605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AB0C08A-5B90-4CCC-9EDA-538B2B3FF0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F54A412-FAB2-46D3-BC12-730DACD0DF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BF29AD6-0D8C-466E-AE15-7EF2749D7F6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8624406B-3284-4453-9845-9A73D71B2AB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52ABC71D-896B-4675-A166-614DC5BF269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158750</xdr:rowOff>
    </xdr:from>
    <xdr:to>
      <xdr:col>116</xdr:col>
      <xdr:colOff>114300</xdr:colOff>
      <xdr:row>105</xdr:row>
      <xdr:rowOff>88900</xdr:rowOff>
    </xdr:to>
    <xdr:sp macro="" textlink="">
      <xdr:nvSpPr>
        <xdr:cNvPr id="944" name="楕円 943">
          <a:extLst>
            <a:ext uri="{FF2B5EF4-FFF2-40B4-BE49-F238E27FC236}">
              <a16:creationId xmlns:a16="http://schemas.microsoft.com/office/drawing/2014/main" id="{F8CDE495-C3E4-4FA2-B7B8-BDAF4B605848}"/>
            </a:ext>
          </a:extLst>
        </xdr:cNvPr>
        <xdr:cNvSpPr/>
      </xdr:nvSpPr>
      <xdr:spPr>
        <a:xfrm>
          <a:off x="22110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10177</xdr:rowOff>
    </xdr:from>
    <xdr:ext cx="469744" cy="259045"/>
    <xdr:sp macro="" textlink="">
      <xdr:nvSpPr>
        <xdr:cNvPr id="945" name="【庁舎】&#10;一人当たり面積該当値テキスト">
          <a:extLst>
            <a:ext uri="{FF2B5EF4-FFF2-40B4-BE49-F238E27FC236}">
              <a16:creationId xmlns:a16="http://schemas.microsoft.com/office/drawing/2014/main" id="{84640A78-8D4C-4823-8126-2B563696CF3A}"/>
            </a:ext>
          </a:extLst>
        </xdr:cNvPr>
        <xdr:cNvSpPr txBox="1"/>
      </xdr:nvSpPr>
      <xdr:spPr>
        <a:xfrm>
          <a:off x="22199600" y="1784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164464</xdr:rowOff>
    </xdr:from>
    <xdr:to>
      <xdr:col>112</xdr:col>
      <xdr:colOff>38100</xdr:colOff>
      <xdr:row>105</xdr:row>
      <xdr:rowOff>94614</xdr:rowOff>
    </xdr:to>
    <xdr:sp macro="" textlink="">
      <xdr:nvSpPr>
        <xdr:cNvPr id="946" name="楕円 945">
          <a:extLst>
            <a:ext uri="{FF2B5EF4-FFF2-40B4-BE49-F238E27FC236}">
              <a16:creationId xmlns:a16="http://schemas.microsoft.com/office/drawing/2014/main" id="{306B3972-36DB-4329-9798-5BCDF7B31B49}"/>
            </a:ext>
          </a:extLst>
        </xdr:cNvPr>
        <xdr:cNvSpPr/>
      </xdr:nvSpPr>
      <xdr:spPr>
        <a:xfrm>
          <a:off x="21272500" y="179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38100</xdr:rowOff>
    </xdr:from>
    <xdr:to>
      <xdr:col>116</xdr:col>
      <xdr:colOff>63500</xdr:colOff>
      <xdr:row>105</xdr:row>
      <xdr:rowOff>43814</xdr:rowOff>
    </xdr:to>
    <xdr:cxnSp macro="">
      <xdr:nvCxnSpPr>
        <xdr:cNvPr id="947" name="直線コネクタ 946">
          <a:extLst>
            <a:ext uri="{FF2B5EF4-FFF2-40B4-BE49-F238E27FC236}">
              <a16:creationId xmlns:a16="http://schemas.microsoft.com/office/drawing/2014/main" id="{E57D61EE-E804-4B5C-86E5-E682161132BD}"/>
            </a:ext>
          </a:extLst>
        </xdr:cNvPr>
        <xdr:cNvCxnSpPr/>
      </xdr:nvCxnSpPr>
      <xdr:spPr>
        <a:xfrm flipV="1">
          <a:off x="21323300" y="180403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636</xdr:rowOff>
    </xdr:from>
    <xdr:to>
      <xdr:col>107</xdr:col>
      <xdr:colOff>101600</xdr:colOff>
      <xdr:row>105</xdr:row>
      <xdr:rowOff>102236</xdr:rowOff>
    </xdr:to>
    <xdr:sp macro="" textlink="">
      <xdr:nvSpPr>
        <xdr:cNvPr id="948" name="楕円 947">
          <a:extLst>
            <a:ext uri="{FF2B5EF4-FFF2-40B4-BE49-F238E27FC236}">
              <a16:creationId xmlns:a16="http://schemas.microsoft.com/office/drawing/2014/main" id="{6E82F468-0E2D-49E2-964F-993B4A8B6A96}"/>
            </a:ext>
          </a:extLst>
        </xdr:cNvPr>
        <xdr:cNvSpPr/>
      </xdr:nvSpPr>
      <xdr:spPr>
        <a:xfrm>
          <a:off x="20383500" y="180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43814</xdr:rowOff>
    </xdr:from>
    <xdr:to>
      <xdr:col>111</xdr:col>
      <xdr:colOff>177800</xdr:colOff>
      <xdr:row>105</xdr:row>
      <xdr:rowOff>51436</xdr:rowOff>
    </xdr:to>
    <xdr:cxnSp macro="">
      <xdr:nvCxnSpPr>
        <xdr:cNvPr id="949" name="直線コネクタ 948">
          <a:extLst>
            <a:ext uri="{FF2B5EF4-FFF2-40B4-BE49-F238E27FC236}">
              <a16:creationId xmlns:a16="http://schemas.microsoft.com/office/drawing/2014/main" id="{81DC4156-E913-499F-B2AF-F3A5C8D3649A}"/>
            </a:ext>
          </a:extLst>
        </xdr:cNvPr>
        <xdr:cNvCxnSpPr/>
      </xdr:nvCxnSpPr>
      <xdr:spPr>
        <a:xfrm flipV="1">
          <a:off x="20434300" y="180460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10161</xdr:rowOff>
    </xdr:from>
    <xdr:to>
      <xdr:col>102</xdr:col>
      <xdr:colOff>165100</xdr:colOff>
      <xdr:row>105</xdr:row>
      <xdr:rowOff>111761</xdr:rowOff>
    </xdr:to>
    <xdr:sp macro="" textlink="">
      <xdr:nvSpPr>
        <xdr:cNvPr id="950" name="楕円 949">
          <a:extLst>
            <a:ext uri="{FF2B5EF4-FFF2-40B4-BE49-F238E27FC236}">
              <a16:creationId xmlns:a16="http://schemas.microsoft.com/office/drawing/2014/main" id="{7ED2BDCC-CFF9-447B-8EF8-9CDF44C40606}"/>
            </a:ext>
          </a:extLst>
        </xdr:cNvPr>
        <xdr:cNvSpPr/>
      </xdr:nvSpPr>
      <xdr:spPr>
        <a:xfrm>
          <a:off x="19494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51436</xdr:rowOff>
    </xdr:from>
    <xdr:to>
      <xdr:col>107</xdr:col>
      <xdr:colOff>50800</xdr:colOff>
      <xdr:row>105</xdr:row>
      <xdr:rowOff>60961</xdr:rowOff>
    </xdr:to>
    <xdr:cxnSp macro="">
      <xdr:nvCxnSpPr>
        <xdr:cNvPr id="951" name="直線コネクタ 950">
          <a:extLst>
            <a:ext uri="{FF2B5EF4-FFF2-40B4-BE49-F238E27FC236}">
              <a16:creationId xmlns:a16="http://schemas.microsoft.com/office/drawing/2014/main" id="{FEB92214-B1E2-450A-A671-E2711287C6B7}"/>
            </a:ext>
          </a:extLst>
        </xdr:cNvPr>
        <xdr:cNvCxnSpPr/>
      </xdr:nvCxnSpPr>
      <xdr:spPr>
        <a:xfrm flipV="1">
          <a:off x="19545300" y="1805368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17780</xdr:rowOff>
    </xdr:from>
    <xdr:to>
      <xdr:col>98</xdr:col>
      <xdr:colOff>38100</xdr:colOff>
      <xdr:row>105</xdr:row>
      <xdr:rowOff>119380</xdr:rowOff>
    </xdr:to>
    <xdr:sp macro="" textlink="">
      <xdr:nvSpPr>
        <xdr:cNvPr id="952" name="楕円 951">
          <a:extLst>
            <a:ext uri="{FF2B5EF4-FFF2-40B4-BE49-F238E27FC236}">
              <a16:creationId xmlns:a16="http://schemas.microsoft.com/office/drawing/2014/main" id="{506F92EA-9209-4640-8985-A34212437441}"/>
            </a:ext>
          </a:extLst>
        </xdr:cNvPr>
        <xdr:cNvSpPr/>
      </xdr:nvSpPr>
      <xdr:spPr>
        <a:xfrm>
          <a:off x="186055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60961</xdr:rowOff>
    </xdr:from>
    <xdr:to>
      <xdr:col>102</xdr:col>
      <xdr:colOff>114300</xdr:colOff>
      <xdr:row>105</xdr:row>
      <xdr:rowOff>68580</xdr:rowOff>
    </xdr:to>
    <xdr:cxnSp macro="">
      <xdr:nvCxnSpPr>
        <xdr:cNvPr id="953" name="直線コネクタ 952">
          <a:extLst>
            <a:ext uri="{FF2B5EF4-FFF2-40B4-BE49-F238E27FC236}">
              <a16:creationId xmlns:a16="http://schemas.microsoft.com/office/drawing/2014/main" id="{2FA3C34D-A039-42DD-92C6-7E12ED07C657}"/>
            </a:ext>
          </a:extLst>
        </xdr:cNvPr>
        <xdr:cNvCxnSpPr/>
      </xdr:nvCxnSpPr>
      <xdr:spPr>
        <a:xfrm flipV="1">
          <a:off x="18656300" y="18063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a:extLst>
            <a:ext uri="{FF2B5EF4-FFF2-40B4-BE49-F238E27FC236}">
              <a16:creationId xmlns:a16="http://schemas.microsoft.com/office/drawing/2014/main" id="{007F8EC6-FC8C-4D3F-83F4-B0A65A51BD1C}"/>
            </a:ext>
          </a:extLst>
        </xdr:cNvPr>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a:extLst>
            <a:ext uri="{FF2B5EF4-FFF2-40B4-BE49-F238E27FC236}">
              <a16:creationId xmlns:a16="http://schemas.microsoft.com/office/drawing/2014/main" id="{5B8CD21E-DBDF-4152-ADAF-5663E68F4081}"/>
            </a:ext>
          </a:extLst>
        </xdr:cNvPr>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a:extLst>
            <a:ext uri="{FF2B5EF4-FFF2-40B4-BE49-F238E27FC236}">
              <a16:creationId xmlns:a16="http://schemas.microsoft.com/office/drawing/2014/main" id="{C1A20FC7-3801-412E-82E7-2D5FDA20A631}"/>
            </a:ext>
          </a:extLst>
        </xdr:cNvPr>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30497</xdr:rowOff>
    </xdr:from>
    <xdr:ext cx="469744" cy="259045"/>
    <xdr:sp macro="" textlink="">
      <xdr:nvSpPr>
        <xdr:cNvPr id="957" name="n_4aveValue【庁舎】&#10;一人当たり面積">
          <a:extLst>
            <a:ext uri="{FF2B5EF4-FFF2-40B4-BE49-F238E27FC236}">
              <a16:creationId xmlns:a16="http://schemas.microsoft.com/office/drawing/2014/main" id="{05C7A11E-21D9-4531-AA35-4A496A9B69B2}"/>
            </a:ext>
          </a:extLst>
        </xdr:cNvPr>
        <xdr:cNvSpPr txBox="1"/>
      </xdr:nvSpPr>
      <xdr:spPr>
        <a:xfrm>
          <a:off x="18421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111141</xdr:rowOff>
    </xdr:from>
    <xdr:ext cx="469744" cy="259045"/>
    <xdr:sp macro="" textlink="">
      <xdr:nvSpPr>
        <xdr:cNvPr id="958" name="n_1mainValue【庁舎】&#10;一人当たり面積">
          <a:extLst>
            <a:ext uri="{FF2B5EF4-FFF2-40B4-BE49-F238E27FC236}">
              <a16:creationId xmlns:a16="http://schemas.microsoft.com/office/drawing/2014/main" id="{54A57E2A-38EB-46F5-9EEF-813376571523}"/>
            </a:ext>
          </a:extLst>
        </xdr:cNvPr>
        <xdr:cNvSpPr txBox="1"/>
      </xdr:nvSpPr>
      <xdr:spPr>
        <a:xfrm>
          <a:off x="21075727" y="1777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118763</xdr:rowOff>
    </xdr:from>
    <xdr:ext cx="469744" cy="259045"/>
    <xdr:sp macro="" textlink="">
      <xdr:nvSpPr>
        <xdr:cNvPr id="959" name="n_2mainValue【庁舎】&#10;一人当たり面積">
          <a:extLst>
            <a:ext uri="{FF2B5EF4-FFF2-40B4-BE49-F238E27FC236}">
              <a16:creationId xmlns:a16="http://schemas.microsoft.com/office/drawing/2014/main" id="{34A45371-619F-43EE-8EC8-58A693A96EBB}"/>
            </a:ext>
          </a:extLst>
        </xdr:cNvPr>
        <xdr:cNvSpPr txBox="1"/>
      </xdr:nvSpPr>
      <xdr:spPr>
        <a:xfrm>
          <a:off x="20199427" y="177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128288</xdr:rowOff>
    </xdr:from>
    <xdr:ext cx="469744" cy="259045"/>
    <xdr:sp macro="" textlink="">
      <xdr:nvSpPr>
        <xdr:cNvPr id="960" name="n_3mainValue【庁舎】&#10;一人当たり面積">
          <a:extLst>
            <a:ext uri="{FF2B5EF4-FFF2-40B4-BE49-F238E27FC236}">
              <a16:creationId xmlns:a16="http://schemas.microsoft.com/office/drawing/2014/main" id="{B3223866-9D58-49AC-84BE-8793D5244258}"/>
            </a:ext>
          </a:extLst>
        </xdr:cNvPr>
        <xdr:cNvSpPr txBox="1"/>
      </xdr:nvSpPr>
      <xdr:spPr>
        <a:xfrm>
          <a:off x="19310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135907</xdr:rowOff>
    </xdr:from>
    <xdr:ext cx="469744" cy="259045"/>
    <xdr:sp macro="" textlink="">
      <xdr:nvSpPr>
        <xdr:cNvPr id="961" name="n_4mainValue【庁舎】&#10;一人当たり面積">
          <a:extLst>
            <a:ext uri="{FF2B5EF4-FFF2-40B4-BE49-F238E27FC236}">
              <a16:creationId xmlns:a16="http://schemas.microsoft.com/office/drawing/2014/main" id="{4544E312-C1F7-4174-B8CC-A3259A44A5D2}"/>
            </a:ext>
          </a:extLst>
        </xdr:cNvPr>
        <xdr:cNvSpPr txBox="1"/>
      </xdr:nvSpPr>
      <xdr:spPr>
        <a:xfrm>
          <a:off x="18421427" y="1779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25ED36D8-6B8B-45A1-B54B-CDA8FA0045E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F772371B-18CC-40B0-BEB8-7A2374774D5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5F703414-0B2E-451A-9086-CEB4D43181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類似団体と比較して特に有形固定資産減価償却率が高くなっている施設は、学校施設、体育館・プール、消防施設であり、特に低くなっている施設は、認定こども園、図書館である。</a:t>
          </a:r>
        </a:p>
        <a:p>
          <a:r>
            <a:rPr kumimoji="1" lang="ja-JP" altLang="en-US" sz="1300">
              <a:latin typeface="ＭＳ Ｐゴシック" panose="020B0600070205080204" pitchFamily="50" charset="-128"/>
              <a:ea typeface="ＭＳ Ｐゴシック" panose="020B0600070205080204" pitchFamily="50" charset="-128"/>
            </a:rPr>
            <a:t>建物等では主に市役所庁舎、保育所、小学校、中学校、博物館、武道館の有形固定資産減価償却率が高くなっているが、保育所については、集約施設として統合こども園を整備したことから、既存施設は除却又は売却を進めていく予定である。</a:t>
          </a:r>
        </a:p>
        <a:p>
          <a:r>
            <a:rPr kumimoji="1" lang="ja-JP" altLang="en-US" sz="1300">
              <a:latin typeface="ＭＳ Ｐゴシック" panose="020B0600070205080204" pitchFamily="50" charset="-128"/>
              <a:ea typeface="ＭＳ Ｐゴシック" panose="020B0600070205080204" pitchFamily="50" charset="-128"/>
            </a:rPr>
            <a:t>工作物では主に橋梁、道路の有形固定資産減価償却率が高くなっているが、橋梁については、今後、現在の状態を調査する予定であり、道路については、長寿命化計画を策定し、順次改修していく予定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の高い施設が多く、耐用年数を経過しても多くの資産が使用されており、老朽化が進行しているため、今後も各資産の有用性、安全性等を踏まえ、修繕にて資産を維持していくのか、建て替え等にて新たな資産を形成し行政サービスに利用するのか検討し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28,356
27,544
134.07
15,509,409
14,850,402
584,626
8,937,005
16,602,779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臨時財政対策費等により基準財政需要額が増加したため、前年度から</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0.56</a:t>
          </a:r>
          <a:r>
            <a:rPr kumimoji="1" lang="ja-JP" altLang="ja-JP" sz="1100" b="0" i="0" baseline="0">
              <a:solidFill>
                <a:schemeClr val="dk1"/>
              </a:solidFill>
              <a:effectLst/>
              <a:latin typeface="+mn-lt"/>
              <a:ea typeface="+mn-ea"/>
              <a:cs typeface="+mn-cs"/>
            </a:rPr>
            <a:t>ポイントであった。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今後も引き続き、企業誘致や地場産業の振興、中小企業対策の推進に努め、市内経済の発展を図るとともに、徴収対策の強化等も行いながら、更なる税収増に努める。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453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41</xdr:row>
      <xdr:rowOff>15875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051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147108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人件費の増や公債費の増等により一般財源が増加し、比率が悪化した。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今後も公債費の増が見込まれるが、大型事業の実施年次を平準化するなど、将来の公債費負担の抑制に努める。また、施設の集約化によって経常的な維維管理費用の縮減を推し進める。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62</xdr:row>
      <xdr:rowOff>100754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9354"/>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52070</xdr:rowOff>
    </xdr:from>
    <xdr:to>
      <xdr:col>19</xdr:col>
      <xdr:colOff>133350</xdr:colOff>
      <xdr:row>61</xdr:row>
      <xdr:rowOff>30904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16762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52070</xdr:rowOff>
    </xdr:from>
    <xdr:to>
      <xdr:col>15</xdr:col>
      <xdr:colOff>82550</xdr:colOff>
      <xdr:row>62</xdr:row>
      <xdr:rowOff>28363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67620"/>
          <a:ext cx="8890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62</xdr:row>
      <xdr:rowOff>28363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180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66481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1270</xdr:rowOff>
    </xdr:from>
    <xdr:to>
      <xdr:col>15</xdr:col>
      <xdr:colOff>133350</xdr:colOff>
      <xdr:row>59</xdr:row>
      <xdr:rowOff>102870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113047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149013</xdr:rowOff>
    </xdr:from>
    <xdr:to>
      <xdr:col>11</xdr:col>
      <xdr:colOff>82550</xdr:colOff>
      <xdr:row>62</xdr:row>
      <xdr:rowOff>79163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89340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年度は行政のデジタル化に伴う関連経費の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により物件費が</a:t>
          </a:r>
          <a:r>
            <a:rPr kumimoji="1" lang="ja-JP" altLang="en-US" sz="1100" b="0" i="0" baseline="0">
              <a:solidFill>
                <a:schemeClr val="dk1"/>
              </a:solidFill>
              <a:effectLst/>
              <a:latin typeface="+mn-lt"/>
              <a:ea typeface="+mn-ea"/>
              <a:cs typeface="+mn-cs"/>
            </a:rPr>
            <a:t>減少した一方、低所得世帯等への給付により扶助費が増加した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施設の老朽化も進んでいることから、今後は維持補修費が増加していくものと予想される。対策として施設の集約化事業を進めており、既存の保育所や社会教育施設等を順次、除却、譲渡する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人件費についても、事業の見直しや事務の簡素化、事務量に見合った人員配置を行うことで、現行の条例定数内で適正な執行を行う。</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161944</xdr:rowOff>
    </xdr:from>
    <xdr:to>
      <xdr:col>23</xdr:col>
      <xdr:colOff>133350</xdr:colOff>
      <xdr:row>84</xdr:row>
      <xdr:rowOff>30001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92294"/>
          <a:ext cx="838200" cy="3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111096</xdr:rowOff>
    </xdr:from>
    <xdr:to>
      <xdr:col>19</xdr:col>
      <xdr:colOff>133350</xdr:colOff>
      <xdr:row>84</xdr:row>
      <xdr:rowOff>30001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41446"/>
          <a:ext cx="889000" cy="9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80132</xdr:rowOff>
    </xdr:from>
    <xdr:to>
      <xdr:col>15</xdr:col>
      <xdr:colOff>82550</xdr:colOff>
      <xdr:row>83</xdr:row>
      <xdr:rowOff>111096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10482"/>
          <a:ext cx="889000" cy="3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165691</xdr:rowOff>
    </xdr:from>
    <xdr:to>
      <xdr:col>11</xdr:col>
      <xdr:colOff>31750</xdr:colOff>
      <xdr:row>83</xdr:row>
      <xdr:rowOff>80132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4591"/>
          <a:ext cx="889000" cy="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111144</xdr:rowOff>
    </xdr:from>
    <xdr:to>
      <xdr:col>23</xdr:col>
      <xdr:colOff>184150</xdr:colOff>
      <xdr:row>84</xdr:row>
      <xdr:rowOff>41294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127671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8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150651</xdr:rowOff>
    </xdr:from>
    <xdr:to>
      <xdr:col>19</xdr:col>
      <xdr:colOff>184150</xdr:colOff>
      <xdr:row>84</xdr:row>
      <xdr:rowOff>80801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8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90978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49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60296</xdr:rowOff>
    </xdr:from>
    <xdr:to>
      <xdr:col>15</xdr:col>
      <xdr:colOff>133350</xdr:colOff>
      <xdr:row>83</xdr:row>
      <xdr:rowOff>161896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623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5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29332</xdr:rowOff>
    </xdr:from>
    <xdr:to>
      <xdr:col>11</xdr:col>
      <xdr:colOff>82550</xdr:colOff>
      <xdr:row>83</xdr:row>
      <xdr:rowOff>130932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5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141109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2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114891</xdr:rowOff>
    </xdr:from>
    <xdr:to>
      <xdr:col>7</xdr:col>
      <xdr:colOff>31750</xdr:colOff>
      <xdr:row>83</xdr:row>
      <xdr:rowOff>45041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55218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4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類似団体、全国市平均と比較すると依然として大きく下回っている。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今後も引き続き、事業の見直しや事務の効率化に努めるとともに、ノー残業デーの徹底や振替休日の適切な取得等により、時間外勤務手当の削減を図る。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84138</xdr:rowOff>
    </xdr:from>
    <xdr:to>
      <xdr:col>81</xdr:col>
      <xdr:colOff>44450</xdr:colOff>
      <xdr:row>82</xdr:row>
      <xdr:rowOff>123825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71588"/>
          <a:ext cx="8382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123825</xdr:rowOff>
    </xdr:from>
    <xdr:to>
      <xdr:col>77</xdr:col>
      <xdr:colOff>44450</xdr:colOff>
      <xdr:row>82</xdr:row>
      <xdr:rowOff>123825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82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84138</xdr:rowOff>
    </xdr:from>
    <xdr:to>
      <xdr:col>72</xdr:col>
      <xdr:colOff>203200</xdr:colOff>
      <xdr:row>82</xdr:row>
      <xdr:rowOff>123825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3971588"/>
          <a:ext cx="889000" cy="21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150019</xdr:rowOff>
    </xdr:from>
    <xdr:to>
      <xdr:col>68</xdr:col>
      <xdr:colOff>152400</xdr:colOff>
      <xdr:row>81</xdr:row>
      <xdr:rowOff>84138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3866019"/>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33338</xdr:rowOff>
    </xdr:from>
    <xdr:to>
      <xdr:col>81</xdr:col>
      <xdr:colOff>95250</xdr:colOff>
      <xdr:row>81</xdr:row>
      <xdr:rowOff>134938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126065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4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73025</xdr:rowOff>
    </xdr:from>
    <xdr:to>
      <xdr:col>77</xdr:col>
      <xdr:colOff>95250</xdr:colOff>
      <xdr:row>83</xdr:row>
      <xdr:rowOff>3175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13352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0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33338</xdr:rowOff>
    </xdr:from>
    <xdr:to>
      <xdr:col>68</xdr:col>
      <xdr:colOff>203200</xdr:colOff>
      <xdr:row>81</xdr:row>
      <xdr:rowOff>134938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2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145115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6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99219</xdr:rowOff>
    </xdr:from>
    <xdr:to>
      <xdr:col>64</xdr:col>
      <xdr:colOff>152400</xdr:colOff>
      <xdr:row>81</xdr:row>
      <xdr:rowOff>29369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81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39546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58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8.39</a:t>
          </a:r>
          <a:r>
            <a:rPr kumimoji="1" lang="ja-JP" altLang="en-US" sz="1100" b="0" i="0" baseline="0">
              <a:solidFill>
                <a:schemeClr val="dk1"/>
              </a:solidFill>
              <a:effectLst/>
              <a:latin typeface="+mn-lt"/>
              <a:ea typeface="+mn-ea"/>
              <a:cs typeface="+mn-cs"/>
            </a:rPr>
            <a:t>人となり</a:t>
          </a:r>
          <a:r>
            <a:rPr kumimoji="1" lang="ja-JP" altLang="ja-JP" sz="1100" b="0" i="0" baseline="0">
              <a:solidFill>
                <a:schemeClr val="dk1"/>
              </a:solidFill>
              <a:effectLst/>
              <a:latin typeface="+mn-lt"/>
              <a:ea typeface="+mn-ea"/>
              <a:cs typeface="+mn-cs"/>
            </a:rPr>
            <a:t>類似団体平均値</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近年は新規採用職員として社会人経験者を積極的に採用するなど、効率的な人材活用を試みている。今後も定められた人数の中で、適正な職員数の確保に努める。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94101</xdr:rowOff>
    </xdr:from>
    <xdr:to>
      <xdr:col>81</xdr:col>
      <xdr:colOff>44450</xdr:colOff>
      <xdr:row>61</xdr:row>
      <xdr:rowOff>98697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52551"/>
          <a:ext cx="8382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65375</xdr:rowOff>
    </xdr:from>
    <xdr:to>
      <xdr:col>77</xdr:col>
      <xdr:colOff>44450</xdr:colOff>
      <xdr:row>61</xdr:row>
      <xdr:rowOff>98697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23825"/>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50437</xdr:rowOff>
    </xdr:from>
    <xdr:to>
      <xdr:col>72</xdr:col>
      <xdr:colOff>203200</xdr:colOff>
      <xdr:row>61</xdr:row>
      <xdr:rowOff>65375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0888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50437</xdr:rowOff>
    </xdr:from>
    <xdr:to>
      <xdr:col>68</xdr:col>
      <xdr:colOff>152400</xdr:colOff>
      <xdr:row>61</xdr:row>
      <xdr:rowOff>64226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08887"/>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43301</xdr:rowOff>
    </xdr:from>
    <xdr:to>
      <xdr:col>81</xdr:col>
      <xdr:colOff>95250</xdr:colOff>
      <xdr:row>61</xdr:row>
      <xdr:rowOff>144901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59828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4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47897</xdr:rowOff>
    </xdr:from>
    <xdr:to>
      <xdr:col>77</xdr:col>
      <xdr:colOff>95250</xdr:colOff>
      <xdr:row>61</xdr:row>
      <xdr:rowOff>149497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159674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75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14575</xdr:rowOff>
    </xdr:from>
    <xdr:to>
      <xdr:col>73</xdr:col>
      <xdr:colOff>44450</xdr:colOff>
      <xdr:row>61</xdr:row>
      <xdr:rowOff>116175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126352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4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171087</xdr:rowOff>
    </xdr:from>
    <xdr:to>
      <xdr:col>68</xdr:col>
      <xdr:colOff>203200</xdr:colOff>
      <xdr:row>61</xdr:row>
      <xdr:rowOff>101237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111414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2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13426</xdr:rowOff>
    </xdr:from>
    <xdr:to>
      <xdr:col>64</xdr:col>
      <xdr:colOff>152400</xdr:colOff>
      <xdr:row>61</xdr:row>
      <xdr:rowOff>115026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125203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実質公債費比率については、</a:t>
          </a:r>
          <a:r>
            <a:rPr kumimoji="1" lang="en-US" altLang="ja-JP" sz="1100" b="0" i="0" baseline="0">
              <a:solidFill>
                <a:schemeClr val="dk1"/>
              </a:solidFill>
              <a:effectLst/>
              <a:latin typeface="+mn-lt"/>
              <a:ea typeface="+mn-ea"/>
              <a:cs typeface="+mn-cs"/>
            </a:rPr>
            <a:t>0.1</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減少し</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13.3</a:t>
          </a:r>
          <a:r>
            <a:rPr kumimoji="1" lang="ja-JP" altLang="en-US" sz="1100" b="0" i="0" baseline="0">
              <a:solidFill>
                <a:schemeClr val="dk1"/>
              </a:solidFill>
              <a:effectLst/>
              <a:latin typeface="+mn-lt"/>
              <a:ea typeface="+mn-ea"/>
              <a:cs typeface="+mn-cs"/>
            </a:rPr>
            <a:t>％となっ</a:t>
          </a:r>
          <a:r>
            <a:rPr kumimoji="1" lang="ja-JP" altLang="ja-JP" sz="1100" b="0" i="0" baseline="0">
              <a:solidFill>
                <a:schemeClr val="dk1"/>
              </a:solidFill>
              <a:effectLst/>
              <a:latin typeface="+mn-lt"/>
              <a:ea typeface="+mn-ea"/>
              <a:cs typeface="+mn-cs"/>
            </a:rPr>
            <a:t>た。依然として、類似団体平均値、全国平均、県平均よりも高い比率となっている。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引き続き、投資的経費の「選択と集中」や「平準化」を図り、地方債の借入れ総額が増加しないように努める。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107648</xdr:rowOff>
    </xdr:from>
    <xdr:to>
      <xdr:col>81</xdr:col>
      <xdr:colOff>44450</xdr:colOff>
      <xdr:row>44</xdr:row>
      <xdr:rowOff>119138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6514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119138</xdr:rowOff>
    </xdr:from>
    <xdr:to>
      <xdr:col>77</xdr:col>
      <xdr:colOff>44450</xdr:colOff>
      <xdr:row>45</xdr:row>
      <xdr:rowOff>28122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66293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28122</xdr:rowOff>
    </xdr:from>
    <xdr:to>
      <xdr:col>72</xdr:col>
      <xdr:colOff>203200</xdr:colOff>
      <xdr:row>45</xdr:row>
      <xdr:rowOff>120045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774337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120045</xdr:rowOff>
    </xdr:from>
    <xdr:to>
      <xdr:col>68</xdr:col>
      <xdr:colOff>152400</xdr:colOff>
      <xdr:row>45</xdr:row>
      <xdr:rowOff>154517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78352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56848</xdr:rowOff>
    </xdr:from>
    <xdr:to>
      <xdr:col>81</xdr:col>
      <xdr:colOff>95250</xdr:colOff>
      <xdr:row>44</xdr:row>
      <xdr:rowOff>158448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28925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5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68338</xdr:rowOff>
    </xdr:from>
    <xdr:to>
      <xdr:col>77</xdr:col>
      <xdr:colOff>95250</xdr:colOff>
      <xdr:row>44</xdr:row>
      <xdr:rowOff>169938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154715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148772</xdr:rowOff>
    </xdr:from>
    <xdr:to>
      <xdr:col>73</xdr:col>
      <xdr:colOff>44450</xdr:colOff>
      <xdr:row>45</xdr:row>
      <xdr:rowOff>78922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63699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69245</xdr:rowOff>
    </xdr:from>
    <xdr:to>
      <xdr:col>68</xdr:col>
      <xdr:colOff>203200</xdr:colOff>
      <xdr:row>45</xdr:row>
      <xdr:rowOff>170845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155622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87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103717</xdr:rowOff>
    </xdr:from>
    <xdr:to>
      <xdr:col>64</xdr:col>
      <xdr:colOff>152400</xdr:colOff>
      <xdr:row>46</xdr:row>
      <xdr:rowOff>33867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18644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石動駅周辺整備事業等の大型事業により地方債残高が増加したこと、これらの事業は財政調整基金を取り崩して対応したため、充当可能基金額が減少したことから、将来負担比率は上昇していた。令和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年度は昨年度に引き続き、数値が改善した。</a:t>
          </a:r>
          <a:endParaRPr lang="ja-JP" altLang="ja-JP" sz="1400">
            <a:effectLst/>
          </a:endParaRPr>
        </a:p>
        <a:p>
          <a:r>
            <a:rPr lang="ja-JP" altLang="ja-JP" sz="1100" b="0" i="0" baseline="0">
              <a:solidFill>
                <a:schemeClr val="dk1"/>
              </a:solidFill>
              <a:effectLst/>
              <a:latin typeface="+mn-lt"/>
              <a:ea typeface="+mn-ea"/>
              <a:cs typeface="+mn-cs"/>
            </a:rPr>
            <a:t>　大型事業を実施する際には、事業内容の見直しや実施時期の平準化によって借入れの抑制に努める。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47396</xdr:rowOff>
    </xdr:from>
    <xdr:to>
      <xdr:col>81</xdr:col>
      <xdr:colOff>44450</xdr:colOff>
      <xdr:row>18</xdr:row>
      <xdr:rowOff>90830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313349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99534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32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90830</xdr:rowOff>
    </xdr:from>
    <xdr:to>
      <xdr:col>77</xdr:col>
      <xdr:colOff>44450</xdr:colOff>
      <xdr:row>19</xdr:row>
      <xdr:rowOff>11557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3176930"/>
          <a:ext cx="889000" cy="9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11557</xdr:rowOff>
    </xdr:from>
    <xdr:to>
      <xdr:col>72</xdr:col>
      <xdr:colOff>203200</xdr:colOff>
      <xdr:row>19</xdr:row>
      <xdr:rowOff>142824</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269107"/>
          <a:ext cx="889000" cy="1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123037</xdr:rowOff>
    </xdr:from>
    <xdr:to>
      <xdr:col>68</xdr:col>
      <xdr:colOff>152400</xdr:colOff>
      <xdr:row>19</xdr:row>
      <xdr:rowOff>142824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3512800" y="3380587"/>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8560</xdr:rowOff>
    </xdr:from>
    <xdr:to>
      <xdr:col>68</xdr:col>
      <xdr:colOff>203200</xdr:colOff>
      <xdr:row>15</xdr:row>
      <xdr:rowOff>110160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168046</xdr:rowOff>
    </xdr:from>
    <xdr:to>
      <xdr:col>81</xdr:col>
      <xdr:colOff>95250</xdr:colOff>
      <xdr:row>18</xdr:row>
      <xdr:rowOff>98196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0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140123</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0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40030</xdr:rowOff>
    </xdr:from>
    <xdr:to>
      <xdr:col>77</xdr:col>
      <xdr:colOff>95250</xdr:colOff>
      <xdr:row>18</xdr:row>
      <xdr:rowOff>141630</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1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126408</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212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132207</xdr:rowOff>
    </xdr:from>
    <xdr:to>
      <xdr:col>73</xdr:col>
      <xdr:colOff>44450</xdr:colOff>
      <xdr:row>19</xdr:row>
      <xdr:rowOff>62357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2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47134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30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92024</xdr:rowOff>
    </xdr:from>
    <xdr:to>
      <xdr:col>68</xdr:col>
      <xdr:colOff>203200</xdr:colOff>
      <xdr:row>20</xdr:row>
      <xdr:rowOff>22174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3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6951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43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72237</xdr:rowOff>
    </xdr:from>
    <xdr:to>
      <xdr:col>64</xdr:col>
      <xdr:colOff>152400</xdr:colOff>
      <xdr:row>20</xdr:row>
      <xdr:rowOff>2387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3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158614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41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28,356
27,544
134.07
15,509,409
14,850,402
584,626
8,937,005
16,602,779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類似団体、全国平均と比較すると、経常収支比率は低くなっている。その要因は、行財政改革の取組により職員数を削減したこと、消防業務を一部事務組合で行っていることなどである。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今後も、引き続き職員数の適正化を計るとともに、事業の見直し、事務の効率化、ノー残業デーの徹底や振替休日の適切な取得等により、時間外勤務手当の削減を図る。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124278</xdr:rowOff>
    </xdr:from>
    <xdr:to>
      <xdr:col>24</xdr:col>
      <xdr:colOff>25400</xdr:colOff>
      <xdr:row>34</xdr:row>
      <xdr:rowOff>137886</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82128"/>
          <a:ext cx="8382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121557</xdr:rowOff>
    </xdr:from>
    <xdr:to>
      <xdr:col>19</xdr:col>
      <xdr:colOff>187325</xdr:colOff>
      <xdr:row>33</xdr:row>
      <xdr:rowOff>124278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079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121557</xdr:rowOff>
    </xdr:from>
    <xdr:to>
      <xdr:col>15</xdr:col>
      <xdr:colOff>98425</xdr:colOff>
      <xdr:row>33</xdr:row>
      <xdr:rowOff>124278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607957"/>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12700</xdr:rowOff>
    </xdr:from>
    <xdr:to>
      <xdr:col>11</xdr:col>
      <xdr:colOff>9525</xdr:colOff>
      <xdr:row>33</xdr:row>
      <xdr:rowOff>124278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499100"/>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87086</xdr:rowOff>
    </xdr:from>
    <xdr:to>
      <xdr:col>24</xdr:col>
      <xdr:colOff>76200</xdr:colOff>
      <xdr:row>35</xdr:row>
      <xdr:rowOff>17236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103613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73478</xdr:rowOff>
    </xdr:from>
    <xdr:to>
      <xdr:col>20</xdr:col>
      <xdr:colOff>38100</xdr:colOff>
      <xdr:row>34</xdr:row>
      <xdr:rowOff>3628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13805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0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70757</xdr:rowOff>
    </xdr:from>
    <xdr:to>
      <xdr:col>15</xdr:col>
      <xdr:colOff>149225</xdr:colOff>
      <xdr:row>33</xdr:row>
      <xdr:rowOff>907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11084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73478</xdr:rowOff>
    </xdr:from>
    <xdr:to>
      <xdr:col>11</xdr:col>
      <xdr:colOff>60325</xdr:colOff>
      <xdr:row>34</xdr:row>
      <xdr:rowOff>3628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13805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31</xdr:row>
      <xdr:rowOff>133350</xdr:rowOff>
    </xdr:from>
    <xdr:to>
      <xdr:col>6</xdr:col>
      <xdr:colOff>171450</xdr:colOff>
      <xdr:row>32</xdr:row>
      <xdr:rowOff>63500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44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73677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21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年度に比べて物件費の比率が大きくなった。要因は、</a:t>
          </a:r>
          <a:r>
            <a:rPr kumimoji="1" lang="ja-JP" altLang="en-US" sz="1100">
              <a:solidFill>
                <a:schemeClr val="dk1"/>
              </a:solidFill>
              <a:effectLst/>
              <a:latin typeface="+mn-lt"/>
              <a:ea typeface="+mn-ea"/>
              <a:cs typeface="+mn-cs"/>
            </a:rPr>
            <a:t>感染予防</a:t>
          </a:r>
          <a:r>
            <a:rPr kumimoji="1" lang="ja-JP" altLang="ja-JP" sz="1100">
              <a:solidFill>
                <a:schemeClr val="dk1"/>
              </a:solidFill>
              <a:effectLst/>
              <a:latin typeface="+mn-lt"/>
              <a:ea typeface="+mn-ea"/>
              <a:cs typeface="+mn-cs"/>
            </a:rPr>
            <a:t>経費の増</a:t>
          </a:r>
          <a:r>
            <a:rPr kumimoji="1" lang="ja-JP" altLang="en-US" sz="1100">
              <a:solidFill>
                <a:schemeClr val="dk1"/>
              </a:solidFill>
              <a:effectLst/>
              <a:latin typeface="+mn-lt"/>
              <a:ea typeface="+mn-ea"/>
              <a:cs typeface="+mn-cs"/>
            </a:rPr>
            <a:t>などである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今後とも、事業の見直しや施設の集約化等により、物件費の削減に努める。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39370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23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111760</xdr:rowOff>
    </xdr:from>
    <xdr:to>
      <xdr:col>78</xdr:col>
      <xdr:colOff>69850</xdr:colOff>
      <xdr:row>17</xdr:row>
      <xdr:rowOff>8890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49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17</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549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107950</xdr:rowOff>
    </xdr:from>
    <xdr:to>
      <xdr:col>69</xdr:col>
      <xdr:colOff>92075</xdr:colOff>
      <xdr:row>17</xdr:row>
      <xdr:rowOff>138430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22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60960</xdr:rowOff>
    </xdr:from>
    <xdr:to>
      <xdr:col>74</xdr:col>
      <xdr:colOff>31750</xdr:colOff>
      <xdr:row>16</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年度と比較して増となったものの、類似団体、全国平均、県平均よりも低い水準で推移している。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引き続き、事務事業の見直しを進め、経常経費の削減に努める。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148772</xdr:rowOff>
    </xdr:from>
    <xdr:to>
      <xdr:col>24</xdr:col>
      <xdr:colOff>25400</xdr:colOff>
      <xdr:row>55</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07072"/>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54</xdr:row>
      <xdr:rowOff>148772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744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61685</xdr:rowOff>
    </xdr:from>
    <xdr:to>
      <xdr:col>15</xdr:col>
      <xdr:colOff>98425</xdr:colOff>
      <xdr:row>54</xdr:row>
      <xdr:rowOff>116115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19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56</xdr:row>
      <xdr:rowOff>45357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19985"/>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97972</xdr:rowOff>
    </xdr:from>
    <xdr:to>
      <xdr:col>20</xdr:col>
      <xdr:colOff>38100</xdr:colOff>
      <xdr:row>55</xdr:row>
      <xdr:rowOff>28122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38299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その他に係る経常収支比率は、類似団体、全国平均に比べて高い。その要因は、下水道事業などの特別会計への繰出金（地方債の償還財源としての繰出金を含む）が大きいことである。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そのため、経営戦略等に基づく下水道整備などにより繰出金の縮減を図ることにより、普通会計の負担額を抑制するよう努める。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134620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205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142240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69850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43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60</xdr:row>
      <xdr:rowOff>5080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42500"/>
          <a:ext cx="8890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100347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55897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125730</xdr:rowOff>
    </xdr:from>
    <xdr:to>
      <xdr:col>65</xdr:col>
      <xdr:colOff>53975</xdr:colOff>
      <xdr:row>60</xdr:row>
      <xdr:rowOff>55880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40657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2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年度に比べて補助費等の比率</a:t>
          </a:r>
          <a:r>
            <a:rPr kumimoji="1" lang="ja-JP" altLang="en-US" sz="1100" b="0" i="0" baseline="0">
              <a:solidFill>
                <a:schemeClr val="dk1"/>
              </a:solidFill>
              <a:effectLst/>
              <a:latin typeface="+mn-lt"/>
              <a:ea typeface="+mn-ea"/>
              <a:cs typeface="+mn-cs"/>
            </a:rPr>
            <a:t>は横ばいとなったが、</a:t>
          </a:r>
          <a:r>
            <a:rPr kumimoji="1" lang="ja-JP" altLang="ja-JP" sz="1100" b="0" i="0" baseline="0">
              <a:solidFill>
                <a:schemeClr val="dk1"/>
              </a:solidFill>
              <a:effectLst/>
              <a:latin typeface="+mn-lt"/>
              <a:ea typeface="+mn-ea"/>
              <a:cs typeface="+mn-cs"/>
            </a:rPr>
            <a:t>類似団体、全国平均、県平均</a:t>
          </a:r>
          <a:r>
            <a:rPr kumimoji="1" lang="ja-JP" altLang="en-US" sz="1100" b="0" i="0" baseline="0">
              <a:solidFill>
                <a:schemeClr val="dk1"/>
              </a:solidFill>
              <a:effectLst/>
              <a:latin typeface="+mn-lt"/>
              <a:ea typeface="+mn-ea"/>
              <a:cs typeface="+mn-cs"/>
            </a:rPr>
            <a:t>よりも高い水準となっている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今後とも補助金の見直しに取り組み、その公益性、団体の運営状況、事業内容に応じた補助金のあり方を検討していく。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37</xdr:row>
      <xdr:rowOff>156718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00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37</xdr:row>
      <xdr:rowOff>156718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683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161290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37</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189472"/>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77995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石動駅周辺整備事業、統合こども園整備事業や新図書館整備事業といった大型事業を実施したことで経常収支比率が上昇した。今後も</a:t>
          </a:r>
          <a:r>
            <a:rPr kumimoji="1" lang="ja-JP" altLang="en-US" sz="1100" b="0" i="0" baseline="0">
              <a:solidFill>
                <a:schemeClr val="dk1"/>
              </a:solidFill>
              <a:effectLst/>
              <a:latin typeface="+mn-lt"/>
              <a:ea typeface="+mn-ea"/>
              <a:cs typeface="+mn-cs"/>
            </a:rPr>
            <a:t>学校</a:t>
          </a:r>
          <a:r>
            <a:rPr kumimoji="1" lang="ja-JP" altLang="ja-JP" sz="1100" b="0" i="0" baseline="0">
              <a:solidFill>
                <a:schemeClr val="dk1"/>
              </a:solidFill>
              <a:effectLst/>
              <a:latin typeface="+mn-lt"/>
              <a:ea typeface="+mn-ea"/>
              <a:cs typeface="+mn-cs"/>
            </a:rPr>
            <a:t>給食センターや</a:t>
          </a:r>
          <a:r>
            <a:rPr kumimoji="1" lang="ja-JP" altLang="en-US" sz="1100" b="0" i="0" baseline="0">
              <a:solidFill>
                <a:schemeClr val="dk1"/>
              </a:solidFill>
              <a:effectLst/>
              <a:latin typeface="+mn-lt"/>
              <a:ea typeface="+mn-ea"/>
              <a:cs typeface="+mn-cs"/>
            </a:rPr>
            <a:t>新</a:t>
          </a:r>
          <a:r>
            <a:rPr kumimoji="1" lang="ja-JP" altLang="ja-JP" sz="1100" b="0" i="0" baseline="0">
              <a:solidFill>
                <a:schemeClr val="dk1"/>
              </a:solidFill>
              <a:effectLst/>
              <a:latin typeface="+mn-lt"/>
              <a:ea typeface="+mn-ea"/>
              <a:cs typeface="+mn-cs"/>
            </a:rPr>
            <a:t>庁舎</a:t>
          </a:r>
          <a:r>
            <a:rPr kumimoji="1" lang="ja-JP" altLang="en-US" sz="1100" b="0" i="0" baseline="0">
              <a:solidFill>
                <a:schemeClr val="dk1"/>
              </a:solidFill>
              <a:effectLst/>
              <a:latin typeface="+mn-lt"/>
              <a:ea typeface="+mn-ea"/>
              <a:cs typeface="+mn-cs"/>
            </a:rPr>
            <a:t>の整備</a:t>
          </a:r>
          <a:r>
            <a:rPr kumimoji="1" lang="ja-JP" altLang="ja-JP" sz="1100" b="0" i="0" baseline="0">
              <a:solidFill>
                <a:schemeClr val="dk1"/>
              </a:solidFill>
              <a:effectLst/>
              <a:latin typeface="+mn-lt"/>
              <a:ea typeface="+mn-ea"/>
              <a:cs typeface="+mn-cs"/>
            </a:rPr>
            <a:t>などが予定されており、公債費の増加が見込まれる。大型事業は実施年次の平準化を図り、将来の公債費負担抑制に努める。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101854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294361"/>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92711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2577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88137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2577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88137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7607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67581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09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37337</xdr:rowOff>
    </xdr:from>
    <xdr:to>
      <xdr:col>11</xdr:col>
      <xdr:colOff>60325</xdr:colOff>
      <xdr:row>77</xdr:row>
      <xdr:rowOff>138937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類似団体平均より低い比率を保っており、人件費等の比率が類似団体比率を下回っていることが理由である。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引き続き、事業内容の見直しも進め、経常経費の減に努める。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52705</xdr:rowOff>
    </xdr:from>
    <xdr:to>
      <xdr:col>82</xdr:col>
      <xdr:colOff>107950</xdr:colOff>
      <xdr:row>75</xdr:row>
      <xdr:rowOff>41275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40005"/>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41275</xdr:rowOff>
    </xdr:from>
    <xdr:to>
      <xdr:col>78</xdr:col>
      <xdr:colOff>69850</xdr:colOff>
      <xdr:row>74</xdr:row>
      <xdr:rowOff>52705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55712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41275</xdr:rowOff>
    </xdr:from>
    <xdr:to>
      <xdr:col>73</xdr:col>
      <xdr:colOff>180975</xdr:colOff>
      <xdr:row>75</xdr:row>
      <xdr:rowOff>6985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557125"/>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93997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78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167005</xdr:rowOff>
    </xdr:from>
    <xdr:to>
      <xdr:col>69</xdr:col>
      <xdr:colOff>92075</xdr:colOff>
      <xdr:row>75</xdr:row>
      <xdr:rowOff>6985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543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2557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161925</xdr:rowOff>
    </xdr:from>
    <xdr:to>
      <xdr:col>82</xdr:col>
      <xdr:colOff>158750</xdr:colOff>
      <xdr:row>75</xdr:row>
      <xdr:rowOff>92075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7002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9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1905</xdr:rowOff>
    </xdr:from>
    <xdr:to>
      <xdr:col>78</xdr:col>
      <xdr:colOff>120650</xdr:colOff>
      <xdr:row>74</xdr:row>
      <xdr:rowOff>103505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113682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5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161925</xdr:rowOff>
    </xdr:from>
    <xdr:to>
      <xdr:col>74</xdr:col>
      <xdr:colOff>31750</xdr:colOff>
      <xdr:row>73</xdr:row>
      <xdr:rowOff>92075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50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102252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27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127635</xdr:rowOff>
    </xdr:from>
    <xdr:to>
      <xdr:col>69</xdr:col>
      <xdr:colOff>142875</xdr:colOff>
      <xdr:row>75</xdr:row>
      <xdr:rowOff>57785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67962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116205</xdr:rowOff>
    </xdr:from>
    <xdr:to>
      <xdr:col>65</xdr:col>
      <xdr:colOff>53975</xdr:colOff>
      <xdr:row>75</xdr:row>
      <xdr:rowOff>46355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56532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57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59792</xdr:rowOff>
    </xdr:from>
    <xdr:to>
      <xdr:col>29</xdr:col>
      <xdr:colOff>127000</xdr:colOff>
      <xdr:row>17</xdr:row>
      <xdr:rowOff>87528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22067"/>
          <a:ext cx="647700" cy="27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87528</xdr:rowOff>
    </xdr:from>
    <xdr:to>
      <xdr:col>26</xdr:col>
      <xdr:colOff>50800</xdr:colOff>
      <xdr:row>17</xdr:row>
      <xdr:rowOff>128615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49803"/>
          <a:ext cx="698500" cy="4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128615</xdr:rowOff>
    </xdr:from>
    <xdr:to>
      <xdr:col>22</xdr:col>
      <xdr:colOff>114300</xdr:colOff>
      <xdr:row>17</xdr:row>
      <xdr:rowOff>154935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90890"/>
          <a:ext cx="698500" cy="26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154935</xdr:rowOff>
    </xdr:from>
    <xdr:to>
      <xdr:col>18</xdr:col>
      <xdr:colOff>177800</xdr:colOff>
      <xdr:row>18</xdr:row>
      <xdr:rowOff>44643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17210"/>
          <a:ext cx="698500" cy="6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8992</xdr:rowOff>
    </xdr:from>
    <xdr:to>
      <xdr:col>29</xdr:col>
      <xdr:colOff>177800</xdr:colOff>
      <xdr:row>17</xdr:row>
      <xdr:rowOff>110592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71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152519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4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36728</xdr:rowOff>
    </xdr:from>
    <xdr:to>
      <xdr:col>26</xdr:col>
      <xdr:colOff>101600</xdr:colOff>
      <xdr:row>17</xdr:row>
      <xdr:rowOff>138328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9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123105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85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77815</xdr:rowOff>
    </xdr:from>
    <xdr:to>
      <xdr:col>22</xdr:col>
      <xdr:colOff>165100</xdr:colOff>
      <xdr:row>18</xdr:row>
      <xdr:rowOff>7965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40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164192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2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104135</xdr:rowOff>
    </xdr:from>
    <xdr:to>
      <xdr:col>19</xdr:col>
      <xdr:colOff>38100</xdr:colOff>
      <xdr:row>18</xdr:row>
      <xdr:rowOff>34285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66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19062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165293</xdr:rowOff>
    </xdr:from>
    <xdr:to>
      <xdr:col>15</xdr:col>
      <xdr:colOff>101600</xdr:colOff>
      <xdr:row>18</xdr:row>
      <xdr:rowOff>95443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27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80220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1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152734</xdr:rowOff>
    </xdr:from>
    <xdr:to>
      <xdr:col>29</xdr:col>
      <xdr:colOff>127000</xdr:colOff>
      <xdr:row>34</xdr:row>
      <xdr:rowOff>192119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20184"/>
          <a:ext cx="647700" cy="39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192119</xdr:rowOff>
    </xdr:from>
    <xdr:to>
      <xdr:col>26</xdr:col>
      <xdr:colOff>50800</xdr:colOff>
      <xdr:row>34</xdr:row>
      <xdr:rowOff>204561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459569"/>
          <a:ext cx="698500" cy="12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204561</xdr:rowOff>
    </xdr:from>
    <xdr:to>
      <xdr:col>22</xdr:col>
      <xdr:colOff>114300</xdr:colOff>
      <xdr:row>34</xdr:row>
      <xdr:rowOff>209459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72011"/>
          <a:ext cx="698500" cy="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153779</xdr:rowOff>
    </xdr:from>
    <xdr:to>
      <xdr:col>18</xdr:col>
      <xdr:colOff>177800</xdr:colOff>
      <xdr:row>34</xdr:row>
      <xdr:rowOff>209459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21229"/>
          <a:ext cx="698500" cy="55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101934</xdr:rowOff>
    </xdr:from>
    <xdr:to>
      <xdr:col>29</xdr:col>
      <xdr:colOff>177800</xdr:colOff>
      <xdr:row>34</xdr:row>
      <xdr:rowOff>203534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69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289911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14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141319</xdr:rowOff>
    </xdr:from>
    <xdr:to>
      <xdr:col>26</xdr:col>
      <xdr:colOff>101600</xdr:colOff>
      <xdr:row>34</xdr:row>
      <xdr:rowOff>242919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08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253096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7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153761</xdr:rowOff>
    </xdr:from>
    <xdr:to>
      <xdr:col>22</xdr:col>
      <xdr:colOff>165100</xdr:colOff>
      <xdr:row>34</xdr:row>
      <xdr:rowOff>255361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21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265538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9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158659</xdr:rowOff>
    </xdr:from>
    <xdr:to>
      <xdr:col>19</xdr:col>
      <xdr:colOff>38100</xdr:colOff>
      <xdr:row>34</xdr:row>
      <xdr:rowOff>260259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426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270436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19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102979</xdr:rowOff>
    </xdr:from>
    <xdr:to>
      <xdr:col>15</xdr:col>
      <xdr:colOff>101600</xdr:colOff>
      <xdr:row>34</xdr:row>
      <xdr:rowOff>204579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704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214756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3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28,356
27,544
134.07
15,509,409
14,850,402
584,626
8,937,005
16,602,779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94412</xdr:rowOff>
    </xdr:from>
    <xdr:to>
      <xdr:col>24</xdr:col>
      <xdr:colOff>63500</xdr:colOff>
      <xdr:row>35</xdr:row>
      <xdr:rowOff>97206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95162"/>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94412</xdr:rowOff>
    </xdr:from>
    <xdr:to>
      <xdr:col>19</xdr:col>
      <xdr:colOff>177800</xdr:colOff>
      <xdr:row>35</xdr:row>
      <xdr:rowOff>147168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95162"/>
          <a:ext cx="889000" cy="5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147168</xdr:rowOff>
    </xdr:from>
    <xdr:to>
      <xdr:col>15</xdr:col>
      <xdr:colOff>50800</xdr:colOff>
      <xdr:row>35</xdr:row>
      <xdr:rowOff>159906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47918"/>
          <a:ext cx="889000" cy="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159906</xdr:rowOff>
    </xdr:from>
    <xdr:to>
      <xdr:col>10</xdr:col>
      <xdr:colOff>114300</xdr:colOff>
      <xdr:row>36</xdr:row>
      <xdr:rowOff>105486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60656"/>
          <a:ext cx="889000" cy="1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46406</xdr:rowOff>
    </xdr:from>
    <xdr:to>
      <xdr:col>24</xdr:col>
      <xdr:colOff>114300</xdr:colOff>
      <xdr:row>35</xdr:row>
      <xdr:rowOff>148006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24833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43612</xdr:rowOff>
    </xdr:from>
    <xdr:to>
      <xdr:col>20</xdr:col>
      <xdr:colOff>38100</xdr:colOff>
      <xdr:row>35</xdr:row>
      <xdr:rowOff>145212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4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136339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3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96368</xdr:rowOff>
    </xdr:from>
    <xdr:to>
      <xdr:col>15</xdr:col>
      <xdr:colOff>101600</xdr:colOff>
      <xdr:row>36</xdr:row>
      <xdr:rowOff>26518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17645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8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109106</xdr:rowOff>
    </xdr:from>
    <xdr:to>
      <xdr:col>10</xdr:col>
      <xdr:colOff>165100</xdr:colOff>
      <xdr:row>36</xdr:row>
      <xdr:rowOff>39256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30383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54686</xdr:rowOff>
    </xdr:from>
    <xdr:to>
      <xdr:col>6</xdr:col>
      <xdr:colOff>38100</xdr:colOff>
      <xdr:row>36</xdr:row>
      <xdr:rowOff>156286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147413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139828</xdr:rowOff>
    </xdr:from>
    <xdr:to>
      <xdr:col>24</xdr:col>
      <xdr:colOff>63500</xdr:colOff>
      <xdr:row>57</xdr:row>
      <xdr:rowOff>38485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741028"/>
          <a:ext cx="838200" cy="7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139828</xdr:rowOff>
    </xdr:from>
    <xdr:to>
      <xdr:col>19</xdr:col>
      <xdr:colOff>177800</xdr:colOff>
      <xdr:row>57</xdr:row>
      <xdr:rowOff>97784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1028"/>
          <a:ext cx="889000" cy="12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97784</xdr:rowOff>
    </xdr:from>
    <xdr:to>
      <xdr:col>15</xdr:col>
      <xdr:colOff>50800</xdr:colOff>
      <xdr:row>57</xdr:row>
      <xdr:rowOff>139544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0434"/>
          <a:ext cx="889000" cy="4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120159</xdr:rowOff>
    </xdr:from>
    <xdr:to>
      <xdr:col>10</xdr:col>
      <xdr:colOff>114300</xdr:colOff>
      <xdr:row>57</xdr:row>
      <xdr:rowOff>139544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892809"/>
          <a:ext cx="889000" cy="1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159135</xdr:rowOff>
    </xdr:from>
    <xdr:to>
      <xdr:col>24</xdr:col>
      <xdr:colOff>114300</xdr:colOff>
      <xdr:row>57</xdr:row>
      <xdr:rowOff>89285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137562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3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89028</xdr:rowOff>
    </xdr:from>
    <xdr:to>
      <xdr:col>20</xdr:col>
      <xdr:colOff>38100</xdr:colOff>
      <xdr:row>57</xdr:row>
      <xdr:rowOff>19178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10305</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8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46984</xdr:rowOff>
    </xdr:from>
    <xdr:to>
      <xdr:col>15</xdr:col>
      <xdr:colOff>101600</xdr:colOff>
      <xdr:row>57</xdr:row>
      <xdr:rowOff>148584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1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139711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88744</xdr:rowOff>
    </xdr:from>
    <xdr:to>
      <xdr:col>10</xdr:col>
      <xdr:colOff>165100</xdr:colOff>
      <xdr:row>58</xdr:row>
      <xdr:rowOff>18894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69359</xdr:rowOff>
    </xdr:from>
    <xdr:to>
      <xdr:col>6</xdr:col>
      <xdr:colOff>38100</xdr:colOff>
      <xdr:row>57</xdr:row>
      <xdr:rowOff>170959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4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162086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69452</xdr:rowOff>
    </xdr:from>
    <xdr:to>
      <xdr:col>24</xdr:col>
      <xdr:colOff>63500</xdr:colOff>
      <xdr:row>77</xdr:row>
      <xdr:rowOff>80973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71102"/>
          <a:ext cx="838200" cy="1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59372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61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29378</xdr:rowOff>
    </xdr:from>
    <xdr:to>
      <xdr:col>19</xdr:col>
      <xdr:colOff>177800</xdr:colOff>
      <xdr:row>77</xdr:row>
      <xdr:rowOff>69452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31028"/>
          <a:ext cx="889000" cy="4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170380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6724</xdr:rowOff>
    </xdr:from>
    <xdr:to>
      <xdr:col>15</xdr:col>
      <xdr:colOff>50800</xdr:colOff>
      <xdr:row>77</xdr:row>
      <xdr:rowOff>29378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08374"/>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153829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6724</xdr:rowOff>
    </xdr:from>
    <xdr:to>
      <xdr:col>10</xdr:col>
      <xdr:colOff>114300</xdr:colOff>
      <xdr:row>77</xdr:row>
      <xdr:rowOff>166903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08374"/>
          <a:ext cx="889000" cy="160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168048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65178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30173</xdr:rowOff>
    </xdr:from>
    <xdr:to>
      <xdr:col>24</xdr:col>
      <xdr:colOff>114300</xdr:colOff>
      <xdr:row>77</xdr:row>
      <xdr:rowOff>131773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53050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18652</xdr:rowOff>
    </xdr:from>
    <xdr:to>
      <xdr:col>20</xdr:col>
      <xdr:colOff>38100</xdr:colOff>
      <xdr:row>77</xdr:row>
      <xdr:rowOff>120252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2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136779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150028</xdr:rowOff>
    </xdr:from>
    <xdr:to>
      <xdr:col>15</xdr:col>
      <xdr:colOff>101600</xdr:colOff>
      <xdr:row>77</xdr:row>
      <xdr:rowOff>80178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8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96704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127374</xdr:rowOff>
    </xdr:from>
    <xdr:to>
      <xdr:col>10</xdr:col>
      <xdr:colOff>165100</xdr:colOff>
      <xdr:row>77</xdr:row>
      <xdr:rowOff>57524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74051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3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116103</xdr:rowOff>
    </xdr:from>
    <xdr:to>
      <xdr:col>6</xdr:col>
      <xdr:colOff>38100</xdr:colOff>
      <xdr:row>78</xdr:row>
      <xdr:rowOff>46253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1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62780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09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111176</xdr:rowOff>
    </xdr:from>
    <xdr:to>
      <xdr:col>24</xdr:col>
      <xdr:colOff>63500</xdr:colOff>
      <xdr:row>98</xdr:row>
      <xdr:rowOff>25146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741826"/>
          <a:ext cx="838200" cy="8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75527</xdr:rowOff>
    </xdr:from>
    <xdr:to>
      <xdr:col>19</xdr:col>
      <xdr:colOff>177800</xdr:colOff>
      <xdr:row>98</xdr:row>
      <xdr:rowOff>25146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706177"/>
          <a:ext cx="889000" cy="1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20590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0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75527</xdr:rowOff>
    </xdr:from>
    <xdr:to>
      <xdr:col>15</xdr:col>
      <xdr:colOff>50800</xdr:colOff>
      <xdr:row>98</xdr:row>
      <xdr:rowOff>143675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706177"/>
          <a:ext cx="889000" cy="2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45090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89700</xdr:rowOff>
    </xdr:from>
    <xdr:to>
      <xdr:col>10</xdr:col>
      <xdr:colOff>114300</xdr:colOff>
      <xdr:row>98</xdr:row>
      <xdr:rowOff>143675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891800"/>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154894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1871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46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60376</xdr:rowOff>
    </xdr:from>
    <xdr:to>
      <xdr:col>24</xdr:col>
      <xdr:colOff>114300</xdr:colOff>
      <xdr:row>97</xdr:row>
      <xdr:rowOff>161976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38803</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145796</xdr:rowOff>
    </xdr:from>
    <xdr:to>
      <xdr:col>20</xdr:col>
      <xdr:colOff>38100</xdr:colOff>
      <xdr:row>98</xdr:row>
      <xdr:rowOff>75946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77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67073</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86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24727</xdr:rowOff>
    </xdr:from>
    <xdr:to>
      <xdr:col>15</xdr:col>
      <xdr:colOff>101600</xdr:colOff>
      <xdr:row>97</xdr:row>
      <xdr:rowOff>126327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5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117454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4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92875</xdr:rowOff>
    </xdr:from>
    <xdr:to>
      <xdr:col>10</xdr:col>
      <xdr:colOff>165100</xdr:colOff>
      <xdr:row>99</xdr:row>
      <xdr:rowOff>23025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8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14152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9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38900</xdr:rowOff>
    </xdr:from>
    <xdr:to>
      <xdr:col>6</xdr:col>
      <xdr:colOff>38100</xdr:colOff>
      <xdr:row>98</xdr:row>
      <xdr:rowOff>140500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8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131627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9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30073</xdr:rowOff>
    </xdr:from>
    <xdr:to>
      <xdr:col>55</xdr:col>
      <xdr:colOff>0</xdr:colOff>
      <xdr:row>36</xdr:row>
      <xdr:rowOff>32084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0227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30073</xdr:rowOff>
    </xdr:from>
    <xdr:to>
      <xdr:col>50</xdr:col>
      <xdr:colOff>114300</xdr:colOff>
      <xdr:row>36</xdr:row>
      <xdr:rowOff>49183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02273"/>
          <a:ext cx="889000" cy="1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15396</xdr:rowOff>
    </xdr:from>
    <xdr:to>
      <xdr:col>45</xdr:col>
      <xdr:colOff>177800</xdr:colOff>
      <xdr:row>36</xdr:row>
      <xdr:rowOff>49183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330346"/>
          <a:ext cx="889000" cy="89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15396</xdr:rowOff>
    </xdr:from>
    <xdr:to>
      <xdr:col>41</xdr:col>
      <xdr:colOff>50800</xdr:colOff>
      <xdr:row>37</xdr:row>
      <xdr:rowOff>157595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330346"/>
          <a:ext cx="889000" cy="117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94670</xdr:rowOff>
    </xdr:from>
    <xdr:to>
      <xdr:col>36</xdr:col>
      <xdr:colOff>165100</xdr:colOff>
      <xdr:row>38</xdr:row>
      <xdr:rowOff>24820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3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41347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705111" y="62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152734</xdr:rowOff>
    </xdr:from>
    <xdr:to>
      <xdr:col>55</xdr:col>
      <xdr:colOff>50800</xdr:colOff>
      <xdr:row>36</xdr:row>
      <xdr:rowOff>82884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5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4161</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0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150723</xdr:rowOff>
    </xdr:from>
    <xdr:to>
      <xdr:col>50</xdr:col>
      <xdr:colOff>165100</xdr:colOff>
      <xdr:row>36</xdr:row>
      <xdr:rowOff>80873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97400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592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169833</xdr:rowOff>
    </xdr:from>
    <xdr:to>
      <xdr:col>46</xdr:col>
      <xdr:colOff>38100</xdr:colOff>
      <xdr:row>36</xdr:row>
      <xdr:rowOff>99983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7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116510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594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136046</xdr:rowOff>
    </xdr:from>
    <xdr:to>
      <xdr:col>41</xdr:col>
      <xdr:colOff>101600</xdr:colOff>
      <xdr:row>31</xdr:row>
      <xdr:rowOff>66196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2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82723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05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106795</xdr:rowOff>
    </xdr:from>
    <xdr:to>
      <xdr:col>36</xdr:col>
      <xdr:colOff>165100</xdr:colOff>
      <xdr:row>38</xdr:row>
      <xdr:rowOff>36945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5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28072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54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43022</xdr:rowOff>
    </xdr:from>
    <xdr:to>
      <xdr:col>55</xdr:col>
      <xdr:colOff>0</xdr:colOff>
      <xdr:row>58</xdr:row>
      <xdr:rowOff>94594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87122"/>
          <a:ext cx="8382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81303</xdr:rowOff>
    </xdr:from>
    <xdr:to>
      <xdr:col>50</xdr:col>
      <xdr:colOff>114300</xdr:colOff>
      <xdr:row>58</xdr:row>
      <xdr:rowOff>43022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82503"/>
          <a:ext cx="889000" cy="304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94947</xdr:rowOff>
    </xdr:from>
    <xdr:to>
      <xdr:col>45</xdr:col>
      <xdr:colOff>177800</xdr:colOff>
      <xdr:row>56</xdr:row>
      <xdr:rowOff>81303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524697"/>
          <a:ext cx="889000" cy="15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149510</xdr:rowOff>
    </xdr:from>
    <xdr:to>
      <xdr:col>41</xdr:col>
      <xdr:colOff>50800</xdr:colOff>
      <xdr:row>55</xdr:row>
      <xdr:rowOff>94947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236360"/>
          <a:ext cx="889000" cy="28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156501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43794</xdr:rowOff>
    </xdr:from>
    <xdr:to>
      <xdr:col>55</xdr:col>
      <xdr:colOff>50800</xdr:colOff>
      <xdr:row>58</xdr:row>
      <xdr:rowOff>145394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8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130171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0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163672</xdr:rowOff>
    </xdr:from>
    <xdr:to>
      <xdr:col>50</xdr:col>
      <xdr:colOff>165100</xdr:colOff>
      <xdr:row>58</xdr:row>
      <xdr:rowOff>93822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3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84949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30503</xdr:rowOff>
    </xdr:from>
    <xdr:to>
      <xdr:col>46</xdr:col>
      <xdr:colOff>38100</xdr:colOff>
      <xdr:row>56</xdr:row>
      <xdr:rowOff>132103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148630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4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44147</xdr:rowOff>
    </xdr:from>
    <xdr:to>
      <xdr:col>41</xdr:col>
      <xdr:colOff>101600</xdr:colOff>
      <xdr:row>55</xdr:row>
      <xdr:rowOff>145747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4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162274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24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98710</xdr:rowOff>
    </xdr:from>
    <xdr:to>
      <xdr:col>36</xdr:col>
      <xdr:colOff>165100</xdr:colOff>
      <xdr:row>54</xdr:row>
      <xdr:rowOff>28860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1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45387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96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58100</xdr:rowOff>
    </xdr:from>
    <xdr:to>
      <xdr:col>55</xdr:col>
      <xdr:colOff>0</xdr:colOff>
      <xdr:row>79</xdr:row>
      <xdr:rowOff>60038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602650"/>
          <a:ext cx="838200" cy="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22079</xdr:rowOff>
    </xdr:from>
    <xdr:to>
      <xdr:col>50</xdr:col>
      <xdr:colOff>114300</xdr:colOff>
      <xdr:row>79</xdr:row>
      <xdr:rowOff>58100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223729"/>
          <a:ext cx="889000" cy="37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111082</xdr:rowOff>
    </xdr:from>
    <xdr:to>
      <xdr:col>45</xdr:col>
      <xdr:colOff>177800</xdr:colOff>
      <xdr:row>77</xdr:row>
      <xdr:rowOff>22079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969832"/>
          <a:ext cx="889000" cy="25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101007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41402</xdr:rowOff>
    </xdr:from>
    <xdr:to>
      <xdr:col>41</xdr:col>
      <xdr:colOff>50800</xdr:colOff>
      <xdr:row>75</xdr:row>
      <xdr:rowOff>111082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85802"/>
          <a:ext cx="889000" cy="58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78322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86203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5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9238</xdr:rowOff>
    </xdr:from>
    <xdr:to>
      <xdr:col>55</xdr:col>
      <xdr:colOff>50800</xdr:colOff>
      <xdr:row>79</xdr:row>
      <xdr:rowOff>110838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5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95615</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6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7300</xdr:rowOff>
    </xdr:from>
    <xdr:to>
      <xdr:col>50</xdr:col>
      <xdr:colOff>165100</xdr:colOff>
      <xdr:row>79</xdr:row>
      <xdr:rowOff>108900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5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100027</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4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142729</xdr:rowOff>
    </xdr:from>
    <xdr:to>
      <xdr:col>46</xdr:col>
      <xdr:colOff>38100</xdr:colOff>
      <xdr:row>77</xdr:row>
      <xdr:rowOff>72879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89407</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94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60282</xdr:rowOff>
    </xdr:from>
    <xdr:to>
      <xdr:col>41</xdr:col>
      <xdr:colOff>101600</xdr:colOff>
      <xdr:row>75</xdr:row>
      <xdr:rowOff>161882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91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6959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69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162052</xdr:rowOff>
    </xdr:from>
    <xdr:to>
      <xdr:col>36</xdr:col>
      <xdr:colOff>165100</xdr:colOff>
      <xdr:row>72</xdr:row>
      <xdr:rowOff>92202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108729</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11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157454</xdr:rowOff>
    </xdr:from>
    <xdr:to>
      <xdr:col>55</xdr:col>
      <xdr:colOff>0</xdr:colOff>
      <xdr:row>98</xdr:row>
      <xdr:rowOff>48031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88104"/>
          <a:ext cx="8382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133159</xdr:rowOff>
    </xdr:from>
    <xdr:to>
      <xdr:col>50</xdr:col>
      <xdr:colOff>114300</xdr:colOff>
      <xdr:row>97</xdr:row>
      <xdr:rowOff>157454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3809"/>
          <a:ext cx="889000" cy="2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110659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67754</xdr:rowOff>
    </xdr:from>
    <xdr:to>
      <xdr:col>45</xdr:col>
      <xdr:colOff>177800</xdr:colOff>
      <xdr:row>97</xdr:row>
      <xdr:rowOff>133159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98404"/>
          <a:ext cx="8890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135411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67754</xdr:rowOff>
    </xdr:from>
    <xdr:to>
      <xdr:col>41</xdr:col>
      <xdr:colOff>50800</xdr:colOff>
      <xdr:row>98</xdr:row>
      <xdr:rowOff>12319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98404"/>
          <a:ext cx="8890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78579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19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168681</xdr:rowOff>
    </xdr:from>
    <xdr:to>
      <xdr:col>55</xdr:col>
      <xdr:colOff>50800</xdr:colOff>
      <xdr:row>98</xdr:row>
      <xdr:rowOff>98831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83608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106654</xdr:rowOff>
    </xdr:from>
    <xdr:to>
      <xdr:col>50</xdr:col>
      <xdr:colOff>165100</xdr:colOff>
      <xdr:row>98</xdr:row>
      <xdr:rowOff>36804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3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27931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3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82359</xdr:rowOff>
    </xdr:from>
    <xdr:to>
      <xdr:col>46</xdr:col>
      <xdr:colOff>38100</xdr:colOff>
      <xdr:row>98</xdr:row>
      <xdr:rowOff>12509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1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3636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16954</xdr:rowOff>
    </xdr:from>
    <xdr:to>
      <xdr:col>41</xdr:col>
      <xdr:colOff>101600</xdr:colOff>
      <xdr:row>97</xdr:row>
      <xdr:rowOff>118554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4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109681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74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132969</xdr:rowOff>
    </xdr:from>
    <xdr:to>
      <xdr:col>36</xdr:col>
      <xdr:colOff>165100</xdr:colOff>
      <xdr:row>98</xdr:row>
      <xdr:rowOff>63119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6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54246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85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104686</xdr:rowOff>
    </xdr:from>
    <xdr:to>
      <xdr:col>85</xdr:col>
      <xdr:colOff>127000</xdr:colOff>
      <xdr:row>39</xdr:row>
      <xdr:rowOff>8141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933986"/>
          <a:ext cx="838200" cy="7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162539</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6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8141</xdr:rowOff>
    </xdr:from>
    <xdr:to>
      <xdr:col>81</xdr:col>
      <xdr:colOff>50800</xdr:colOff>
      <xdr:row>39</xdr:row>
      <xdr:rowOff>17666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9469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7721</xdr:rowOff>
    </xdr:from>
    <xdr:to>
      <xdr:col>76</xdr:col>
      <xdr:colOff>114300</xdr:colOff>
      <xdr:row>39</xdr:row>
      <xdr:rowOff>17666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94271"/>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154445</xdr:rowOff>
    </xdr:from>
    <xdr:to>
      <xdr:col>71</xdr:col>
      <xdr:colOff>177800</xdr:colOff>
      <xdr:row>39</xdr:row>
      <xdr:rowOff>7721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69545"/>
          <a:ext cx="889000" cy="2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53886</xdr:rowOff>
    </xdr:from>
    <xdr:to>
      <xdr:col>85</xdr:col>
      <xdr:colOff>177800</xdr:colOff>
      <xdr:row>34</xdr:row>
      <xdr:rowOff>155486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88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76763</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73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128791</xdr:rowOff>
    </xdr:from>
    <xdr:to>
      <xdr:col>81</xdr:col>
      <xdr:colOff>101600</xdr:colOff>
      <xdr:row>39</xdr:row>
      <xdr:rowOff>58941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50068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36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138316</xdr:rowOff>
    </xdr:from>
    <xdr:to>
      <xdr:col>76</xdr:col>
      <xdr:colOff>165100</xdr:colOff>
      <xdr:row>39</xdr:row>
      <xdr:rowOff>68466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5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59593</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46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128371</xdr:rowOff>
    </xdr:from>
    <xdr:to>
      <xdr:col>72</xdr:col>
      <xdr:colOff>38100</xdr:colOff>
      <xdr:row>39</xdr:row>
      <xdr:rowOff>58521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49648</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3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103645</xdr:rowOff>
    </xdr:from>
    <xdr:to>
      <xdr:col>67</xdr:col>
      <xdr:colOff>101600</xdr:colOff>
      <xdr:row>39</xdr:row>
      <xdr:rowOff>33795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1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24922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1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51536</xdr:rowOff>
    </xdr:from>
    <xdr:to>
      <xdr:col>85</xdr:col>
      <xdr:colOff>127000</xdr:colOff>
      <xdr:row>75</xdr:row>
      <xdr:rowOff>74473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10286"/>
          <a:ext cx="8382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74473</xdr:rowOff>
    </xdr:from>
    <xdr:to>
      <xdr:col>81</xdr:col>
      <xdr:colOff>50800</xdr:colOff>
      <xdr:row>75</xdr:row>
      <xdr:rowOff>96507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33223"/>
          <a:ext cx="8890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96507</xdr:rowOff>
    </xdr:from>
    <xdr:to>
      <xdr:col>76</xdr:col>
      <xdr:colOff>114300</xdr:colOff>
      <xdr:row>75</xdr:row>
      <xdr:rowOff>121488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955257"/>
          <a:ext cx="889000" cy="2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121488</xdr:rowOff>
    </xdr:from>
    <xdr:to>
      <xdr:col>71</xdr:col>
      <xdr:colOff>177800</xdr:colOff>
      <xdr:row>75</xdr:row>
      <xdr:rowOff>143484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980238"/>
          <a:ext cx="889000" cy="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736</xdr:rowOff>
    </xdr:from>
    <xdr:to>
      <xdr:col>85</xdr:col>
      <xdr:colOff>177800</xdr:colOff>
      <xdr:row>75</xdr:row>
      <xdr:rowOff>102336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150613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3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23673</xdr:rowOff>
    </xdr:from>
    <xdr:to>
      <xdr:col>81</xdr:col>
      <xdr:colOff>101600</xdr:colOff>
      <xdr:row>75</xdr:row>
      <xdr:rowOff>125273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8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116400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97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45707</xdr:rowOff>
    </xdr:from>
    <xdr:to>
      <xdr:col>76</xdr:col>
      <xdr:colOff>165100</xdr:colOff>
      <xdr:row>75</xdr:row>
      <xdr:rowOff>147307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9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138434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9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70688</xdr:rowOff>
    </xdr:from>
    <xdr:to>
      <xdr:col>72</xdr:col>
      <xdr:colOff>38100</xdr:colOff>
      <xdr:row>76</xdr:row>
      <xdr:rowOff>837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929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163416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30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92684</xdr:rowOff>
    </xdr:from>
    <xdr:to>
      <xdr:col>67</xdr:col>
      <xdr:colOff>101600</xdr:colOff>
      <xdr:row>76</xdr:row>
      <xdr:rowOff>22834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9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13961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30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126794</xdr:rowOff>
    </xdr:from>
    <xdr:to>
      <xdr:col>85</xdr:col>
      <xdr:colOff>127000</xdr:colOff>
      <xdr:row>98</xdr:row>
      <xdr:rowOff>47794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757444"/>
          <a:ext cx="838200" cy="9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126794</xdr:rowOff>
    </xdr:from>
    <xdr:to>
      <xdr:col>81</xdr:col>
      <xdr:colOff>50800</xdr:colOff>
      <xdr:row>98</xdr:row>
      <xdr:rowOff>80882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757444"/>
          <a:ext cx="889000" cy="12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80882</xdr:rowOff>
    </xdr:from>
    <xdr:to>
      <xdr:col>76</xdr:col>
      <xdr:colOff>114300</xdr:colOff>
      <xdr:row>98</xdr:row>
      <xdr:rowOff>117517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882982"/>
          <a:ext cx="889000" cy="3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117517</xdr:rowOff>
    </xdr:from>
    <xdr:to>
      <xdr:col>71</xdr:col>
      <xdr:colOff>177800</xdr:colOff>
      <xdr:row>98</xdr:row>
      <xdr:rowOff>125975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19617"/>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168444</xdr:rowOff>
    </xdr:from>
    <xdr:to>
      <xdr:col>85</xdr:col>
      <xdr:colOff>177800</xdr:colOff>
      <xdr:row>98</xdr:row>
      <xdr:rowOff>98594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75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75994</xdr:rowOff>
    </xdr:from>
    <xdr:to>
      <xdr:col>81</xdr:col>
      <xdr:colOff>101600</xdr:colOff>
      <xdr:row>98</xdr:row>
      <xdr:rowOff>6144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0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22671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48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30082</xdr:rowOff>
    </xdr:from>
    <xdr:to>
      <xdr:col>76</xdr:col>
      <xdr:colOff>165100</xdr:colOff>
      <xdr:row>98</xdr:row>
      <xdr:rowOff>131682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3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122809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92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66717</xdr:rowOff>
    </xdr:from>
    <xdr:to>
      <xdr:col>72</xdr:col>
      <xdr:colOff>38100</xdr:colOff>
      <xdr:row>98</xdr:row>
      <xdr:rowOff>168317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6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159444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96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75175</xdr:rowOff>
    </xdr:from>
    <xdr:to>
      <xdr:col>67</xdr:col>
      <xdr:colOff>101600</xdr:colOff>
      <xdr:row>99</xdr:row>
      <xdr:rowOff>5325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167902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97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62956</xdr:rowOff>
    </xdr:from>
    <xdr:to>
      <xdr:col>116</xdr:col>
      <xdr:colOff>63500</xdr:colOff>
      <xdr:row>39</xdr:row>
      <xdr:rowOff>63903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49506"/>
          <a:ext cx="8382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63903</xdr:rowOff>
    </xdr:from>
    <xdr:to>
      <xdr:col>111</xdr:col>
      <xdr:colOff>177800</xdr:colOff>
      <xdr:row>39</xdr:row>
      <xdr:rowOff>68997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750453"/>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68997</xdr:rowOff>
    </xdr:from>
    <xdr:to>
      <xdr:col>107</xdr:col>
      <xdr:colOff>50800</xdr:colOff>
      <xdr:row>39</xdr:row>
      <xdr:rowOff>70989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55547"/>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70989</xdr:rowOff>
    </xdr:from>
    <xdr:to>
      <xdr:col>102</xdr:col>
      <xdr:colOff>114300</xdr:colOff>
      <xdr:row>39</xdr:row>
      <xdr:rowOff>72785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57539"/>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9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98533</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1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13103</xdr:rowOff>
    </xdr:from>
    <xdr:to>
      <xdr:col>112</xdr:col>
      <xdr:colOff>38100</xdr:colOff>
      <xdr:row>39</xdr:row>
      <xdr:rowOff>114703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9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105830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9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18197</xdr:rowOff>
    </xdr:from>
    <xdr:to>
      <xdr:col>107</xdr:col>
      <xdr:colOff>101600</xdr:colOff>
      <xdr:row>39</xdr:row>
      <xdr:rowOff>119797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110924</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5017" y="6797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20189</xdr:rowOff>
    </xdr:from>
    <xdr:to>
      <xdr:col>102</xdr:col>
      <xdr:colOff>165100</xdr:colOff>
      <xdr:row>39</xdr:row>
      <xdr:rowOff>121789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112916</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799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21985</xdr:rowOff>
    </xdr:from>
    <xdr:to>
      <xdr:col>98</xdr:col>
      <xdr:colOff>38100</xdr:colOff>
      <xdr:row>39</xdr:row>
      <xdr:rowOff>123585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114712</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01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146558</xdr:rowOff>
    </xdr:from>
    <xdr:to>
      <xdr:col>116</xdr:col>
      <xdr:colOff>63500</xdr:colOff>
      <xdr:row>57</xdr:row>
      <xdr:rowOff>152121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19208"/>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102036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4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145111</xdr:rowOff>
    </xdr:from>
    <xdr:to>
      <xdr:col>111</xdr:col>
      <xdr:colOff>177800</xdr:colOff>
      <xdr:row>57</xdr:row>
      <xdr:rowOff>146558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17761"/>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59517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139319</xdr:rowOff>
    </xdr:from>
    <xdr:to>
      <xdr:col>107</xdr:col>
      <xdr:colOff>50800</xdr:colOff>
      <xdr:row>57</xdr:row>
      <xdr:rowOff>145111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11969"/>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27588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139319</xdr:rowOff>
    </xdr:from>
    <xdr:to>
      <xdr:col>102</xdr:col>
      <xdr:colOff>114300</xdr:colOff>
      <xdr:row>57</xdr:row>
      <xdr:rowOff>142443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91196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31361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69118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101321</xdr:rowOff>
    </xdr:from>
    <xdr:to>
      <xdr:col>116</xdr:col>
      <xdr:colOff>114300</xdr:colOff>
      <xdr:row>58</xdr:row>
      <xdr:rowOff>31471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8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124198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72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95758</xdr:rowOff>
    </xdr:from>
    <xdr:to>
      <xdr:col>112</xdr:col>
      <xdr:colOff>38100</xdr:colOff>
      <xdr:row>58</xdr:row>
      <xdr:rowOff>25908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86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42435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64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94311</xdr:rowOff>
    </xdr:from>
    <xdr:to>
      <xdr:col>107</xdr:col>
      <xdr:colOff>101600</xdr:colOff>
      <xdr:row>58</xdr:row>
      <xdr:rowOff>24461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86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40988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4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88519</xdr:rowOff>
    </xdr:from>
    <xdr:to>
      <xdr:col>102</xdr:col>
      <xdr:colOff>165100</xdr:colOff>
      <xdr:row>58</xdr:row>
      <xdr:rowOff>18669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86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35196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63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91643</xdr:rowOff>
    </xdr:from>
    <xdr:to>
      <xdr:col>98</xdr:col>
      <xdr:colOff>38100</xdr:colOff>
      <xdr:row>58</xdr:row>
      <xdr:rowOff>21793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8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38320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63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95486</xdr:rowOff>
    </xdr:from>
    <xdr:to>
      <xdr:col>116</xdr:col>
      <xdr:colOff>63500</xdr:colOff>
      <xdr:row>76</xdr:row>
      <xdr:rowOff>108249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25686"/>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108249</xdr:rowOff>
    </xdr:from>
    <xdr:to>
      <xdr:col>111</xdr:col>
      <xdr:colOff>177800</xdr:colOff>
      <xdr:row>76</xdr:row>
      <xdr:rowOff>146901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38449"/>
          <a:ext cx="88900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141396</xdr:rowOff>
    </xdr:from>
    <xdr:to>
      <xdr:col>107</xdr:col>
      <xdr:colOff>50800</xdr:colOff>
      <xdr:row>76</xdr:row>
      <xdr:rowOff>146901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71596"/>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127965</xdr:rowOff>
    </xdr:from>
    <xdr:to>
      <xdr:col>102</xdr:col>
      <xdr:colOff>114300</xdr:colOff>
      <xdr:row>76</xdr:row>
      <xdr:rowOff>141396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643815"/>
          <a:ext cx="889000" cy="52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55363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44686</xdr:rowOff>
    </xdr:from>
    <xdr:to>
      <xdr:col>116</xdr:col>
      <xdr:colOff>114300</xdr:colOff>
      <xdr:row>76</xdr:row>
      <xdr:rowOff>146286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23113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5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57449</xdr:rowOff>
    </xdr:from>
    <xdr:to>
      <xdr:col>112</xdr:col>
      <xdr:colOff>38100</xdr:colOff>
      <xdr:row>76</xdr:row>
      <xdr:rowOff>159049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8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150176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8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96101</xdr:rowOff>
    </xdr:from>
    <xdr:to>
      <xdr:col>107</xdr:col>
      <xdr:colOff>101600</xdr:colOff>
      <xdr:row>77</xdr:row>
      <xdr:rowOff>26251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17378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90596</xdr:rowOff>
    </xdr:from>
    <xdr:to>
      <xdr:col>102</xdr:col>
      <xdr:colOff>165100</xdr:colOff>
      <xdr:row>77</xdr:row>
      <xdr:rowOff>20746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12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11873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21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77165</xdr:rowOff>
    </xdr:from>
    <xdr:to>
      <xdr:col>98</xdr:col>
      <xdr:colOff>38100</xdr:colOff>
      <xdr:row>74</xdr:row>
      <xdr:rowOff>7315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23842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6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災害復旧</a:t>
          </a:r>
          <a:r>
            <a:rPr kumimoji="1" lang="ja-JP" altLang="ja-JP" sz="1100" b="0" i="0" baseline="0">
              <a:solidFill>
                <a:schemeClr val="dk1"/>
              </a:solidFill>
              <a:effectLst/>
              <a:latin typeface="+mn-lt"/>
              <a:ea typeface="+mn-ea"/>
              <a:cs typeface="+mn-cs"/>
            </a:rPr>
            <a:t>費が</a:t>
          </a:r>
          <a:r>
            <a:rPr kumimoji="1" lang="ja-JP" altLang="en-US" sz="1100" b="0" i="0" baseline="0">
              <a:solidFill>
                <a:schemeClr val="dk1"/>
              </a:solidFill>
              <a:effectLst/>
              <a:latin typeface="+mn-lt"/>
              <a:ea typeface="+mn-ea"/>
              <a:cs typeface="+mn-cs"/>
            </a:rPr>
            <a:t>令和４年度に比べ、</a:t>
          </a:r>
          <a:r>
            <a:rPr kumimoji="1" lang="ja-JP" altLang="ja-JP" sz="1100" b="0" i="0" baseline="0">
              <a:solidFill>
                <a:schemeClr val="dk1"/>
              </a:solidFill>
              <a:effectLst/>
              <a:latin typeface="+mn-lt"/>
              <a:ea typeface="+mn-ea"/>
              <a:cs typeface="+mn-cs"/>
            </a:rPr>
            <a:t>一人当たり</a:t>
          </a:r>
          <a:r>
            <a:rPr kumimoji="1" lang="en-US" altLang="ja-JP" sz="1100" b="0" i="0" baseline="0">
              <a:solidFill>
                <a:schemeClr val="dk1"/>
              </a:solidFill>
              <a:effectLst/>
              <a:latin typeface="+mn-lt"/>
              <a:ea typeface="+mn-ea"/>
              <a:cs typeface="+mn-cs"/>
            </a:rPr>
            <a:t>19,966</a:t>
          </a:r>
          <a:r>
            <a:rPr kumimoji="1" lang="ja-JP" altLang="ja-JP" sz="1100" b="0" i="0" baseline="0">
              <a:solidFill>
                <a:schemeClr val="dk1"/>
              </a:solidFill>
              <a:effectLst/>
              <a:latin typeface="+mn-lt"/>
              <a:ea typeface="+mn-ea"/>
              <a:cs typeface="+mn-cs"/>
            </a:rPr>
            <a:t>円増加となった。</a:t>
          </a:r>
          <a:r>
            <a:rPr kumimoji="1" lang="ja-JP" altLang="en-US" sz="1100" b="0" i="0" baseline="0">
              <a:solidFill>
                <a:schemeClr val="dk1"/>
              </a:solidFill>
              <a:effectLst/>
              <a:latin typeface="+mn-lt"/>
              <a:ea typeface="+mn-ea"/>
              <a:cs typeface="+mn-cs"/>
            </a:rPr>
            <a:t>これは</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令和５年７月の豪雨災害と令和６年１月の能登半島地震に</a:t>
          </a:r>
          <a:r>
            <a:rPr kumimoji="1" lang="ja-JP" altLang="ja-JP" sz="1100" b="0" i="0" baseline="0">
              <a:solidFill>
                <a:schemeClr val="dk1"/>
              </a:solidFill>
              <a:effectLst/>
              <a:latin typeface="+mn-lt"/>
              <a:ea typeface="+mn-ea"/>
              <a:cs typeface="+mn-cs"/>
            </a:rPr>
            <a:t>よるものである。</a:t>
          </a:r>
          <a:endParaRPr lang="ja-JP" altLang="ja-JP">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また、一人当たり扶助費が令和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年度から令和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年度にかけて</a:t>
          </a:r>
          <a:r>
            <a:rPr kumimoji="1" lang="ja-JP" altLang="en-US" sz="1100" b="0" i="0" baseline="0">
              <a:solidFill>
                <a:schemeClr val="dk1"/>
              </a:solidFill>
              <a:effectLst/>
              <a:latin typeface="+mn-lt"/>
              <a:ea typeface="+mn-ea"/>
              <a:cs typeface="+mn-cs"/>
            </a:rPr>
            <a:t>増加した</a:t>
          </a:r>
          <a:r>
            <a:rPr kumimoji="1" lang="ja-JP" altLang="ja-JP" sz="1100" b="0" i="0" baseline="0">
              <a:solidFill>
                <a:schemeClr val="dk1"/>
              </a:solidFill>
              <a:effectLst/>
              <a:latin typeface="+mn-lt"/>
              <a:ea typeface="+mn-ea"/>
              <a:cs typeface="+mn-cs"/>
            </a:rPr>
            <a:t>要因は、</a:t>
          </a:r>
          <a:r>
            <a:rPr kumimoji="1" lang="ja-JP" altLang="en-US" sz="1100" b="0" i="0" baseline="0">
              <a:solidFill>
                <a:schemeClr val="dk1"/>
              </a:solidFill>
              <a:effectLst/>
              <a:latin typeface="+mn-lt"/>
              <a:ea typeface="+mn-ea"/>
              <a:cs typeface="+mn-cs"/>
            </a:rPr>
            <a:t>低所得世帯への給付</a:t>
          </a:r>
          <a:r>
            <a:rPr kumimoji="1" lang="ja-JP" altLang="ja-JP" sz="1100" b="0" i="0" baseline="0">
              <a:solidFill>
                <a:schemeClr val="dk1"/>
              </a:solidFill>
              <a:effectLst/>
              <a:latin typeface="+mn-lt"/>
              <a:ea typeface="+mn-ea"/>
              <a:cs typeface="+mn-cs"/>
            </a:rPr>
            <a:t>によるものである。</a:t>
          </a:r>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富山県小矢部市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28,356
27,544
134.07
15,509,409
14,850,402
584,626
8,937,005
16,602,779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141.4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58166</xdr:rowOff>
    </xdr:from>
    <xdr:to>
      <xdr:col>24</xdr:col>
      <xdr:colOff>63500</xdr:colOff>
      <xdr:row>33</xdr:row>
      <xdr:rowOff>81788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16016"/>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10160</xdr:rowOff>
    </xdr:from>
    <xdr:to>
      <xdr:col>19</xdr:col>
      <xdr:colOff>177800</xdr:colOff>
      <xdr:row>33</xdr:row>
      <xdr:rowOff>81788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668010"/>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10160</xdr:rowOff>
    </xdr:from>
    <xdr:to>
      <xdr:col>15</xdr:col>
      <xdr:colOff>50800</xdr:colOff>
      <xdr:row>33</xdr:row>
      <xdr:rowOff>31877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6801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11684</xdr:rowOff>
    </xdr:from>
    <xdr:to>
      <xdr:col>10</xdr:col>
      <xdr:colOff>114300</xdr:colOff>
      <xdr:row>33</xdr:row>
      <xdr:rowOff>31877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9534"/>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7366</xdr:rowOff>
    </xdr:from>
    <xdr:to>
      <xdr:col>24</xdr:col>
      <xdr:colOff>114300</xdr:colOff>
      <xdr:row>33</xdr:row>
      <xdr:rowOff>108966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30243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1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30988</xdr:rowOff>
    </xdr:from>
    <xdr:to>
      <xdr:col>20</xdr:col>
      <xdr:colOff>38100</xdr:colOff>
      <xdr:row>33</xdr:row>
      <xdr:rowOff>132588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149115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130810</xdr:rowOff>
    </xdr:from>
    <xdr:to>
      <xdr:col>15</xdr:col>
      <xdr:colOff>101600</xdr:colOff>
      <xdr:row>33</xdr:row>
      <xdr:rowOff>60960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77487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152527</xdr:rowOff>
    </xdr:from>
    <xdr:to>
      <xdr:col>10</xdr:col>
      <xdr:colOff>165100</xdr:colOff>
      <xdr:row>33</xdr:row>
      <xdr:rowOff>82677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99204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132334</xdr:rowOff>
    </xdr:from>
    <xdr:to>
      <xdr:col>6</xdr:col>
      <xdr:colOff>38100</xdr:colOff>
      <xdr:row>33</xdr:row>
      <xdr:rowOff>62484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79011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41859</xdr:rowOff>
    </xdr:from>
    <xdr:to>
      <xdr:col>24</xdr:col>
      <xdr:colOff>63500</xdr:colOff>
      <xdr:row>57</xdr:row>
      <xdr:rowOff>126845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4509"/>
          <a:ext cx="838200" cy="8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41859</xdr:rowOff>
    </xdr:from>
    <xdr:to>
      <xdr:col>19</xdr:col>
      <xdr:colOff>177800</xdr:colOff>
      <xdr:row>57</xdr:row>
      <xdr:rowOff>66186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4509"/>
          <a:ext cx="889000" cy="2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132266</xdr:rowOff>
    </xdr:from>
    <xdr:to>
      <xdr:col>15</xdr:col>
      <xdr:colOff>50800</xdr:colOff>
      <xdr:row>57</xdr:row>
      <xdr:rowOff>66186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62016"/>
          <a:ext cx="889000" cy="27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132266</xdr:rowOff>
    </xdr:from>
    <xdr:to>
      <xdr:col>10</xdr:col>
      <xdr:colOff>114300</xdr:colOff>
      <xdr:row>58</xdr:row>
      <xdr:rowOff>17159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62016"/>
          <a:ext cx="889000" cy="39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165269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9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76045</xdr:rowOff>
    </xdr:from>
    <xdr:to>
      <xdr:col>24</xdr:col>
      <xdr:colOff>114300</xdr:colOff>
      <xdr:row>58</xdr:row>
      <xdr:rowOff>6195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162422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6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162509</xdr:rowOff>
    </xdr:from>
    <xdr:to>
      <xdr:col>20</xdr:col>
      <xdr:colOff>38100</xdr:colOff>
      <xdr:row>57</xdr:row>
      <xdr:rowOff>92659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83786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15386</xdr:rowOff>
    </xdr:from>
    <xdr:to>
      <xdr:col>15</xdr:col>
      <xdr:colOff>101600</xdr:colOff>
      <xdr:row>57</xdr:row>
      <xdr:rowOff>116986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108113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81466</xdr:rowOff>
    </xdr:from>
    <xdr:to>
      <xdr:col>10</xdr:col>
      <xdr:colOff>165100</xdr:colOff>
      <xdr:row>56</xdr:row>
      <xdr:rowOff>11616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1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2743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0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137809</xdr:rowOff>
    </xdr:from>
    <xdr:to>
      <xdr:col>6</xdr:col>
      <xdr:colOff>38100</xdr:colOff>
      <xdr:row>58</xdr:row>
      <xdr:rowOff>67959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59086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0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59995</xdr:rowOff>
    </xdr:from>
    <xdr:to>
      <xdr:col>24</xdr:col>
      <xdr:colOff>63500</xdr:colOff>
      <xdr:row>76</xdr:row>
      <xdr:rowOff>143597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90195"/>
          <a:ext cx="838200" cy="8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161232</xdr:rowOff>
    </xdr:from>
    <xdr:to>
      <xdr:col>19</xdr:col>
      <xdr:colOff>177800</xdr:colOff>
      <xdr:row>76</xdr:row>
      <xdr:rowOff>143597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19982"/>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161232</xdr:rowOff>
    </xdr:from>
    <xdr:to>
      <xdr:col>15</xdr:col>
      <xdr:colOff>50800</xdr:colOff>
      <xdr:row>77</xdr:row>
      <xdr:rowOff>79448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19982"/>
          <a:ext cx="889000" cy="26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160339</xdr:rowOff>
    </xdr:from>
    <xdr:to>
      <xdr:col>10</xdr:col>
      <xdr:colOff>114300</xdr:colOff>
      <xdr:row>77</xdr:row>
      <xdr:rowOff>79448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676189"/>
          <a:ext cx="889000" cy="60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9195</xdr:rowOff>
    </xdr:from>
    <xdr:to>
      <xdr:col>24</xdr:col>
      <xdr:colOff>114300</xdr:colOff>
      <xdr:row>76</xdr:row>
      <xdr:rowOff>110795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3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159072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1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92797</xdr:rowOff>
    </xdr:from>
    <xdr:to>
      <xdr:col>20</xdr:col>
      <xdr:colOff>38100</xdr:colOff>
      <xdr:row>77</xdr:row>
      <xdr:rowOff>22947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14074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1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110432</xdr:rowOff>
    </xdr:from>
    <xdr:to>
      <xdr:col>15</xdr:col>
      <xdr:colOff>101600</xdr:colOff>
      <xdr:row>76</xdr:row>
      <xdr:rowOff>40582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6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31709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61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28648</xdr:rowOff>
    </xdr:from>
    <xdr:to>
      <xdr:col>10</xdr:col>
      <xdr:colOff>165100</xdr:colOff>
      <xdr:row>77</xdr:row>
      <xdr:rowOff>130248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121375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2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109539</xdr:rowOff>
    </xdr:from>
    <xdr:to>
      <xdr:col>6</xdr:col>
      <xdr:colOff>38100</xdr:colOff>
      <xdr:row>74</xdr:row>
      <xdr:rowOff>39689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6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56216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4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152958</xdr:rowOff>
    </xdr:from>
    <xdr:to>
      <xdr:col>24</xdr:col>
      <xdr:colOff>63500</xdr:colOff>
      <xdr:row>97</xdr:row>
      <xdr:rowOff>76606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12158"/>
          <a:ext cx="8382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152958</xdr:rowOff>
    </xdr:from>
    <xdr:to>
      <xdr:col>19</xdr:col>
      <xdr:colOff>177800</xdr:colOff>
      <xdr:row>97</xdr:row>
      <xdr:rowOff>197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12158"/>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197</xdr:rowOff>
    </xdr:from>
    <xdr:to>
      <xdr:col>15</xdr:col>
      <xdr:colOff>50800</xdr:colOff>
      <xdr:row>98</xdr:row>
      <xdr:rowOff>9283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30847"/>
          <a:ext cx="889000" cy="18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9283</xdr:rowOff>
    </xdr:from>
    <xdr:to>
      <xdr:col>10</xdr:col>
      <xdr:colOff>114300</xdr:colOff>
      <xdr:row>98</xdr:row>
      <xdr:rowOff>37630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11383"/>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25806</xdr:rowOff>
    </xdr:from>
    <xdr:to>
      <xdr:col>24</xdr:col>
      <xdr:colOff>114300</xdr:colOff>
      <xdr:row>97</xdr:row>
      <xdr:rowOff>127406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112183</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7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102158</xdr:rowOff>
    </xdr:from>
    <xdr:to>
      <xdr:col>20</xdr:col>
      <xdr:colOff>38100</xdr:colOff>
      <xdr:row>97</xdr:row>
      <xdr:rowOff>32308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6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23435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120847</xdr:rowOff>
    </xdr:from>
    <xdr:to>
      <xdr:col>15</xdr:col>
      <xdr:colOff>101600</xdr:colOff>
      <xdr:row>97</xdr:row>
      <xdr:rowOff>50997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42124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6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129933</xdr:rowOff>
    </xdr:from>
    <xdr:to>
      <xdr:col>10</xdr:col>
      <xdr:colOff>165100</xdr:colOff>
      <xdr:row>98</xdr:row>
      <xdr:rowOff>60083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6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51210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85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158280</xdr:rowOff>
    </xdr:from>
    <xdr:to>
      <xdr:col>6</xdr:col>
      <xdr:colOff>38100</xdr:colOff>
      <xdr:row>98</xdr:row>
      <xdr:rowOff>88430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79557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8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42708</xdr:rowOff>
    </xdr:from>
    <xdr:to>
      <xdr:col>55</xdr:col>
      <xdr:colOff>0</xdr:colOff>
      <xdr:row>38</xdr:row>
      <xdr:rowOff>52179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57808"/>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17562</xdr:rowOff>
    </xdr:from>
    <xdr:to>
      <xdr:col>50</xdr:col>
      <xdr:colOff>114300</xdr:colOff>
      <xdr:row>38</xdr:row>
      <xdr:rowOff>52179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32662"/>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17562</xdr:rowOff>
    </xdr:from>
    <xdr:to>
      <xdr:col>45</xdr:col>
      <xdr:colOff>177800</xdr:colOff>
      <xdr:row>38</xdr:row>
      <xdr:rowOff>25074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32662"/>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xdr:rowOff>
    </xdr:from>
    <xdr:to>
      <xdr:col>41</xdr:col>
      <xdr:colOff>50800</xdr:colOff>
      <xdr:row>38</xdr:row>
      <xdr:rowOff>25074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2907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163358</xdr:rowOff>
    </xdr:from>
    <xdr:to>
      <xdr:col>55</xdr:col>
      <xdr:colOff>50800</xdr:colOff>
      <xdr:row>38</xdr:row>
      <xdr:rowOff>93508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141785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8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1379</xdr:rowOff>
    </xdr:from>
    <xdr:to>
      <xdr:col>50</xdr:col>
      <xdr:colOff>165100</xdr:colOff>
      <xdr:row>38</xdr:row>
      <xdr:rowOff>102979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94106</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0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138212</xdr:rowOff>
    </xdr:from>
    <xdr:to>
      <xdr:col>46</xdr:col>
      <xdr:colOff>38100</xdr:colOff>
      <xdr:row>38</xdr:row>
      <xdr:rowOff>68362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59489</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74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145723</xdr:rowOff>
    </xdr:from>
    <xdr:to>
      <xdr:col>41</xdr:col>
      <xdr:colOff>101600</xdr:colOff>
      <xdr:row>38</xdr:row>
      <xdr:rowOff>75873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67001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8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134620</xdr:rowOff>
    </xdr:from>
    <xdr:to>
      <xdr:col>36</xdr:col>
      <xdr:colOff>165100</xdr:colOff>
      <xdr:row>38</xdr:row>
      <xdr:rowOff>64770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55897</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70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139814</xdr:rowOff>
    </xdr:from>
    <xdr:to>
      <xdr:col>55</xdr:col>
      <xdr:colOff>0</xdr:colOff>
      <xdr:row>55</xdr:row>
      <xdr:rowOff>167970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569564"/>
          <a:ext cx="8382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139814</xdr:rowOff>
    </xdr:from>
    <xdr:to>
      <xdr:col>50</xdr:col>
      <xdr:colOff>114300</xdr:colOff>
      <xdr:row>55</xdr:row>
      <xdr:rowOff>164370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569564"/>
          <a:ext cx="889000" cy="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152883</xdr:rowOff>
    </xdr:from>
    <xdr:to>
      <xdr:col>45</xdr:col>
      <xdr:colOff>177800</xdr:colOff>
      <xdr:row>55</xdr:row>
      <xdr:rowOff>164370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239733"/>
          <a:ext cx="889000" cy="35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152883</xdr:rowOff>
    </xdr:from>
    <xdr:to>
      <xdr:col>41</xdr:col>
      <xdr:colOff>50800</xdr:colOff>
      <xdr:row>55</xdr:row>
      <xdr:rowOff>146291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239733"/>
          <a:ext cx="889000" cy="336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117170</xdr:rowOff>
    </xdr:from>
    <xdr:to>
      <xdr:col>55</xdr:col>
      <xdr:colOff>50800</xdr:colOff>
      <xdr:row>56</xdr:row>
      <xdr:rowOff>47320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140047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89014</xdr:rowOff>
    </xdr:from>
    <xdr:to>
      <xdr:col>50</xdr:col>
      <xdr:colOff>165100</xdr:colOff>
      <xdr:row>56</xdr:row>
      <xdr:rowOff>19164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1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35691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29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113570</xdr:rowOff>
    </xdr:from>
    <xdr:to>
      <xdr:col>46</xdr:col>
      <xdr:colOff>38100</xdr:colOff>
      <xdr:row>56</xdr:row>
      <xdr:rowOff>43720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5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60247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1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102083</xdr:rowOff>
    </xdr:from>
    <xdr:to>
      <xdr:col>41</xdr:col>
      <xdr:colOff>101600</xdr:colOff>
      <xdr:row>54</xdr:row>
      <xdr:rowOff>32233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8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48760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6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95491</xdr:rowOff>
    </xdr:from>
    <xdr:to>
      <xdr:col>36</xdr:col>
      <xdr:colOff>165100</xdr:colOff>
      <xdr:row>56</xdr:row>
      <xdr:rowOff>25641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2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42168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103487</xdr:rowOff>
    </xdr:from>
    <xdr:to>
      <xdr:col>55</xdr:col>
      <xdr:colOff>0</xdr:colOff>
      <xdr:row>77</xdr:row>
      <xdr:rowOff>111334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305137"/>
          <a:ext cx="838200" cy="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111334</xdr:rowOff>
    </xdr:from>
    <xdr:to>
      <xdr:col>50</xdr:col>
      <xdr:colOff>114300</xdr:colOff>
      <xdr:row>77</xdr:row>
      <xdr:rowOff>125337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12984"/>
          <a:ext cx="889000" cy="1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125337</xdr:rowOff>
    </xdr:from>
    <xdr:to>
      <xdr:col>45</xdr:col>
      <xdr:colOff>177800</xdr:colOff>
      <xdr:row>77</xdr:row>
      <xdr:rowOff>149797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26987"/>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135032</xdr:rowOff>
    </xdr:from>
    <xdr:to>
      <xdr:col>41</xdr:col>
      <xdr:colOff>50800</xdr:colOff>
      <xdr:row>77</xdr:row>
      <xdr:rowOff>149797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65232"/>
          <a:ext cx="889000" cy="18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52687</xdr:rowOff>
    </xdr:from>
    <xdr:to>
      <xdr:col>55</xdr:col>
      <xdr:colOff>50800</xdr:colOff>
      <xdr:row>77</xdr:row>
      <xdr:rowOff>154287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31114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60534</xdr:rowOff>
    </xdr:from>
    <xdr:to>
      <xdr:col>50</xdr:col>
      <xdr:colOff>165100</xdr:colOff>
      <xdr:row>77</xdr:row>
      <xdr:rowOff>162134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153261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74537</xdr:rowOff>
    </xdr:from>
    <xdr:to>
      <xdr:col>46</xdr:col>
      <xdr:colOff>38100</xdr:colOff>
      <xdr:row>78</xdr:row>
      <xdr:rowOff>4687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167264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6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98997</xdr:rowOff>
    </xdr:from>
    <xdr:to>
      <xdr:col>41</xdr:col>
      <xdr:colOff>101600</xdr:colOff>
      <xdr:row>78</xdr:row>
      <xdr:rowOff>29147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0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20274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9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84232</xdr:rowOff>
    </xdr:from>
    <xdr:to>
      <xdr:col>36</xdr:col>
      <xdr:colOff>165100</xdr:colOff>
      <xdr:row>77</xdr:row>
      <xdr:rowOff>14382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30910</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157111</xdr:rowOff>
    </xdr:from>
    <xdr:to>
      <xdr:col>55</xdr:col>
      <xdr:colOff>0</xdr:colOff>
      <xdr:row>97</xdr:row>
      <xdr:rowOff>77406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16311"/>
          <a:ext cx="838200" cy="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88951</xdr:rowOff>
    </xdr:from>
    <xdr:to>
      <xdr:col>50</xdr:col>
      <xdr:colOff>114300</xdr:colOff>
      <xdr:row>96</xdr:row>
      <xdr:rowOff>157111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548151"/>
          <a:ext cx="889000" cy="6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79921</xdr:rowOff>
    </xdr:from>
    <xdr:to>
      <xdr:col>45</xdr:col>
      <xdr:colOff>177800</xdr:colOff>
      <xdr:row>96</xdr:row>
      <xdr:rowOff>88951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39121"/>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79921</xdr:rowOff>
    </xdr:from>
    <xdr:to>
      <xdr:col>41</xdr:col>
      <xdr:colOff>50800</xdr:colOff>
      <xdr:row>97</xdr:row>
      <xdr:rowOff>15291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539121"/>
          <a:ext cx="889000" cy="10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26606</xdr:rowOff>
    </xdr:from>
    <xdr:to>
      <xdr:col>55</xdr:col>
      <xdr:colOff>50800</xdr:colOff>
      <xdr:row>97</xdr:row>
      <xdr:rowOff>128206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5033</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3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106311</xdr:rowOff>
    </xdr:from>
    <xdr:to>
      <xdr:col>50</xdr:col>
      <xdr:colOff>165100</xdr:colOff>
      <xdr:row>97</xdr:row>
      <xdr:rowOff>36461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6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52988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3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38151</xdr:rowOff>
    </xdr:from>
    <xdr:to>
      <xdr:col>46</xdr:col>
      <xdr:colOff>38100</xdr:colOff>
      <xdr:row>96</xdr:row>
      <xdr:rowOff>139751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97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156278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7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29121</xdr:rowOff>
    </xdr:from>
    <xdr:to>
      <xdr:col>41</xdr:col>
      <xdr:colOff>101600</xdr:colOff>
      <xdr:row>96</xdr:row>
      <xdr:rowOff>130721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8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147248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6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135941</xdr:rowOff>
    </xdr:from>
    <xdr:to>
      <xdr:col>36</xdr:col>
      <xdr:colOff>165100</xdr:colOff>
      <xdr:row>97</xdr:row>
      <xdr:rowOff>66091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82618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7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46388</xdr:rowOff>
    </xdr:from>
    <xdr:to>
      <xdr:col>85</xdr:col>
      <xdr:colOff>127000</xdr:colOff>
      <xdr:row>38</xdr:row>
      <xdr:rowOff>52865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61488"/>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52865</xdr:rowOff>
    </xdr:from>
    <xdr:to>
      <xdr:col>81</xdr:col>
      <xdr:colOff>50800</xdr:colOff>
      <xdr:row>38</xdr:row>
      <xdr:rowOff>65601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67965"/>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50938</xdr:rowOff>
    </xdr:from>
    <xdr:to>
      <xdr:col>76</xdr:col>
      <xdr:colOff>114300</xdr:colOff>
      <xdr:row>38</xdr:row>
      <xdr:rowOff>65601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66038"/>
          <a:ext cx="889000" cy="1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50938</xdr:rowOff>
    </xdr:from>
    <xdr:to>
      <xdr:col>71</xdr:col>
      <xdr:colOff>177800</xdr:colOff>
      <xdr:row>38</xdr:row>
      <xdr:rowOff>65220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66038"/>
          <a:ext cx="889000" cy="1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167038</xdr:rowOff>
    </xdr:from>
    <xdr:to>
      <xdr:col>85</xdr:col>
      <xdr:colOff>177800</xdr:colOff>
      <xdr:row>38</xdr:row>
      <xdr:rowOff>97188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1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2065</xdr:rowOff>
    </xdr:from>
    <xdr:to>
      <xdr:col>81</xdr:col>
      <xdr:colOff>101600</xdr:colOff>
      <xdr:row>38</xdr:row>
      <xdr:rowOff>103665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1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94792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14801</xdr:rowOff>
    </xdr:from>
    <xdr:to>
      <xdr:col>76</xdr:col>
      <xdr:colOff>165100</xdr:colOff>
      <xdr:row>38</xdr:row>
      <xdr:rowOff>116401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107528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138</xdr:rowOff>
    </xdr:from>
    <xdr:to>
      <xdr:col>72</xdr:col>
      <xdr:colOff>38100</xdr:colOff>
      <xdr:row>38</xdr:row>
      <xdr:rowOff>101738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92865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0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14420</xdr:rowOff>
    </xdr:from>
    <xdr:to>
      <xdr:col>67</xdr:col>
      <xdr:colOff>101600</xdr:colOff>
      <xdr:row>38</xdr:row>
      <xdr:rowOff>116020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107147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49175</xdr:rowOff>
    </xdr:from>
    <xdr:to>
      <xdr:col>85</xdr:col>
      <xdr:colOff>127000</xdr:colOff>
      <xdr:row>58</xdr:row>
      <xdr:rowOff>73417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93275"/>
          <a:ext cx="838200" cy="2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49175</xdr:rowOff>
    </xdr:from>
    <xdr:to>
      <xdr:col>81</xdr:col>
      <xdr:colOff>50800</xdr:colOff>
      <xdr:row>58</xdr:row>
      <xdr:rowOff>63391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93275"/>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57545</xdr:rowOff>
    </xdr:from>
    <xdr:to>
      <xdr:col>76</xdr:col>
      <xdr:colOff>114300</xdr:colOff>
      <xdr:row>58</xdr:row>
      <xdr:rowOff>63391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658745"/>
          <a:ext cx="889000" cy="34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55553</xdr:rowOff>
    </xdr:from>
    <xdr:to>
      <xdr:col>71</xdr:col>
      <xdr:colOff>177800</xdr:colOff>
      <xdr:row>56</xdr:row>
      <xdr:rowOff>57545</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656753"/>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22617</xdr:rowOff>
    </xdr:from>
    <xdr:to>
      <xdr:col>85</xdr:col>
      <xdr:colOff>177800</xdr:colOff>
      <xdr:row>58</xdr:row>
      <xdr:rowOff>124217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6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1044</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4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169825</xdr:rowOff>
    </xdr:from>
    <xdr:to>
      <xdr:col>81</xdr:col>
      <xdr:colOff>101600</xdr:colOff>
      <xdr:row>58</xdr:row>
      <xdr:rowOff>99975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94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91102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03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12591</xdr:rowOff>
    </xdr:from>
    <xdr:to>
      <xdr:col>76</xdr:col>
      <xdr:colOff>165100</xdr:colOff>
      <xdr:row>58</xdr:row>
      <xdr:rowOff>114191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5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105318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4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6745</xdr:rowOff>
    </xdr:from>
    <xdr:to>
      <xdr:col>72</xdr:col>
      <xdr:colOff>38100</xdr:colOff>
      <xdr:row>56</xdr:row>
      <xdr:rowOff>108345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0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124872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38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4753</xdr:rowOff>
    </xdr:from>
    <xdr:to>
      <xdr:col>67</xdr:col>
      <xdr:colOff>101600</xdr:colOff>
      <xdr:row>56</xdr:row>
      <xdr:rowOff>106353</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60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122880</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38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104686</xdr:rowOff>
    </xdr:from>
    <xdr:to>
      <xdr:col>85</xdr:col>
      <xdr:colOff>127000</xdr:colOff>
      <xdr:row>79</xdr:row>
      <xdr:rowOff>8141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2791986"/>
          <a:ext cx="838200" cy="76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6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8141</xdr:rowOff>
    </xdr:from>
    <xdr:to>
      <xdr:col>81</xdr:col>
      <xdr:colOff>50800</xdr:colOff>
      <xdr:row>79</xdr:row>
      <xdr:rowOff>17666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5269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7722</xdr:rowOff>
    </xdr:from>
    <xdr:to>
      <xdr:col>76</xdr:col>
      <xdr:colOff>114300</xdr:colOff>
      <xdr:row>79</xdr:row>
      <xdr:rowOff>17666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52272"/>
          <a:ext cx="889000" cy="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154445</xdr:rowOff>
    </xdr:from>
    <xdr:to>
      <xdr:col>71</xdr:col>
      <xdr:colOff>177800</xdr:colOff>
      <xdr:row>79</xdr:row>
      <xdr:rowOff>7722</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27545"/>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53886</xdr:rowOff>
    </xdr:from>
    <xdr:to>
      <xdr:col>85</xdr:col>
      <xdr:colOff>177800</xdr:colOff>
      <xdr:row>74</xdr:row>
      <xdr:rowOff>155486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7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76763</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5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128791</xdr:rowOff>
    </xdr:from>
    <xdr:to>
      <xdr:col>81</xdr:col>
      <xdr:colOff>101600</xdr:colOff>
      <xdr:row>79</xdr:row>
      <xdr:rowOff>58941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50068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594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138316</xdr:rowOff>
    </xdr:from>
    <xdr:to>
      <xdr:col>76</xdr:col>
      <xdr:colOff>165100</xdr:colOff>
      <xdr:row>79</xdr:row>
      <xdr:rowOff>68466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59593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04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128372</xdr:rowOff>
    </xdr:from>
    <xdr:to>
      <xdr:col>72</xdr:col>
      <xdr:colOff>38100</xdr:colOff>
      <xdr:row>79</xdr:row>
      <xdr:rowOff>58522</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49649</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59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103645</xdr:rowOff>
    </xdr:from>
    <xdr:to>
      <xdr:col>67</xdr:col>
      <xdr:colOff>101600</xdr:colOff>
      <xdr:row>79</xdr:row>
      <xdr:rowOff>33795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24922</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56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51536</xdr:rowOff>
    </xdr:from>
    <xdr:to>
      <xdr:col>85</xdr:col>
      <xdr:colOff>127000</xdr:colOff>
      <xdr:row>95</xdr:row>
      <xdr:rowOff>74473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5481300" y="16339286"/>
          <a:ext cx="8382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74473</xdr:rowOff>
    </xdr:from>
    <xdr:to>
      <xdr:col>81</xdr:col>
      <xdr:colOff>50800</xdr:colOff>
      <xdr:row>95</xdr:row>
      <xdr:rowOff>96507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362223"/>
          <a:ext cx="8890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96507</xdr:rowOff>
    </xdr:from>
    <xdr:to>
      <xdr:col>76</xdr:col>
      <xdr:colOff>114300</xdr:colOff>
      <xdr:row>95</xdr:row>
      <xdr:rowOff>121489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84257"/>
          <a:ext cx="8890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121489</xdr:rowOff>
    </xdr:from>
    <xdr:to>
      <xdr:col>71</xdr:col>
      <xdr:colOff>177800</xdr:colOff>
      <xdr:row>95</xdr:row>
      <xdr:rowOff>143484</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09239"/>
          <a:ext cx="889000" cy="2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736</xdr:rowOff>
    </xdr:from>
    <xdr:to>
      <xdr:col>85</xdr:col>
      <xdr:colOff>177800</xdr:colOff>
      <xdr:row>95</xdr:row>
      <xdr:rowOff>102336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2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150613</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26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23673</xdr:rowOff>
    </xdr:from>
    <xdr:to>
      <xdr:col>81</xdr:col>
      <xdr:colOff>101600</xdr:colOff>
      <xdr:row>95</xdr:row>
      <xdr:rowOff>125273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1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116400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0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45707</xdr:rowOff>
    </xdr:from>
    <xdr:to>
      <xdr:col>76</xdr:col>
      <xdr:colOff>165100</xdr:colOff>
      <xdr:row>95</xdr:row>
      <xdr:rowOff>147307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3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138434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42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70689</xdr:rowOff>
    </xdr:from>
    <xdr:to>
      <xdr:col>72</xdr:col>
      <xdr:colOff>38100</xdr:colOff>
      <xdr:row>96</xdr:row>
      <xdr:rowOff>839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163416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45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92684</xdr:rowOff>
    </xdr:from>
    <xdr:to>
      <xdr:col>67</xdr:col>
      <xdr:colOff>101600</xdr:colOff>
      <xdr:row>96</xdr:row>
      <xdr:rowOff>22834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3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13961</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4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総務費が一人当たり</a:t>
          </a:r>
          <a:r>
            <a:rPr kumimoji="1" lang="en-US" altLang="ja-JP" sz="1100" b="0" i="0" baseline="0">
              <a:solidFill>
                <a:schemeClr val="dk1"/>
              </a:solidFill>
              <a:effectLst/>
              <a:latin typeface="+mn-lt"/>
              <a:ea typeface="+mn-ea"/>
              <a:cs typeface="+mn-cs"/>
            </a:rPr>
            <a:t>22,306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となった。要因は、証明書等のコンビニ交付システムの導入費や市公式ホームページの改修費等が</a:t>
          </a:r>
          <a:r>
            <a:rPr kumimoji="1" lang="ja-JP" altLang="en-US" sz="1100" b="0" i="0" baseline="0">
              <a:solidFill>
                <a:schemeClr val="dk1"/>
              </a:solidFill>
              <a:effectLst/>
              <a:latin typeface="+mn-lt"/>
              <a:ea typeface="+mn-ea"/>
              <a:cs typeface="+mn-cs"/>
            </a:rPr>
            <a:t>完了したことにより減少</a:t>
          </a:r>
          <a:r>
            <a:rPr kumimoji="1" lang="ja-JP" altLang="ja-JP" sz="1100" b="0" i="0" baseline="0">
              <a:solidFill>
                <a:schemeClr val="dk1"/>
              </a:solidFill>
              <a:effectLst/>
              <a:latin typeface="+mn-lt"/>
              <a:ea typeface="+mn-ea"/>
              <a:cs typeface="+mn-cs"/>
            </a:rPr>
            <a:t>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民生費が一人当たり</a:t>
          </a:r>
          <a:r>
            <a:rPr kumimoji="1" lang="en-US" altLang="ja-JP" sz="1100" b="0" i="0" baseline="0">
              <a:solidFill>
                <a:schemeClr val="dk1"/>
              </a:solidFill>
              <a:effectLst/>
              <a:latin typeface="+mn-lt"/>
              <a:ea typeface="+mn-ea"/>
              <a:cs typeface="+mn-cs"/>
            </a:rPr>
            <a:t>7,680</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となった。要因は、低所得世帯への給付</a:t>
          </a:r>
          <a:r>
            <a:rPr kumimoji="1" lang="ja-JP" altLang="en-US" sz="1100" b="0" i="0" baseline="0">
              <a:solidFill>
                <a:schemeClr val="dk1"/>
              </a:solidFill>
              <a:effectLst/>
              <a:latin typeface="+mn-lt"/>
              <a:ea typeface="+mn-ea"/>
              <a:cs typeface="+mn-cs"/>
            </a:rPr>
            <a:t>を行ったことによる増加</a:t>
          </a:r>
          <a:r>
            <a:rPr kumimoji="1" lang="ja-JP" altLang="ja-JP" sz="1100" b="0" i="0" baseline="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年度の財政調整基金の標準財政規模比は、前年度比</a:t>
          </a:r>
          <a:r>
            <a:rPr kumimoji="1" lang="en-US" altLang="ja-JP" sz="1100" b="0" i="0" baseline="0">
              <a:solidFill>
                <a:schemeClr val="dk1"/>
              </a:solidFill>
              <a:effectLst/>
              <a:latin typeface="+mn-lt"/>
              <a:ea typeface="+mn-ea"/>
              <a:cs typeface="+mn-cs"/>
            </a:rPr>
            <a:t>0.31</a:t>
          </a:r>
          <a:r>
            <a:rPr kumimoji="1" lang="ja-JP" altLang="ja-JP" sz="1100" b="0" i="0" baseline="0">
              <a:solidFill>
                <a:schemeClr val="dk1"/>
              </a:solidFill>
              <a:effectLst/>
              <a:latin typeface="+mn-lt"/>
              <a:ea typeface="+mn-ea"/>
              <a:cs typeface="+mn-cs"/>
            </a:rPr>
            <a:t>％増の</a:t>
          </a:r>
          <a:r>
            <a:rPr kumimoji="1" lang="en-US" altLang="ja-JP" sz="1100" b="0" i="0" baseline="0">
              <a:solidFill>
                <a:schemeClr val="dk1"/>
              </a:solidFill>
              <a:effectLst/>
              <a:latin typeface="+mn-lt"/>
              <a:ea typeface="+mn-ea"/>
              <a:cs typeface="+mn-cs"/>
            </a:rPr>
            <a:t>13.99</a:t>
          </a:r>
          <a:r>
            <a:rPr kumimoji="1" lang="ja-JP" altLang="ja-JP" sz="1100" b="0" i="0" baseline="0">
              <a:solidFill>
                <a:schemeClr val="dk1"/>
              </a:solidFill>
              <a:effectLst/>
              <a:latin typeface="+mn-lt"/>
              <a:ea typeface="+mn-ea"/>
              <a:cs typeface="+mn-cs"/>
            </a:rPr>
            <a:t>％となった。</a:t>
          </a:r>
          <a:r>
            <a:rPr kumimoji="1" lang="ja-JP" altLang="en-US" sz="1100" b="0" i="0" baseline="0">
              <a:solidFill>
                <a:schemeClr val="dk1"/>
              </a:solidFill>
              <a:effectLst/>
              <a:latin typeface="+mn-lt"/>
              <a:ea typeface="+mn-ea"/>
              <a:cs typeface="+mn-cs"/>
            </a:rPr>
            <a:t>災害による基金の取り崩しはあったが、積立額以内であったため増加となった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今後も実質単年度収支がプラスになるよう、財政調整基金の取り崩しに頼らない財政運営に努める。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富山県小矢部市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　一般会計等の実質赤字及び公営企業会計の資金不足は生じておらず、連結実質赤字額は発生していない。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62094_&#23567;&#30690;&#37096;&#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192.6</v>
          </cell>
          <cell r="BX51">
            <v>196.7</v>
          </cell>
          <cell r="CF51">
            <v>169.5</v>
          </cell>
          <cell r="CN51">
            <v>150.4</v>
          </cell>
          <cell r="CV51">
            <v>141.4</v>
          </cell>
        </row>
        <row r="53">
          <cell r="BP53">
            <v>70.400000000000006</v>
          </cell>
          <cell r="BX53">
            <v>71.2</v>
          </cell>
          <cell r="CF53">
            <v>72.599999999999994</v>
          </cell>
          <cell r="CN53">
            <v>74.400000000000006</v>
          </cell>
          <cell r="CV53">
            <v>75.099999999999994</v>
          </cell>
        </row>
        <row r="55">
          <cell r="AN55" t="str">
            <v>類似団体内平均値</v>
          </cell>
          <cell r="BP55">
            <v>49.7</v>
          </cell>
          <cell r="BX55">
            <v>37.299999999999997</v>
          </cell>
          <cell r="CF55">
            <v>25.4</v>
          </cell>
          <cell r="CN55">
            <v>17.600000000000001</v>
          </cell>
          <cell r="CV55">
            <v>17.2</v>
          </cell>
        </row>
        <row r="57">
          <cell r="BP57">
            <v>60.2</v>
          </cell>
          <cell r="BX57">
            <v>62</v>
          </cell>
          <cell r="CF57">
            <v>63.2</v>
          </cell>
          <cell r="CN57">
            <v>65.3</v>
          </cell>
          <cell r="CV57">
            <v>66.900000000000006</v>
          </cell>
        </row>
        <row r="72">
          <cell r="BP72" t="str">
            <v>R01</v>
          </cell>
          <cell r="BX72" t="str">
            <v>R02</v>
          </cell>
          <cell r="CF72" t="str">
            <v>R03</v>
          </cell>
          <cell r="CN72" t="str">
            <v>R04</v>
          </cell>
          <cell r="CV72" t="str">
            <v>R05</v>
          </cell>
        </row>
        <row r="73">
          <cell r="AN73" t="str">
            <v>当該団体値</v>
          </cell>
          <cell r="BP73">
            <v>192.6</v>
          </cell>
          <cell r="BX73">
            <v>196.7</v>
          </cell>
          <cell r="CF73">
            <v>169.5</v>
          </cell>
          <cell r="CN73">
            <v>150.4</v>
          </cell>
          <cell r="CV73">
            <v>141.4</v>
          </cell>
        </row>
        <row r="75">
          <cell r="BP75">
            <v>15.2</v>
          </cell>
          <cell r="BX75">
            <v>14.9</v>
          </cell>
          <cell r="CF75">
            <v>14.1</v>
          </cell>
          <cell r="CN75">
            <v>13.4</v>
          </cell>
          <cell r="CV75">
            <v>13.3</v>
          </cell>
        </row>
        <row r="77">
          <cell r="AN77" t="str">
            <v>類似団体内平均値</v>
          </cell>
          <cell r="BP77">
            <v>49.7</v>
          </cell>
          <cell r="BX77">
            <v>37.299999999999997</v>
          </cell>
          <cell r="CF77">
            <v>25.4</v>
          </cell>
          <cell r="CN77">
            <v>17.600000000000001</v>
          </cell>
          <cell r="CV77">
            <v>17.2</v>
          </cell>
        </row>
        <row r="79">
          <cell r="BP79">
            <v>9.1999999999999993</v>
          </cell>
          <cell r="BX79">
            <v>8.6</v>
          </cell>
          <cell r="CF79">
            <v>8.3000000000000007</v>
          </cell>
          <cell r="CN79">
            <v>8.4</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15509409</v>
      </c>
      <c r="BO4" s="407"/>
      <c r="BP4" s="407"/>
      <c r="BQ4" s="407"/>
      <c r="BR4" s="407"/>
      <c r="BS4" s="407"/>
      <c r="BT4" s="407"/>
      <c r="BU4" s="408"/>
      <c r="BV4" s="406">
        <v>15703178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6.5</v>
      </c>
      <c r="CU4" s="413"/>
      <c r="CV4" s="413"/>
      <c r="CW4" s="413"/>
      <c r="CX4" s="413"/>
      <c r="CY4" s="413"/>
      <c r="CZ4" s="413"/>
      <c r="DA4" s="414"/>
      <c r="DB4" s="412">
        <v>5.4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14850402</v>
      </c>
      <c r="BO5" s="444"/>
      <c r="BP5" s="444"/>
      <c r="BQ5" s="444"/>
      <c r="BR5" s="444"/>
      <c r="BS5" s="444"/>
      <c r="BT5" s="444"/>
      <c r="BU5" s="445"/>
      <c r="BV5" s="443">
        <v>15198822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89.2</v>
      </c>
      <c r="CU5" s="441"/>
      <c r="CV5" s="441"/>
      <c r="CW5" s="441"/>
      <c r="CX5" s="441"/>
      <c r="CY5" s="441"/>
      <c r="CZ5" s="441"/>
      <c r="DA5" s="442"/>
      <c r="DB5" s="440">
        <v>86.2</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659007</v>
      </c>
      <c r="BO6" s="444"/>
      <c r="BP6" s="444"/>
      <c r="BQ6" s="444"/>
      <c r="BR6" s="444"/>
      <c r="BS6" s="444"/>
      <c r="BT6" s="444"/>
      <c r="BU6" s="445"/>
      <c r="BV6" s="443">
        <v>504356</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89.9</v>
      </c>
      <c r="CU6" s="481"/>
      <c r="CV6" s="481"/>
      <c r="CW6" s="481"/>
      <c r="CX6" s="481"/>
      <c r="CY6" s="481"/>
      <c r="CZ6" s="481"/>
      <c r="DA6" s="482"/>
      <c r="DB6" s="480">
        <v>87.8</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74381</v>
      </c>
      <c r="BO7" s="444"/>
      <c r="BP7" s="444"/>
      <c r="BQ7" s="444"/>
      <c r="BR7" s="444"/>
      <c r="BS7" s="444"/>
      <c r="BT7" s="444"/>
      <c r="BU7" s="445"/>
      <c r="BV7" s="443">
        <v>23101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8937005</v>
      </c>
      <c r="CU7" s="444"/>
      <c r="CV7" s="444"/>
      <c r="CW7" s="444"/>
      <c r="CX7" s="444"/>
      <c r="CY7" s="444"/>
      <c r="CZ7" s="444"/>
      <c r="DA7" s="445"/>
      <c r="DB7" s="443">
        <v>8929323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584626</v>
      </c>
      <c r="BO8" s="444"/>
      <c r="BP8" s="444"/>
      <c r="BQ8" s="444"/>
      <c r="BR8" s="444"/>
      <c r="BS8" s="444"/>
      <c r="BT8" s="444"/>
      <c r="BU8" s="445"/>
      <c r="BV8" s="443">
        <v>481255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0.56000000000000005</v>
      </c>
      <c r="CU8" s="484"/>
      <c r="CV8" s="484"/>
      <c r="CW8" s="484"/>
      <c r="CX8" s="484"/>
      <c r="CY8" s="484"/>
      <c r="CZ8" s="484"/>
      <c r="DA8" s="485"/>
      <c r="DB8" s="483">
        <v>0.56999999999999995</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28983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103371</v>
      </c>
      <c r="BO9" s="444"/>
      <c r="BP9" s="444"/>
      <c r="BQ9" s="444"/>
      <c r="BR9" s="444"/>
      <c r="BS9" s="444"/>
      <c r="BT9" s="444"/>
      <c r="BU9" s="445"/>
      <c r="BV9" s="443">
        <v>-474481</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12.8</v>
      </c>
      <c r="CU9" s="441"/>
      <c r="CV9" s="441"/>
      <c r="CW9" s="441"/>
      <c r="CX9" s="441"/>
      <c r="CY9" s="441"/>
      <c r="CZ9" s="441"/>
      <c r="DA9" s="442"/>
      <c r="DB9" s="440">
        <v>12.4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30399</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250012</v>
      </c>
      <c r="BO10" s="444"/>
      <c r="BP10" s="444"/>
      <c r="BQ10" s="444"/>
      <c r="BR10" s="444"/>
      <c r="BS10" s="444"/>
      <c r="BT10" s="444"/>
      <c r="BU10" s="445"/>
      <c r="BV10" s="443">
        <v>490917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28356</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221038</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27544</v>
      </c>
      <c r="S13" s="528"/>
      <c r="T13" s="528"/>
      <c r="U13" s="528"/>
      <c r="V13" s="529"/>
      <c r="W13" s="459" t="s">
        <v>131</v>
      </c>
      <c r="X13" s="460"/>
      <c r="Y13" s="460"/>
      <c r="Z13" s="460"/>
      <c r="AA13" s="460"/>
      <c r="AB13" s="450"/>
      <c r="AC13" s="494">
        <v>685</v>
      </c>
      <c r="AD13" s="495"/>
      <c r="AE13" s="495"/>
      <c r="AF13" s="495"/>
      <c r="AG13" s="537"/>
      <c r="AH13" s="494">
        <v>787</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132345</v>
      </c>
      <c r="BO13" s="444"/>
      <c r="BP13" s="444"/>
      <c r="BQ13" s="444"/>
      <c r="BR13" s="444"/>
      <c r="BS13" s="444"/>
      <c r="BT13" s="444"/>
      <c r="BU13" s="445"/>
      <c r="BV13" s="443">
        <v>16436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13.3</v>
      </c>
      <c r="CU13" s="441"/>
      <c r="CV13" s="441"/>
      <c r="CW13" s="441"/>
      <c r="CX13" s="441"/>
      <c r="CY13" s="441"/>
      <c r="CZ13" s="441"/>
      <c r="DA13" s="442"/>
      <c r="DB13" s="440">
        <v>13.4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28602</v>
      </c>
      <c r="S14" s="528"/>
      <c r="T14" s="528"/>
      <c r="U14" s="528"/>
      <c r="V14" s="529"/>
      <c r="W14" s="433"/>
      <c r="X14" s="434"/>
      <c r="Y14" s="434"/>
      <c r="Z14" s="434"/>
      <c r="AA14" s="434"/>
      <c r="AB14" s="423"/>
      <c r="AC14" s="530">
        <v>4.5999999999999996</v>
      </c>
      <c r="AD14" s="531"/>
      <c r="AE14" s="531"/>
      <c r="AF14" s="531"/>
      <c r="AG14" s="532"/>
      <c r="AH14" s="530">
        <v>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141.4</v>
      </c>
      <c r="CU14" s="542"/>
      <c r="CV14" s="542"/>
      <c r="CW14" s="542"/>
      <c r="CX14" s="542"/>
      <c r="CY14" s="542"/>
      <c r="CZ14" s="542"/>
      <c r="DA14" s="543"/>
      <c r="DB14" s="541">
        <v>150.4</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28011</v>
      </c>
      <c r="S15" s="528"/>
      <c r="T15" s="528"/>
      <c r="U15" s="528"/>
      <c r="V15" s="529"/>
      <c r="W15" s="459" t="s">
        <v>137</v>
      </c>
      <c r="X15" s="460"/>
      <c r="Y15" s="460"/>
      <c r="Z15" s="460"/>
      <c r="AA15" s="460"/>
      <c r="AB15" s="450"/>
      <c r="AC15" s="494">
        <v>5096</v>
      </c>
      <c r="AD15" s="495"/>
      <c r="AE15" s="495"/>
      <c r="AF15" s="495"/>
      <c r="AG15" s="537"/>
      <c r="AH15" s="494">
        <v>5517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4323048</v>
      </c>
      <c r="BO15" s="407"/>
      <c r="BP15" s="407"/>
      <c r="BQ15" s="407"/>
      <c r="BR15" s="407"/>
      <c r="BS15" s="407"/>
      <c r="BT15" s="407"/>
      <c r="BU15" s="408"/>
      <c r="BV15" s="406">
        <v>4299646</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34.299999999999997</v>
      </c>
      <c r="AD16" s="531"/>
      <c r="AE16" s="531"/>
      <c r="AF16" s="531"/>
      <c r="AG16" s="532"/>
      <c r="AH16" s="530">
        <v>35.1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7734955</v>
      </c>
      <c r="BO16" s="444"/>
      <c r="BP16" s="444"/>
      <c r="BQ16" s="444"/>
      <c r="BR16" s="444"/>
      <c r="BS16" s="444"/>
      <c r="BT16" s="444"/>
      <c r="BU16" s="445"/>
      <c r="BV16" s="443">
        <v>7628466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9077</v>
      </c>
      <c r="AD17" s="495"/>
      <c r="AE17" s="495"/>
      <c r="AF17" s="495"/>
      <c r="AG17" s="537"/>
      <c r="AH17" s="494">
        <v>9433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5449192</v>
      </c>
      <c r="BO17" s="444"/>
      <c r="BP17" s="444"/>
      <c r="BQ17" s="444"/>
      <c r="BR17" s="444"/>
      <c r="BS17" s="444"/>
      <c r="BT17" s="444"/>
      <c r="BU17" s="445"/>
      <c r="BV17" s="443">
        <v>5417154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134.07</v>
      </c>
      <c r="M18" s="567"/>
      <c r="N18" s="567"/>
      <c r="O18" s="567"/>
      <c r="P18" s="567"/>
      <c r="Q18" s="567"/>
      <c r="R18" s="568"/>
      <c r="S18" s="568"/>
      <c r="T18" s="568"/>
      <c r="U18" s="568"/>
      <c r="V18" s="569"/>
      <c r="W18" s="461"/>
      <c r="X18" s="462"/>
      <c r="Y18" s="462"/>
      <c r="Z18" s="462"/>
      <c r="AA18" s="462"/>
      <c r="AB18" s="453"/>
      <c r="AC18" s="570">
        <v>61.1</v>
      </c>
      <c r="AD18" s="571"/>
      <c r="AE18" s="571"/>
      <c r="AF18" s="571"/>
      <c r="AG18" s="572"/>
      <c r="AH18" s="570">
        <v>59.9</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8409228</v>
      </c>
      <c r="BO18" s="444"/>
      <c r="BP18" s="444"/>
      <c r="BQ18" s="444"/>
      <c r="BR18" s="444"/>
      <c r="BS18" s="444"/>
      <c r="BT18" s="444"/>
      <c r="BU18" s="445"/>
      <c r="BV18" s="443">
        <v>8048360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216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11611593</v>
      </c>
      <c r="BO19" s="444"/>
      <c r="BP19" s="444"/>
      <c r="BQ19" s="444"/>
      <c r="BR19" s="444"/>
      <c r="BS19" s="444"/>
      <c r="BT19" s="444"/>
      <c r="BU19" s="445"/>
      <c r="BV19" s="443">
        <v>11610558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9726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16602779</v>
      </c>
      <c r="BO22" s="407"/>
      <c r="BP22" s="407"/>
      <c r="BQ22" s="407"/>
      <c r="BR22" s="407"/>
      <c r="BS22" s="407"/>
      <c r="BT22" s="407"/>
      <c r="BU22" s="408"/>
      <c r="BV22" s="406">
        <v>17445414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10136791</v>
      </c>
      <c r="BO23" s="444"/>
      <c r="BP23" s="444"/>
      <c r="BQ23" s="444"/>
      <c r="BR23" s="444"/>
      <c r="BS23" s="444"/>
      <c r="BT23" s="444"/>
      <c r="BU23" s="445"/>
      <c r="BV23" s="443">
        <v>10822661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8300</v>
      </c>
      <c r="R24" s="495"/>
      <c r="S24" s="495"/>
      <c r="T24" s="495"/>
      <c r="U24" s="495"/>
      <c r="V24" s="537"/>
      <c r="W24" s="589"/>
      <c r="X24" s="590"/>
      <c r="Y24" s="591"/>
      <c r="Z24" s="493" t="s">
        <v>162</v>
      </c>
      <c r="AA24" s="473"/>
      <c r="AB24" s="473"/>
      <c r="AC24" s="473"/>
      <c r="AD24" s="473"/>
      <c r="AE24" s="473"/>
      <c r="AF24" s="473"/>
      <c r="AG24" s="474"/>
      <c r="AH24" s="494">
        <v>238</v>
      </c>
      <c r="AI24" s="495"/>
      <c r="AJ24" s="495"/>
      <c r="AK24" s="495"/>
      <c r="AL24" s="537"/>
      <c r="AM24" s="494">
        <v>684488</v>
      </c>
      <c r="AN24" s="495"/>
      <c r="AO24" s="495"/>
      <c r="AP24" s="495"/>
      <c r="AQ24" s="495"/>
      <c r="AR24" s="537"/>
      <c r="AS24" s="494">
        <v>2876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11280280</v>
      </c>
      <c r="BO24" s="444"/>
      <c r="BP24" s="444"/>
      <c r="BQ24" s="444"/>
      <c r="BR24" s="444"/>
      <c r="BS24" s="444"/>
      <c r="BT24" s="444"/>
      <c r="BU24" s="445"/>
      <c r="BV24" s="443">
        <v>11693040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7100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3557158</v>
      </c>
      <c r="BO25" s="407"/>
      <c r="BP25" s="407"/>
      <c r="BQ25" s="407"/>
      <c r="BR25" s="407"/>
      <c r="BS25" s="407"/>
      <c r="BT25" s="407"/>
      <c r="BU25" s="408"/>
      <c r="BV25" s="406">
        <v>2953673</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6100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6846</v>
      </c>
      <c r="AN26" s="495"/>
      <c r="AO26" s="495"/>
      <c r="AP26" s="495"/>
      <c r="AQ26" s="495"/>
      <c r="AR26" s="537"/>
      <c r="AS26" s="494">
        <v>2282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4450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456240</v>
      </c>
      <c r="BO27" s="563"/>
      <c r="BP27" s="563"/>
      <c r="BQ27" s="563"/>
      <c r="BR27" s="563"/>
      <c r="BS27" s="563"/>
      <c r="BT27" s="563"/>
      <c r="BU27" s="564"/>
      <c r="BV27" s="562">
        <v>456240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3900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1250380</v>
      </c>
      <c r="BO28" s="407"/>
      <c r="BP28" s="407"/>
      <c r="BQ28" s="407"/>
      <c r="BR28" s="407"/>
      <c r="BS28" s="407"/>
      <c r="BT28" s="407"/>
      <c r="BU28" s="408"/>
      <c r="BV28" s="406">
        <v>1221406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3600</v>
      </c>
      <c r="R29" s="495"/>
      <c r="S29" s="495"/>
      <c r="T29" s="495"/>
      <c r="U29" s="495"/>
      <c r="V29" s="537"/>
      <c r="W29" s="592"/>
      <c r="X29" s="593"/>
      <c r="Y29" s="594"/>
      <c r="Z29" s="493" t="s">
        <v>177</v>
      </c>
      <c r="AA29" s="473"/>
      <c r="AB29" s="473"/>
      <c r="AC29" s="473"/>
      <c r="AD29" s="473"/>
      <c r="AE29" s="473"/>
      <c r="AF29" s="473"/>
      <c r="AG29" s="474"/>
      <c r="AH29" s="494">
        <v>238</v>
      </c>
      <c r="AI29" s="495"/>
      <c r="AJ29" s="495"/>
      <c r="AK29" s="495"/>
      <c r="AL29" s="537"/>
      <c r="AM29" s="494">
        <v>684488</v>
      </c>
      <c r="AN29" s="495"/>
      <c r="AO29" s="495"/>
      <c r="AP29" s="495"/>
      <c r="AQ29" s="495"/>
      <c r="AR29" s="537"/>
      <c r="AS29" s="494">
        <v>2876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240821</v>
      </c>
      <c r="BO29" s="444"/>
      <c r="BP29" s="444"/>
      <c r="BQ29" s="444"/>
      <c r="BR29" s="444"/>
      <c r="BS29" s="444"/>
      <c r="BT29" s="444"/>
      <c r="BU29" s="445"/>
      <c r="BV29" s="443">
        <v>272549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800306</v>
      </c>
      <c r="BO30" s="563"/>
      <c r="BP30" s="563"/>
      <c r="BQ30" s="563"/>
      <c r="BR30" s="563"/>
      <c r="BS30" s="563"/>
      <c r="BT30" s="563"/>
      <c r="BU30" s="564"/>
      <c r="BV30" s="562">
        <v>639739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IF('各会計、関係団体の財政状況及び健全化判断比率'!B30="","",'各会計、関係団体の財政状況及び健全化判断比率'!B30)</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東部産業団地事業特別会計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砺波地方衛生施設組合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公益財団法人クロスランドおやべ</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公共用地先行取得事業特別会計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後期高齢者医療事業特別会計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IF('各会計、関係団体の財政状況及び健全化判断比率'!B31="","",'各会計、関係団体の財政状況及び健全化判断比率'!B31)</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小矢部川中流水害予防組合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公益財団法人小矢部市体育協会</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富山県市町村総合事務組合</v>
      </c>
      <c r="BZ36" s="634"/>
      <c r="CA36" s="634"/>
      <c r="CB36" s="634"/>
      <c r="CC36" s="634"/>
      <c r="CD36" s="634"/>
      <c r="CE36" s="634"/>
      <c r="CF36" s="634"/>
      <c r="CG36" s="634"/>
      <c r="CH36" s="634"/>
      <c r="CI36" s="634"/>
      <c r="CJ36" s="634"/>
      <c r="CK36" s="634"/>
      <c r="CL36" s="634"/>
      <c r="CM36" s="634"/>
      <c r="CN36" s="181"/>
      <c r="CO36" s="633">
        <f t="shared" si="3"/>
        <v>18</v>
      </c>
      <c r="CP36" s="633"/>
      <c r="CQ36" s="634" t="str">
        <f>IF('各会計、関係団体の財政状況及び健全化判断比率'!BS9="","",'各会計、関係団体の財政状況及び健全化判断比率'!BS9)</f>
        <v>小矢部市土地開発公社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高岡地区広域圏事務組合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富山県市町村会館管理組合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砺波地方介護保険組合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富山県後期高齢者医療広域連合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砺波地域消防組合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uYxBLe85r+PFMWucRZI2GR0RJB+Ji5RLKzHME/Wjf3id0M2rKps14WCzinFJdjPCZRhJVgej9ZWpZlQmmVc+fw==" saltValue="SR1DXPsv7Zz7iu9kjkGc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2"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87" t="s">
        <v>532</v>
      </c>
      <c r="D34" s="1187"/>
      <c r="E34" s="1188"/>
      <c r="F34" s="32">
        <v>1.58</v>
      </c>
      <c r="G34" s="33">
        <v>3.74</v>
      </c>
      <c r="H34" s="33">
        <v>10.42</v>
      </c>
      <c r="I34" s="33">
        <v>5.38</v>
      </c>
      <c r="J34" s="34">
        <v>6.54</v>
      </c>
      <c r="K34" s="22"/>
      <c r="L34" s="22"/>
      <c r="M34" s="22"/>
      <c r="N34" s="22"/>
      <c r="O34" s="22"/>
      <c r="P34" s="22"/>
    </row>
    <row r="35" spans="1:16" ht="39" customHeight="1" x14ac:dyDescent="0.15">
      <c r="A35" s="22"/>
      <c r="B35" s="35"/>
      <c r="C35" s="1181" t="s">
        <v>533</v>
      </c>
      <c r="D35" s="1182"/>
      <c r="E35" s="1183"/>
      <c r="F35" s="36">
        <v>6.38</v>
      </c>
      <c r="G35" s="37">
        <v>6.68</v>
      </c>
      <c r="H35" s="37">
        <v>6.04</v>
      </c>
      <c r="I35" s="37">
        <v>5.64</v>
      </c>
      <c r="J35" s="38">
        <v>5.4</v>
      </c>
      <c r="K35" s="22"/>
      <c r="L35" s="22"/>
      <c r="M35" s="22"/>
      <c r="N35" s="22"/>
      <c r="O35" s="22"/>
      <c r="P35" s="22"/>
    </row>
    <row r="36" spans="1:16" ht="39" customHeight="1" x14ac:dyDescent="0.15">
      <c r="A36" s="22"/>
      <c r="B36" s="35"/>
      <c r="C36" s="1181" t="s">
        <v>534</v>
      </c>
      <c r="D36" s="1182"/>
      <c r="E36" s="1183"/>
      <c r="F36" s="36" t="s">
        <v>488</v>
      </c>
      <c r="G36" s="37">
        <v>2.38</v>
      </c>
      <c r="H36" s="37">
        <v>2.64</v>
      </c>
      <c r="I36" s="37">
        <v>4.49</v>
      </c>
      <c r="J36" s="38">
        <v>3.64</v>
      </c>
      <c r="K36" s="22"/>
      <c r="L36" s="22"/>
      <c r="M36" s="22"/>
      <c r="N36" s="22"/>
      <c r="O36" s="22"/>
      <c r="P36" s="22"/>
    </row>
    <row r="37" spans="1:16" ht="39" customHeight="1" x14ac:dyDescent="0.15">
      <c r="A37" s="22"/>
      <c r="B37" s="35"/>
      <c r="C37" s="1181" t="s">
        <v>535</v>
      </c>
      <c r="D37" s="1182"/>
      <c r="E37" s="1183"/>
      <c r="F37" s="36">
        <v>0.23</v>
      </c>
      <c r="G37" s="37">
        <v>0.66</v>
      </c>
      <c r="H37" s="37">
        <v>0.56000000000000005</v>
      </c>
      <c r="I37" s="37">
        <v>0.28000000000000003</v>
      </c>
      <c r="J37" s="38">
        <v>0.45</v>
      </c>
      <c r="K37" s="22"/>
      <c r="L37" s="22"/>
      <c r="M37" s="22"/>
      <c r="N37" s="22"/>
      <c r="O37" s="22"/>
      <c r="P37" s="22"/>
    </row>
    <row r="38" spans="1:16" ht="39" customHeight="1" x14ac:dyDescent="0.15">
      <c r="A38" s="22"/>
      <c r="B38" s="35"/>
      <c r="C38" s="1181" t="s">
        <v>536</v>
      </c>
      <c r="D38" s="1182"/>
      <c r="E38" s="1183"/>
      <c r="F38" s="36">
        <v>0</v>
      </c>
      <c r="G38" s="37">
        <v>0</v>
      </c>
      <c r="H38" s="37">
        <v>0.06</v>
      </c>
      <c r="I38" s="37">
        <v>0</v>
      </c>
      <c r="J38" s="38">
        <v>0.01</v>
      </c>
      <c r="K38" s="22"/>
      <c r="L38" s="22"/>
      <c r="M38" s="22"/>
      <c r="N38" s="22"/>
      <c r="O38" s="22"/>
      <c r="P38" s="22"/>
    </row>
    <row r="39" spans="1:16" ht="39" customHeight="1" x14ac:dyDescent="0.15">
      <c r="A39" s="22"/>
      <c r="B39" s="35"/>
      <c r="C39" s="1181" t="s">
        <v>537</v>
      </c>
      <c r="D39" s="1182"/>
      <c r="E39" s="1183"/>
      <c r="F39" s="36">
        <v>0</v>
      </c>
      <c r="G39" s="37">
        <v>0</v>
      </c>
      <c r="H39" s="37">
        <v>0</v>
      </c>
      <c r="I39" s="37">
        <v>0</v>
      </c>
      <c r="J39" s="38">
        <v>0</v>
      </c>
      <c r="K39" s="22"/>
      <c r="L39" s="22"/>
      <c r="M39" s="22"/>
      <c r="N39" s="22"/>
      <c r="O39" s="22"/>
      <c r="P39" s="22"/>
    </row>
    <row r="40" spans="1:16" ht="39" customHeight="1" x14ac:dyDescent="0.15">
      <c r="A40" s="22"/>
      <c r="B40" s="35"/>
      <c r="C40" s="1181" t="s">
        <v>538</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539</v>
      </c>
      <c r="D42" s="1182"/>
      <c r="E42" s="1183"/>
      <c r="F42" s="36" t="s">
        <v>488</v>
      </c>
      <c r="G42" s="37" t="s">
        <v>488</v>
      </c>
      <c r="H42" s="37" t="s">
        <v>488</v>
      </c>
      <c r="I42" s="37" t="s">
        <v>488</v>
      </c>
      <c r="J42" s="38" t="s">
        <v>488</v>
      </c>
      <c r="K42" s="22"/>
      <c r="L42" s="22"/>
      <c r="M42" s="22"/>
      <c r="N42" s="22"/>
      <c r="O42" s="22"/>
      <c r="P42" s="22"/>
    </row>
    <row r="43" spans="1:16" ht="39" customHeight="1" thickBot="1" x14ac:dyDescent="0.2">
      <c r="A43" s="22"/>
      <c r="B43" s="40"/>
      <c r="C43" s="1184" t="s">
        <v>540</v>
      </c>
      <c r="D43" s="1185"/>
      <c r="E43" s="1186"/>
      <c r="F43" s="41">
        <v>0.7</v>
      </c>
      <c r="G43" s="42" t="s">
        <v>488</v>
      </c>
      <c r="H43" s="42" t="s">
        <v>488</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29vsV0oKeCBA1r8uw04IYo1EcE2Ls2Ghvwe816fnwCIQXLQ1dScN1dijBbwjY5/4l9Rf4be6DVbvJEJ8d0MFqg==" saltValue="p+S5Us80PTDu4DfjcPb2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1374</v>
      </c>
      <c r="L45" s="60">
        <v>1411</v>
      </c>
      <c r="M45" s="60">
        <v>1446</v>
      </c>
      <c r="N45" s="60">
        <v>1477</v>
      </c>
      <c r="O45" s="61">
        <v>1515</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15">
      <c r="A48" s="48"/>
      <c r="B48" s="1191"/>
      <c r="C48" s="1192"/>
      <c r="D48" s="62"/>
      <c r="E48" s="1197" t="s">
        <v>13</v>
      </c>
      <c r="F48" s="1197"/>
      <c r="G48" s="1197"/>
      <c r="H48" s="1197"/>
      <c r="I48" s="1197"/>
      <c r="J48" s="1198"/>
      <c r="K48" s="63">
        <v>906</v>
      </c>
      <c r="L48" s="64">
        <v>821</v>
      </c>
      <c r="M48" s="64">
        <v>803</v>
      </c>
      <c r="N48" s="64">
        <v>795</v>
      </c>
      <c r="O48" s="65">
        <v>761</v>
      </c>
      <c r="P48" s="48"/>
      <c r="Q48" s="48"/>
      <c r="R48" s="48"/>
      <c r="S48" s="48"/>
      <c r="T48" s="48"/>
      <c r="U48" s="48"/>
    </row>
    <row r="49" spans="1:21" ht="30.75" customHeight="1" x14ac:dyDescent="0.15">
      <c r="A49" s="48"/>
      <c r="B49" s="1191"/>
      <c r="C49" s="1192"/>
      <c r="D49" s="62"/>
      <c r="E49" s="1197" t="s">
        <v>14</v>
      </c>
      <c r="F49" s="1197"/>
      <c r="G49" s="1197"/>
      <c r="H49" s="1197"/>
      <c r="I49" s="1197"/>
      <c r="J49" s="1198"/>
      <c r="K49" s="63">
        <v>110</v>
      </c>
      <c r="L49" s="64">
        <v>96</v>
      </c>
      <c r="M49" s="64">
        <v>102</v>
      </c>
      <c r="N49" s="64">
        <v>99</v>
      </c>
      <c r="O49" s="65">
        <v>95</v>
      </c>
      <c r="P49" s="48"/>
      <c r="Q49" s="48"/>
      <c r="R49" s="48"/>
      <c r="S49" s="48"/>
      <c r="T49" s="48"/>
      <c r="U49" s="48"/>
    </row>
    <row r="50" spans="1:21" ht="30.75" customHeight="1" x14ac:dyDescent="0.15">
      <c r="A50" s="48"/>
      <c r="B50" s="1191"/>
      <c r="C50" s="1192"/>
      <c r="D50" s="62"/>
      <c r="E50" s="1197" t="s">
        <v>15</v>
      </c>
      <c r="F50" s="1197"/>
      <c r="G50" s="1197"/>
      <c r="H50" s="1197"/>
      <c r="I50" s="1197"/>
      <c r="J50" s="1198"/>
      <c r="K50" s="63">
        <v>100</v>
      </c>
      <c r="L50" s="64">
        <v>95</v>
      </c>
      <c r="M50" s="64">
        <v>91</v>
      </c>
      <c r="N50" s="64">
        <v>79</v>
      </c>
      <c r="O50" s="65">
        <v>55</v>
      </c>
      <c r="P50" s="48"/>
      <c r="Q50" s="48"/>
      <c r="R50" s="48"/>
      <c r="S50" s="48"/>
      <c r="T50" s="48"/>
      <c r="U50" s="48"/>
    </row>
    <row r="51" spans="1:21" ht="30.75" customHeight="1" x14ac:dyDescent="0.15">
      <c r="A51" s="48"/>
      <c r="B51" s="1193"/>
      <c r="C51" s="1194"/>
      <c r="D51" s="66"/>
      <c r="E51" s="1197" t="s">
        <v>16</v>
      </c>
      <c r="F51" s="1197"/>
      <c r="G51" s="1197"/>
      <c r="H51" s="1197"/>
      <c r="I51" s="1197"/>
      <c r="J51" s="1198"/>
      <c r="K51" s="63">
        <v>1</v>
      </c>
      <c r="L51" s="64">
        <v>0</v>
      </c>
      <c r="M51" s="64" t="s">
        <v>488</v>
      </c>
      <c r="N51" s="64" t="s">
        <v>488</v>
      </c>
      <c r="O51" s="65" t="s">
        <v>488</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1407</v>
      </c>
      <c r="L52" s="64">
        <v>1401</v>
      </c>
      <c r="M52" s="64">
        <v>1431</v>
      </c>
      <c r="N52" s="64">
        <v>1440</v>
      </c>
      <c r="O52" s="65">
        <v>1392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1084</v>
      </c>
      <c r="L53" s="69">
        <v>1022</v>
      </c>
      <c r="M53" s="69">
        <v>1011</v>
      </c>
      <c r="N53" s="69">
        <v>1010</v>
      </c>
      <c r="O53" s="70">
        <v>1034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BDddNmA3iAJrbeHvqQdUB8ikBO8ZOYzd9n6lm5rmSDTKZMVF7Q3eBjegvT1rUMU7aIAGhjM3O0UJnxWWytnGA==" saltValue="8hmZ9jtsrNC9HRwTuwII3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220" t="s">
        <v>30</v>
      </c>
      <c r="C41" s="1221"/>
      <c r="D41" s="105"/>
      <c r="E41" s="1226" t="s">
        <v>31</v>
      </c>
      <c r="F41" s="1226"/>
      <c r="G41" s="1226"/>
      <c r="H41" s="1227"/>
      <c r="I41" s="355">
        <v>18000</v>
      </c>
      <c r="J41" s="356">
        <v>18656</v>
      </c>
      <c r="K41" s="356">
        <v>18279</v>
      </c>
      <c r="L41" s="356">
        <v>17445</v>
      </c>
      <c r="M41" s="357">
        <v>16603</v>
      </c>
    </row>
    <row r="42" spans="2:13" ht="27.75" customHeight="1" x14ac:dyDescent="0.15">
      <c r="B42" s="1222"/>
      <c r="C42" s="1223"/>
      <c r="D42" s="106"/>
      <c r="E42" s="1228" t="s">
        <v>32</v>
      </c>
      <c r="F42" s="1228"/>
      <c r="G42" s="1228"/>
      <c r="H42" s="1229"/>
      <c r="I42" s="358">
        <v>2649</v>
      </c>
      <c r="J42" s="359">
        <v>2502</v>
      </c>
      <c r="K42" s="359">
        <v>2358</v>
      </c>
      <c r="L42" s="359">
        <v>2213</v>
      </c>
      <c r="M42" s="360">
        <v>2099</v>
      </c>
    </row>
    <row r="43" spans="2:13" ht="27.75" customHeight="1" x14ac:dyDescent="0.15">
      <c r="B43" s="1222"/>
      <c r="C43" s="1223"/>
      <c r="D43" s="106"/>
      <c r="E43" s="1228" t="s">
        <v>33</v>
      </c>
      <c r="F43" s="1228"/>
      <c r="G43" s="1228"/>
      <c r="H43" s="1229"/>
      <c r="I43" s="358">
        <v>12495</v>
      </c>
      <c r="J43" s="359">
        <v>12712</v>
      </c>
      <c r="K43" s="359">
        <v>12002</v>
      </c>
      <c r="L43" s="359">
        <v>11395</v>
      </c>
      <c r="M43" s="360">
        <v>11454</v>
      </c>
    </row>
    <row r="44" spans="2:13" ht="27.75" customHeight="1" x14ac:dyDescent="0.15">
      <c r="B44" s="1222"/>
      <c r="C44" s="1223"/>
      <c r="D44" s="106"/>
      <c r="E44" s="1228" t="s">
        <v>34</v>
      </c>
      <c r="F44" s="1228"/>
      <c r="G44" s="1228"/>
      <c r="H44" s="1229"/>
      <c r="I44" s="358">
        <v>648</v>
      </c>
      <c r="J44" s="359">
        <v>588</v>
      </c>
      <c r="K44" s="359">
        <v>543</v>
      </c>
      <c r="L44" s="359">
        <v>461</v>
      </c>
      <c r="M44" s="360">
        <v>404</v>
      </c>
    </row>
    <row r="45" spans="2:13" ht="27.75" customHeight="1" x14ac:dyDescent="0.15">
      <c r="B45" s="1222"/>
      <c r="C45" s="1223"/>
      <c r="D45" s="106"/>
      <c r="E45" s="1228" t="s">
        <v>35</v>
      </c>
      <c r="F45" s="1228"/>
      <c r="G45" s="1228"/>
      <c r="H45" s="1229"/>
      <c r="I45" s="358">
        <v>1737</v>
      </c>
      <c r="J45" s="359">
        <v>1615</v>
      </c>
      <c r="K45" s="359">
        <v>1573</v>
      </c>
      <c r="L45" s="359">
        <v>1524</v>
      </c>
      <c r="M45" s="360">
        <v>1385</v>
      </c>
    </row>
    <row r="46" spans="2:13" ht="27.75" customHeight="1" x14ac:dyDescent="0.15">
      <c r="B46" s="1222"/>
      <c r="C46" s="1223"/>
      <c r="D46" s="107"/>
      <c r="E46" s="1228" t="s">
        <v>36</v>
      </c>
      <c r="F46" s="1228"/>
      <c r="G46" s="1228"/>
      <c r="H46" s="1229"/>
      <c r="I46" s="358" t="s">
        <v>488</v>
      </c>
      <c r="J46" s="359" t="s">
        <v>488</v>
      </c>
      <c r="K46" s="359" t="s">
        <v>488</v>
      </c>
      <c r="L46" s="359" t="s">
        <v>488</v>
      </c>
      <c r="M46" s="360" t="s">
        <v>488</v>
      </c>
    </row>
    <row r="47" spans="2:13" ht="27.75" customHeight="1" x14ac:dyDescent="0.15">
      <c r="B47" s="1222"/>
      <c r="C47" s="1223"/>
      <c r="D47" s="108"/>
      <c r="E47" s="1230" t="s">
        <v>37</v>
      </c>
      <c r="F47" s="1231"/>
      <c r="G47" s="1231"/>
      <c r="H47" s="1232"/>
      <c r="I47" s="358" t="s">
        <v>488</v>
      </c>
      <c r="J47" s="359" t="s">
        <v>488</v>
      </c>
      <c r="K47" s="359" t="s">
        <v>488</v>
      </c>
      <c r="L47" s="359" t="s">
        <v>488</v>
      </c>
      <c r="M47" s="360" t="s">
        <v>488</v>
      </c>
    </row>
    <row r="48" spans="2:13" ht="27.75" customHeight="1" x14ac:dyDescent="0.15">
      <c r="B48" s="1222"/>
      <c r="C48" s="1223"/>
      <c r="D48" s="106"/>
      <c r="E48" s="1228" t="s">
        <v>38</v>
      </c>
      <c r="F48" s="1228"/>
      <c r="G48" s="1228"/>
      <c r="H48" s="1229"/>
      <c r="I48" s="358" t="s">
        <v>488</v>
      </c>
      <c r="J48" s="359" t="s">
        <v>488</v>
      </c>
      <c r="K48" s="359" t="s">
        <v>488</v>
      </c>
      <c r="L48" s="359" t="s">
        <v>488</v>
      </c>
      <c r="M48" s="360" t="s">
        <v>488</v>
      </c>
    </row>
    <row r="49" spans="2:13" ht="27.75" customHeight="1" x14ac:dyDescent="0.15">
      <c r="B49" s="1224"/>
      <c r="C49" s="1225"/>
      <c r="D49" s="106"/>
      <c r="E49" s="1228" t="s">
        <v>39</v>
      </c>
      <c r="F49" s="1228"/>
      <c r="G49" s="1228"/>
      <c r="H49" s="1229"/>
      <c r="I49" s="358" t="s">
        <v>488</v>
      </c>
      <c r="J49" s="359" t="s">
        <v>488</v>
      </c>
      <c r="K49" s="359" t="s">
        <v>488</v>
      </c>
      <c r="L49" s="359" t="s">
        <v>488</v>
      </c>
      <c r="M49" s="360" t="s">
        <v>488</v>
      </c>
    </row>
    <row r="50" spans="2:13" ht="27.75" customHeight="1" x14ac:dyDescent="0.15">
      <c r="B50" s="1233" t="s">
        <v>40</v>
      </c>
      <c r="C50" s="1234"/>
      <c r="D50" s="109"/>
      <c r="E50" s="1228" t="s">
        <v>41</v>
      </c>
      <c r="F50" s="1228"/>
      <c r="G50" s="1228"/>
      <c r="H50" s="1229"/>
      <c r="I50" s="358">
        <v>1054</v>
      </c>
      <c r="J50" s="359">
        <v>977</v>
      </c>
      <c r="K50" s="359">
        <v>1312</v>
      </c>
      <c r="L50" s="359">
        <v>2350</v>
      </c>
      <c r="M50" s="360">
        <v>2500</v>
      </c>
    </row>
    <row r="51" spans="2:13" ht="27.75" customHeight="1" x14ac:dyDescent="0.15">
      <c r="B51" s="1222"/>
      <c r="C51" s="1223"/>
      <c r="D51" s="106"/>
      <c r="E51" s="1228" t="s">
        <v>42</v>
      </c>
      <c r="F51" s="1228"/>
      <c r="G51" s="1228"/>
      <c r="H51" s="1229"/>
      <c r="I51" s="358">
        <v>2194</v>
      </c>
      <c r="J51" s="359">
        <v>2117</v>
      </c>
      <c r="K51" s="359">
        <v>2020</v>
      </c>
      <c r="L51" s="359">
        <v>1914</v>
      </c>
      <c r="M51" s="360">
        <v>1797</v>
      </c>
    </row>
    <row r="52" spans="2:13" ht="27.75" customHeight="1" x14ac:dyDescent="0.15">
      <c r="B52" s="1224"/>
      <c r="C52" s="1225"/>
      <c r="D52" s="106"/>
      <c r="E52" s="1228" t="s">
        <v>43</v>
      </c>
      <c r="F52" s="1228"/>
      <c r="G52" s="1228"/>
      <c r="H52" s="1229"/>
      <c r="I52" s="358">
        <v>18704</v>
      </c>
      <c r="J52" s="359">
        <v>18613</v>
      </c>
      <c r="K52" s="359">
        <v>18251</v>
      </c>
      <c r="L52" s="359">
        <v>17454</v>
      </c>
      <c r="M52" s="360">
        <v>16929</v>
      </c>
    </row>
    <row r="53" spans="2:13" ht="27.75" customHeight="1" thickBot="1" x14ac:dyDescent="0.2">
      <c r="B53" s="1235" t="s">
        <v>19</v>
      </c>
      <c r="C53" s="1236"/>
      <c r="D53" s="110"/>
      <c r="E53" s="1237" t="s">
        <v>44</v>
      </c>
      <c r="F53" s="1237"/>
      <c r="G53" s="1237"/>
      <c r="H53" s="1238"/>
      <c r="I53" s="361">
        <v>13579</v>
      </c>
      <c r="J53" s="362">
        <v>14367</v>
      </c>
      <c r="K53" s="362">
        <v>13172</v>
      </c>
      <c r="L53" s="362">
        <v>11320</v>
      </c>
      <c r="M53" s="363">
        <v>10718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9Ju+9hhMb/hjNFFA4DRjQHCBRw2D386OC/mhYc6z3h2LqDuIhRDSFmiczVatdTZ9Qo+7A0yo0e+V9hweD1oiw==" saltValue="vq+pW66Ec8zw07oXpHyAI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7"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47" t="s">
        <v>46</v>
      </c>
      <c r="D55" s="1247"/>
      <c r="E55" s="1248"/>
      <c r="F55" s="122">
        <v>730</v>
      </c>
      <c r="G55" s="122">
        <v>1221</v>
      </c>
      <c r="H55" s="123">
        <v>1250</v>
      </c>
    </row>
    <row r="56" spans="2:8" ht="52.5" customHeight="1" x14ac:dyDescent="0.15">
      <c r="B56" s="124"/>
      <c r="C56" s="1249" t="s">
        <v>47</v>
      </c>
      <c r="D56" s="1249"/>
      <c r="E56" s="1250"/>
      <c r="F56" s="125">
        <v>126</v>
      </c>
      <c r="G56" s="125">
        <v>273</v>
      </c>
      <c r="H56" s="126">
        <v>241</v>
      </c>
    </row>
    <row r="57" spans="2:8" ht="53.25" customHeight="1" x14ac:dyDescent="0.15">
      <c r="B57" s="124"/>
      <c r="C57" s="1251" t="s">
        <v>48</v>
      </c>
      <c r="D57" s="1251"/>
      <c r="E57" s="1252"/>
      <c r="F57" s="127">
        <v>255</v>
      </c>
      <c r="G57" s="127">
        <v>640</v>
      </c>
      <c r="H57" s="128">
        <v>800</v>
      </c>
    </row>
    <row r="58" spans="2:8" ht="45.75" customHeight="1" x14ac:dyDescent="0.15">
      <c r="B58" s="129"/>
      <c r="C58" s="1239" t="s">
        <v>546</v>
      </c>
      <c r="D58" s="1240"/>
      <c r="E58" s="1241"/>
      <c r="F58" s="130">
        <v>1</v>
      </c>
      <c r="G58" s="130">
        <v>201</v>
      </c>
      <c r="H58" s="131">
        <v>301</v>
      </c>
    </row>
    <row r="59" spans="2:8" ht="45.75" customHeight="1" x14ac:dyDescent="0.15">
      <c r="B59" s="129"/>
      <c r="C59" s="1239" t="s">
        <v>547</v>
      </c>
      <c r="D59" s="1240"/>
      <c r="E59" s="1241"/>
      <c r="F59" s="130">
        <v>18</v>
      </c>
      <c r="G59" s="130">
        <v>188</v>
      </c>
      <c r="H59" s="131">
        <v>258</v>
      </c>
    </row>
    <row r="60" spans="2:8" ht="45.75" customHeight="1" x14ac:dyDescent="0.15">
      <c r="B60" s="129"/>
      <c r="C60" s="1239" t="s">
        <v>548</v>
      </c>
      <c r="D60" s="1240"/>
      <c r="E60" s="1241"/>
      <c r="F60" s="130">
        <v>132</v>
      </c>
      <c r="G60" s="130">
        <v>132</v>
      </c>
      <c r="H60" s="131">
        <v>122</v>
      </c>
    </row>
    <row r="61" spans="2:8" ht="45.75" customHeight="1" x14ac:dyDescent="0.15">
      <c r="B61" s="129"/>
      <c r="C61" s="1239" t="s">
        <v>549</v>
      </c>
      <c r="D61" s="1240"/>
      <c r="E61" s="1241"/>
      <c r="F61" s="130">
        <v>52</v>
      </c>
      <c r="G61" s="130">
        <v>70</v>
      </c>
      <c r="H61" s="131">
        <v>61</v>
      </c>
    </row>
    <row r="62" spans="2:8" ht="45.75" customHeight="1" thickBot="1" x14ac:dyDescent="0.2">
      <c r="B62" s="132"/>
      <c r="C62" s="1242" t="s">
        <v>550</v>
      </c>
      <c r="D62" s="1243"/>
      <c r="E62" s="1244"/>
      <c r="F62" s="133">
        <v>20</v>
      </c>
      <c r="G62" s="133">
        <v>20</v>
      </c>
      <c r="H62" s="134">
        <v>20</v>
      </c>
    </row>
    <row r="63" spans="2:8" ht="52.5" customHeight="1" thickBot="1" x14ac:dyDescent="0.2">
      <c r="B63" s="135"/>
      <c r="C63" s="1245" t="s">
        <v>49</v>
      </c>
      <c r="D63" s="1245"/>
      <c r="E63" s="1246"/>
      <c r="F63" s="136">
        <v>1111</v>
      </c>
      <c r="G63" s="136">
        <v>2134</v>
      </c>
      <c r="H63" s="137">
        <v>2292</v>
      </c>
    </row>
    <row r="64" spans="2:8" x14ac:dyDescent="0.15"/>
  </sheetData>
  <sheetProtection algorithmName="SHA-512" hashValue="pNcwmt/ZVLzXHDIdU/C7/o0lIWyUcq1ugouf82VUKtcUBNsOwkn86TuE2A6D9p9u4iQeHn5jzi3gUaqq6JR7Uw==" saltValue="btbVRN+8Je/XVIHIfNI2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6A985-D08B-4E4F-8B57-94D3A02E46A2}">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564</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565</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526</v>
      </c>
      <c r="BQ50" s="1258"/>
      <c r="BR50" s="1258"/>
      <c r="BS50" s="1258"/>
      <c r="BT50" s="1258"/>
      <c r="BU50" s="1258"/>
      <c r="BV50" s="1258"/>
      <c r="BW50" s="1258"/>
      <c r="BX50" s="1258" t="s">
        <v>527</v>
      </c>
      <c r="BY50" s="1258"/>
      <c r="BZ50" s="1258"/>
      <c r="CA50" s="1258"/>
      <c r="CB50" s="1258"/>
      <c r="CC50" s="1258"/>
      <c r="CD50" s="1258"/>
      <c r="CE50" s="1258"/>
      <c r="CF50" s="1258" t="s">
        <v>528</v>
      </c>
      <c r="CG50" s="1258"/>
      <c r="CH50" s="1258"/>
      <c r="CI50" s="1258"/>
      <c r="CJ50" s="1258"/>
      <c r="CK50" s="1258"/>
      <c r="CL50" s="1258"/>
      <c r="CM50" s="1258"/>
      <c r="CN50" s="1258" t="s">
        <v>529</v>
      </c>
      <c r="CO50" s="1258"/>
      <c r="CP50" s="1258"/>
      <c r="CQ50" s="1258"/>
      <c r="CR50" s="1258"/>
      <c r="CS50" s="1258"/>
      <c r="CT50" s="1258"/>
      <c r="CU50" s="1258"/>
      <c r="CV50" s="1258" t="s">
        <v>530</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566</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v>192.6</v>
      </c>
      <c r="BQ51" s="1253"/>
      <c r="BR51" s="1253"/>
      <c r="BS51" s="1253"/>
      <c r="BT51" s="1253"/>
      <c r="BU51" s="1253"/>
      <c r="BV51" s="1253"/>
      <c r="BW51" s="1253"/>
      <c r="BX51" s="1253">
        <v>196.7</v>
      </c>
      <c r="BY51" s="1253"/>
      <c r="BZ51" s="1253"/>
      <c r="CA51" s="1253"/>
      <c r="CB51" s="1253"/>
      <c r="CC51" s="1253"/>
      <c r="CD51" s="1253"/>
      <c r="CE51" s="1253"/>
      <c r="CF51" s="1253">
        <v>169.5</v>
      </c>
      <c r="CG51" s="1253"/>
      <c r="CH51" s="1253"/>
      <c r="CI51" s="1253"/>
      <c r="CJ51" s="1253"/>
      <c r="CK51" s="1253"/>
      <c r="CL51" s="1253"/>
      <c r="CM51" s="1253"/>
      <c r="CN51" s="1253">
        <v>150.4</v>
      </c>
      <c r="CO51" s="1253"/>
      <c r="CP51" s="1253"/>
      <c r="CQ51" s="1253"/>
      <c r="CR51" s="1253"/>
      <c r="CS51" s="1253"/>
      <c r="CT51" s="1253"/>
      <c r="CU51" s="1253"/>
      <c r="CV51" s="1253">
        <v>141.4</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568</v>
      </c>
      <c r="BC53" s="1256"/>
      <c r="BD53" s="1256"/>
      <c r="BE53" s="1256"/>
      <c r="BF53" s="1256"/>
      <c r="BG53" s="1256"/>
      <c r="BH53" s="1256"/>
      <c r="BI53" s="1256"/>
      <c r="BJ53" s="1256"/>
      <c r="BK53" s="1256"/>
      <c r="BL53" s="1256"/>
      <c r="BM53" s="1256"/>
      <c r="BN53" s="1256"/>
      <c r="BO53" s="1256"/>
      <c r="BP53" s="1253">
        <v>70.400000000000006</v>
      </c>
      <c r="BQ53" s="1253"/>
      <c r="BR53" s="1253"/>
      <c r="BS53" s="1253"/>
      <c r="BT53" s="1253"/>
      <c r="BU53" s="1253"/>
      <c r="BV53" s="1253"/>
      <c r="BW53" s="1253"/>
      <c r="BX53" s="1253">
        <v>71.2</v>
      </c>
      <c r="BY53" s="1253"/>
      <c r="BZ53" s="1253"/>
      <c r="CA53" s="1253"/>
      <c r="CB53" s="1253"/>
      <c r="CC53" s="1253"/>
      <c r="CD53" s="1253"/>
      <c r="CE53" s="1253"/>
      <c r="CF53" s="1253">
        <v>72.599999999999994</v>
      </c>
      <c r="CG53" s="1253"/>
      <c r="CH53" s="1253"/>
      <c r="CI53" s="1253"/>
      <c r="CJ53" s="1253"/>
      <c r="CK53" s="1253"/>
      <c r="CL53" s="1253"/>
      <c r="CM53" s="1253"/>
      <c r="CN53" s="1253">
        <v>74.400000000000006</v>
      </c>
      <c r="CO53" s="1253"/>
      <c r="CP53" s="1253"/>
      <c r="CQ53" s="1253"/>
      <c r="CR53" s="1253"/>
      <c r="CS53" s="1253"/>
      <c r="CT53" s="1253"/>
      <c r="CU53" s="1253"/>
      <c r="CV53" s="1253">
        <v>75.099999999999994</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569</v>
      </c>
      <c r="AO55" s="1258"/>
      <c r="AP55" s="1258"/>
      <c r="AQ55" s="1258"/>
      <c r="AR55" s="1258"/>
      <c r="AS55" s="1258"/>
      <c r="AT55" s="1258"/>
      <c r="AU55" s="1258"/>
      <c r="AV55" s="1258"/>
      <c r="AW55" s="1258"/>
      <c r="AX55" s="1258"/>
      <c r="AY55" s="1258"/>
      <c r="AZ55" s="1258"/>
      <c r="BA55" s="1258"/>
      <c r="BB55" s="1256" t="s">
        <v>567</v>
      </c>
      <c r="BC55" s="1256"/>
      <c r="BD55" s="1256"/>
      <c r="BE55" s="1256"/>
      <c r="BF55" s="1256"/>
      <c r="BG55" s="1256"/>
      <c r="BH55" s="1256"/>
      <c r="BI55" s="1256"/>
      <c r="BJ55" s="1256"/>
      <c r="BK55" s="1256"/>
      <c r="BL55" s="1256"/>
      <c r="BM55" s="1256"/>
      <c r="BN55" s="1256"/>
      <c r="BO55" s="1256"/>
      <c r="BP55" s="1253">
        <v>49.7</v>
      </c>
      <c r="BQ55" s="1253"/>
      <c r="BR55" s="1253"/>
      <c r="BS55" s="1253"/>
      <c r="BT55" s="1253"/>
      <c r="BU55" s="1253"/>
      <c r="BV55" s="1253"/>
      <c r="BW55" s="1253"/>
      <c r="BX55" s="1253">
        <v>37.299999999999997</v>
      </c>
      <c r="BY55" s="1253"/>
      <c r="BZ55" s="1253"/>
      <c r="CA55" s="1253"/>
      <c r="CB55" s="1253"/>
      <c r="CC55" s="1253"/>
      <c r="CD55" s="1253"/>
      <c r="CE55" s="1253"/>
      <c r="CF55" s="1253">
        <v>25.4</v>
      </c>
      <c r="CG55" s="1253"/>
      <c r="CH55" s="1253"/>
      <c r="CI55" s="1253"/>
      <c r="CJ55" s="1253"/>
      <c r="CK55" s="1253"/>
      <c r="CL55" s="1253"/>
      <c r="CM55" s="1253"/>
      <c r="CN55" s="1253">
        <v>17.600000000000001</v>
      </c>
      <c r="CO55" s="1253"/>
      <c r="CP55" s="1253"/>
      <c r="CQ55" s="1253"/>
      <c r="CR55" s="1253"/>
      <c r="CS55" s="1253"/>
      <c r="CT55" s="1253"/>
      <c r="CU55" s="1253"/>
      <c r="CV55" s="1253">
        <v>17.2</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568</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62</v>
      </c>
      <c r="BY57" s="1253"/>
      <c r="BZ57" s="1253"/>
      <c r="CA57" s="1253"/>
      <c r="CB57" s="1253"/>
      <c r="CC57" s="1253"/>
      <c r="CD57" s="1253"/>
      <c r="CE57" s="1253"/>
      <c r="CF57" s="1253">
        <v>63.2</v>
      </c>
      <c r="CG57" s="1253"/>
      <c r="CH57" s="1253"/>
      <c r="CI57" s="1253"/>
      <c r="CJ57" s="1253"/>
      <c r="CK57" s="1253"/>
      <c r="CL57" s="1253"/>
      <c r="CM57" s="1253"/>
      <c r="CN57" s="1253">
        <v>65.3</v>
      </c>
      <c r="CO57" s="1253"/>
      <c r="CP57" s="1253"/>
      <c r="CQ57" s="1253"/>
      <c r="CR57" s="1253"/>
      <c r="CS57" s="1253"/>
      <c r="CT57" s="1253"/>
      <c r="CU57" s="1253"/>
      <c r="CV57" s="1253">
        <v>66.900000000000006</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570</v>
      </c>
    </row>
    <row r="64" spans="1:109" x14ac:dyDescent="0.15">
      <c r="B64" s="372"/>
      <c r="G64" s="379"/>
      <c r="I64" s="392"/>
      <c r="J64" s="392"/>
      <c r="K64" s="392"/>
      <c r="L64" s="392"/>
      <c r="M64" s="392"/>
      <c r="N64" s="393"/>
      <c r="AM64" s="379"/>
      <c r="AN64" s="379" t="s">
        <v>563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565</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526</v>
      </c>
      <c r="BQ72" s="1258"/>
      <c r="BR72" s="1258"/>
      <c r="BS72" s="1258"/>
      <c r="BT72" s="1258"/>
      <c r="BU72" s="1258"/>
      <c r="BV72" s="1258"/>
      <c r="BW72" s="1258"/>
      <c r="BX72" s="1258" t="s">
        <v>527</v>
      </c>
      <c r="BY72" s="1258"/>
      <c r="BZ72" s="1258"/>
      <c r="CA72" s="1258"/>
      <c r="CB72" s="1258"/>
      <c r="CC72" s="1258"/>
      <c r="CD72" s="1258"/>
      <c r="CE72" s="1258"/>
      <c r="CF72" s="1258" t="s">
        <v>528</v>
      </c>
      <c r="CG72" s="1258"/>
      <c r="CH72" s="1258"/>
      <c r="CI72" s="1258"/>
      <c r="CJ72" s="1258"/>
      <c r="CK72" s="1258"/>
      <c r="CL72" s="1258"/>
      <c r="CM72" s="1258"/>
      <c r="CN72" s="1258" t="s">
        <v>529</v>
      </c>
      <c r="CO72" s="1258"/>
      <c r="CP72" s="1258"/>
      <c r="CQ72" s="1258"/>
      <c r="CR72" s="1258"/>
      <c r="CS72" s="1258"/>
      <c r="CT72" s="1258"/>
      <c r="CU72" s="1258"/>
      <c r="CV72" s="1258" t="s">
        <v>530</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566</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v>192.6</v>
      </c>
      <c r="BQ73" s="1253"/>
      <c r="BR73" s="1253"/>
      <c r="BS73" s="1253"/>
      <c r="BT73" s="1253"/>
      <c r="BU73" s="1253"/>
      <c r="BV73" s="1253"/>
      <c r="BW73" s="1253"/>
      <c r="BX73" s="1253">
        <v>196.7</v>
      </c>
      <c r="BY73" s="1253"/>
      <c r="BZ73" s="1253"/>
      <c r="CA73" s="1253"/>
      <c r="CB73" s="1253"/>
      <c r="CC73" s="1253"/>
      <c r="CD73" s="1253"/>
      <c r="CE73" s="1253"/>
      <c r="CF73" s="1253">
        <v>169.5</v>
      </c>
      <c r="CG73" s="1253"/>
      <c r="CH73" s="1253"/>
      <c r="CI73" s="1253"/>
      <c r="CJ73" s="1253"/>
      <c r="CK73" s="1253"/>
      <c r="CL73" s="1253"/>
      <c r="CM73" s="1253"/>
      <c r="CN73" s="1253">
        <v>150.4</v>
      </c>
      <c r="CO73" s="1253"/>
      <c r="CP73" s="1253"/>
      <c r="CQ73" s="1253"/>
      <c r="CR73" s="1253"/>
      <c r="CS73" s="1253"/>
      <c r="CT73" s="1253"/>
      <c r="CU73" s="1253"/>
      <c r="CV73" s="1253">
        <v>141.4</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572</v>
      </c>
      <c r="BC75" s="1256"/>
      <c r="BD75" s="1256"/>
      <c r="BE75" s="1256"/>
      <c r="BF75" s="1256"/>
      <c r="BG75" s="1256"/>
      <c r="BH75" s="1256"/>
      <c r="BI75" s="1256"/>
      <c r="BJ75" s="1256"/>
      <c r="BK75" s="1256"/>
      <c r="BL75" s="1256"/>
      <c r="BM75" s="1256"/>
      <c r="BN75" s="1256"/>
      <c r="BO75" s="1256"/>
      <c r="BP75" s="1253">
        <v>15.2</v>
      </c>
      <c r="BQ75" s="1253"/>
      <c r="BR75" s="1253"/>
      <c r="BS75" s="1253"/>
      <c r="BT75" s="1253"/>
      <c r="BU75" s="1253"/>
      <c r="BV75" s="1253"/>
      <c r="BW75" s="1253"/>
      <c r="BX75" s="1253">
        <v>14.9</v>
      </c>
      <c r="BY75" s="1253"/>
      <c r="BZ75" s="1253"/>
      <c r="CA75" s="1253"/>
      <c r="CB75" s="1253"/>
      <c r="CC75" s="1253"/>
      <c r="CD75" s="1253"/>
      <c r="CE75" s="1253"/>
      <c r="CF75" s="1253">
        <v>14.1</v>
      </c>
      <c r="CG75" s="1253"/>
      <c r="CH75" s="1253"/>
      <c r="CI75" s="1253"/>
      <c r="CJ75" s="1253"/>
      <c r="CK75" s="1253"/>
      <c r="CL75" s="1253"/>
      <c r="CM75" s="1253"/>
      <c r="CN75" s="1253">
        <v>13.4</v>
      </c>
      <c r="CO75" s="1253"/>
      <c r="CP75" s="1253"/>
      <c r="CQ75" s="1253"/>
      <c r="CR75" s="1253"/>
      <c r="CS75" s="1253"/>
      <c r="CT75" s="1253"/>
      <c r="CU75" s="1253"/>
      <c r="CV75" s="1253">
        <v>13.3</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569</v>
      </c>
      <c r="AO77" s="1258"/>
      <c r="AP77" s="1258"/>
      <c r="AQ77" s="1258"/>
      <c r="AR77" s="1258"/>
      <c r="AS77" s="1258"/>
      <c r="AT77" s="1258"/>
      <c r="AU77" s="1258"/>
      <c r="AV77" s="1258"/>
      <c r="AW77" s="1258"/>
      <c r="AX77" s="1258"/>
      <c r="AY77" s="1258"/>
      <c r="AZ77" s="1258"/>
      <c r="BA77" s="1258"/>
      <c r="BB77" s="1256" t="s">
        <v>567</v>
      </c>
      <c r="BC77" s="1256"/>
      <c r="BD77" s="1256"/>
      <c r="BE77" s="1256"/>
      <c r="BF77" s="1256"/>
      <c r="BG77" s="1256"/>
      <c r="BH77" s="1256"/>
      <c r="BI77" s="1256"/>
      <c r="BJ77" s="1256"/>
      <c r="BK77" s="1256"/>
      <c r="BL77" s="1256"/>
      <c r="BM77" s="1256"/>
      <c r="BN77" s="1256"/>
      <c r="BO77" s="1256"/>
      <c r="BP77" s="1253">
        <v>49.7</v>
      </c>
      <c r="BQ77" s="1253"/>
      <c r="BR77" s="1253"/>
      <c r="BS77" s="1253"/>
      <c r="BT77" s="1253"/>
      <c r="BU77" s="1253"/>
      <c r="BV77" s="1253"/>
      <c r="BW77" s="1253"/>
      <c r="BX77" s="1253">
        <v>37.299999999999997</v>
      </c>
      <c r="BY77" s="1253"/>
      <c r="BZ77" s="1253"/>
      <c r="CA77" s="1253"/>
      <c r="CB77" s="1253"/>
      <c r="CC77" s="1253"/>
      <c r="CD77" s="1253"/>
      <c r="CE77" s="1253"/>
      <c r="CF77" s="1253">
        <v>25.4</v>
      </c>
      <c r="CG77" s="1253"/>
      <c r="CH77" s="1253"/>
      <c r="CI77" s="1253"/>
      <c r="CJ77" s="1253"/>
      <c r="CK77" s="1253"/>
      <c r="CL77" s="1253"/>
      <c r="CM77" s="1253"/>
      <c r="CN77" s="1253">
        <v>17.600000000000001</v>
      </c>
      <c r="CO77" s="1253"/>
      <c r="CP77" s="1253"/>
      <c r="CQ77" s="1253"/>
      <c r="CR77" s="1253"/>
      <c r="CS77" s="1253"/>
      <c r="CT77" s="1253"/>
      <c r="CU77" s="1253"/>
      <c r="CV77" s="1253">
        <v>17.2</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572</v>
      </c>
      <c r="BC79" s="1256"/>
      <c r="BD79" s="1256"/>
      <c r="BE79" s="1256"/>
      <c r="BF79" s="1256"/>
      <c r="BG79" s="1256"/>
      <c r="BH79" s="1256"/>
      <c r="BI79" s="1256"/>
      <c r="BJ79" s="1256"/>
      <c r="BK79" s="1256"/>
      <c r="BL79" s="1256"/>
      <c r="BM79" s="1256"/>
      <c r="BN79" s="1256"/>
      <c r="BO79" s="1256"/>
      <c r="BP79" s="1253">
        <v>9.1999999999999993</v>
      </c>
      <c r="BQ79" s="1253"/>
      <c r="BR79" s="1253"/>
      <c r="BS79" s="1253"/>
      <c r="BT79" s="1253"/>
      <c r="BU79" s="1253"/>
      <c r="BV79" s="1253"/>
      <c r="BW79" s="1253"/>
      <c r="BX79" s="1253">
        <v>8.6</v>
      </c>
      <c r="BY79" s="1253"/>
      <c r="BZ79" s="1253"/>
      <c r="CA79" s="1253"/>
      <c r="CB79" s="1253"/>
      <c r="CC79" s="1253"/>
      <c r="CD79" s="1253"/>
      <c r="CE79" s="1253"/>
      <c r="CF79" s="1253">
        <v>8.3000000000000007</v>
      </c>
      <c r="CG79" s="1253"/>
      <c r="CH79" s="1253"/>
      <c r="CI79" s="1253"/>
      <c r="CJ79" s="1253"/>
      <c r="CK79" s="1253"/>
      <c r="CL79" s="1253"/>
      <c r="CM79" s="1253"/>
      <c r="CN79" s="1253">
        <v>8.4</v>
      </c>
      <c r="CO79" s="1253"/>
      <c r="CP79" s="1253"/>
      <c r="CQ79" s="1253"/>
      <c r="CR79" s="1253"/>
      <c r="CS79" s="1253"/>
      <c r="CT79" s="1253"/>
      <c r="CU79" s="1253"/>
      <c r="CV79" s="1253">
        <v>8.6</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NFAVQOJboClznCn20rIKK+4qAntuqTIjzuocCgXP0Vx9PbtMBwSx/uTiZQokLSeD03ukcMvuJb2bY2ksZzy8UQ==" saltValue="xSd5dfRwUu19RKOxZn0Wy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2AD40-5F74-4A48-95D0-B4864A592602}">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4IfAav6SJp50nJhoNoGb+h9Gc9goYA+Asu+MADZqPV0pxUIEQeiid94IUiUGin88zUwJb1kN3K/PMA8cu1BJfA==" saltValue="LqIj/2I8b735aypmcxU3/A=="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31305-DAD9-48E2-9C9D-381091F3FE8B}">
  <sheetPr>
    <pageSetUpPr fitToPage="1"/>
  </sheetPr>
  <dimension ref="A1:DR125"/>
  <sheetViews>
    <sheetView showGridLines="0" zoomScale="60" zoomScaleNormal="6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476</v>
      </c>
    </row>
  </sheetData>
  <sheetProtection algorithmName="SHA-512" hashValue="Co2BzNWwSA/eaDiscpvRXMkOk6VgfPUNXwgOo8om/E1wRjULfMtTo8QgwXUy76TBAFlp8S2VLHhBgSiqb7qF6Q==" saltValue="sPL072hsAWK3/0Pj9mvTng==" spinCount="100000" sheet="1" objects="1" scenarios="1"/>
  <dataConsolidate/>
  <phoneticPr fontId="2"/>
  <printOptions horizontalCentered="1" verticalCentered="1"/>
  <pageMargins left="0" right="0" top="0.19685039370078741" bottom="0.31496062992125984" header="0.39370078740157483" footer="0"/>
  <pageSetup paperSize="8" scale="49"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149748</v>
      </c>
      <c r="E3" s="156"/>
      <c r="F3" s="157">
        <v>74581</v>
      </c>
      <c r="G3" s="158"/>
      <c r="H3" s="159"/>
    </row>
    <row r="4" spans="1:8" x14ac:dyDescent="0.15">
      <c r="A4" s="160"/>
      <c r="B4" s="161"/>
      <c r="C4" s="162"/>
      <c r="D4" s="163">
        <v>80682</v>
      </c>
      <c r="E4" s="164"/>
      <c r="F4" s="165">
        <v>41563</v>
      </c>
      <c r="G4" s="166"/>
      <c r="H4" s="167"/>
    </row>
    <row r="5" spans="1:8" x14ac:dyDescent="0.15">
      <c r="A5" s="148" t="s">
        <v>520</v>
      </c>
      <c r="B5" s="153"/>
      <c r="C5" s="154"/>
      <c r="D5" s="155">
        <v>105602</v>
      </c>
      <c r="E5" s="156"/>
      <c r="F5" s="157">
        <v>76347</v>
      </c>
      <c r="G5" s="158"/>
      <c r="H5" s="159"/>
    </row>
    <row r="6" spans="1:8" x14ac:dyDescent="0.15">
      <c r="A6" s="160"/>
      <c r="B6" s="161"/>
      <c r="C6" s="162"/>
      <c r="D6" s="163">
        <v>53064</v>
      </c>
      <c r="E6" s="164"/>
      <c r="F6" s="165">
        <v>41762</v>
      </c>
      <c r="G6" s="166"/>
      <c r="H6" s="167"/>
    </row>
    <row r="7" spans="1:8" x14ac:dyDescent="0.15">
      <c r="A7" s="148" t="s">
        <v>521</v>
      </c>
      <c r="B7" s="153"/>
      <c r="C7" s="154"/>
      <c r="D7" s="155">
        <v>81441</v>
      </c>
      <c r="E7" s="156"/>
      <c r="F7" s="157">
        <v>69604</v>
      </c>
      <c r="G7" s="158"/>
      <c r="H7" s="159"/>
    </row>
    <row r="8" spans="1:8" x14ac:dyDescent="0.15">
      <c r="A8" s="160"/>
      <c r="B8" s="161"/>
      <c r="C8" s="162"/>
      <c r="D8" s="163">
        <v>22272</v>
      </c>
      <c r="E8" s="164"/>
      <c r="F8" s="165">
        <v>36247</v>
      </c>
      <c r="G8" s="166"/>
      <c r="H8" s="167"/>
    </row>
    <row r="9" spans="1:8" x14ac:dyDescent="0.15">
      <c r="A9" s="148" t="s">
        <v>522</v>
      </c>
      <c r="B9" s="153"/>
      <c r="C9" s="154"/>
      <c r="D9" s="155">
        <v>34802</v>
      </c>
      <c r="E9" s="156"/>
      <c r="F9" s="157">
        <v>68410</v>
      </c>
      <c r="G9" s="158"/>
      <c r="H9" s="159"/>
    </row>
    <row r="10" spans="1:8" x14ac:dyDescent="0.15">
      <c r="A10" s="160"/>
      <c r="B10" s="161"/>
      <c r="C10" s="162"/>
      <c r="D10" s="163">
        <v>14582</v>
      </c>
      <c r="E10" s="164"/>
      <c r="F10" s="165">
        <v>35086</v>
      </c>
      <c r="G10" s="166"/>
      <c r="H10" s="167"/>
    </row>
    <row r="11" spans="1:8" x14ac:dyDescent="0.15">
      <c r="A11" s="148" t="s">
        <v>523</v>
      </c>
      <c r="B11" s="153"/>
      <c r="C11" s="154"/>
      <c r="D11" s="155">
        <v>26906</v>
      </c>
      <c r="E11" s="156"/>
      <c r="F11" s="157">
        <v>73019</v>
      </c>
      <c r="G11" s="158"/>
      <c r="H11" s="159"/>
    </row>
    <row r="12" spans="1:8" x14ac:dyDescent="0.15">
      <c r="A12" s="160"/>
      <c r="B12" s="161"/>
      <c r="C12" s="168"/>
      <c r="D12" s="163">
        <v>12741</v>
      </c>
      <c r="E12" s="164"/>
      <c r="F12" s="165">
        <v>39427</v>
      </c>
      <c r="G12" s="166"/>
      <c r="H12" s="167"/>
    </row>
    <row r="13" spans="1:8" x14ac:dyDescent="0.15">
      <c r="A13" s="148"/>
      <c r="B13" s="153"/>
      <c r="C13" s="169"/>
      <c r="D13" s="170">
        <v>79700</v>
      </c>
      <c r="E13" s="171"/>
      <c r="F13" s="172">
        <v>72392</v>
      </c>
      <c r="G13" s="173"/>
      <c r="H13" s="159"/>
    </row>
    <row r="14" spans="1:8" x14ac:dyDescent="0.15">
      <c r="A14" s="160"/>
      <c r="B14" s="161"/>
      <c r="C14" s="162"/>
      <c r="D14" s="163">
        <v>36668</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1.59</v>
      </c>
      <c r="C19" s="174">
        <f>ROUND(VALUE(SUBSTITUTE(実質収支比率等に係る経年分析!G$48,"▲","-")),2)</f>
        <v>3.75</v>
      </c>
      <c r="D19" s="174">
        <f>ROUND(VALUE(SUBSTITUTE(実質収支比率等に係る経年分析!H$48,"▲","-")),2)</f>
        <v>10.43</v>
      </c>
      <c r="E19" s="174">
        <f>ROUND(VALUE(SUBSTITUTE(実質収支比率等に係る経年分析!I$48,"▲","-")),2)</f>
        <v>5.39</v>
      </c>
      <c r="F19" s="174">
        <f>ROUND(VALUE(SUBSTITUTE(実質収支比率等に係る経年分析!J$48,"▲","-")),2)</f>
        <v>6.54</v>
      </c>
    </row>
    <row r="20" spans="1:11" x14ac:dyDescent="0.15">
      <c r="A20" s="174" t="s">
        <v>53</v>
      </c>
      <c r="B20" s="174">
        <f>ROUND(VALUE(SUBSTITUTE(実質収支比率等に係る経年分析!F$47,"▲","-")),2)</f>
        <v>4.9400000000000004</v>
      </c>
      <c r="C20" s="174">
        <f>ROUND(VALUE(SUBSTITUTE(実質収支比率等に係る経年分析!G$47,"▲","-")),2)</f>
        <v>5.91</v>
      </c>
      <c r="D20" s="174">
        <f>ROUND(VALUE(SUBSTITUTE(実質収支比率等に係る経年分析!H$47,"▲","-")),2)</f>
        <v>7.97</v>
      </c>
      <c r="E20" s="174">
        <f>ROUND(VALUE(SUBSTITUTE(実質収支比率等に係る経年分析!I$47,"▲","-")),2)</f>
        <v>13.68</v>
      </c>
      <c r="F20" s="174">
        <f>ROUND(VALUE(SUBSTITUTE(実質収支比率等に係る経年分析!J$47,"▲","-")),2)</f>
        <v>13.99</v>
      </c>
    </row>
    <row r="21" spans="1:11" x14ac:dyDescent="0.15">
      <c r="A21" s="174" t="s">
        <v>54</v>
      </c>
      <c r="B21" s="174">
        <f>IF(ISNUMBER(VALUE(SUBSTITUTE(実質収支比率等に係る経年分析!F$49,"▲","-"))),ROUND(VALUE(SUBSTITUTE(実質収支比率等に係る経年分析!F$49,"▲","-")),2),NA())</f>
        <v>-1.86</v>
      </c>
      <c r="C21" s="174">
        <f>IF(ISNUMBER(VALUE(SUBSTITUTE(実質収支比率等に係る経年分析!G$49,"▲","-"))),ROUND(VALUE(SUBSTITUTE(実質収支比率等に係る経年分析!G$49,"▲","-")),2),NA())</f>
        <v>3.32</v>
      </c>
      <c r="D21" s="174">
        <f>IF(ISNUMBER(VALUE(SUBSTITUTE(実質収支比率等に係る経年分析!H$49,"▲","-"))),ROUND(VALUE(SUBSTITUTE(実質収支比率等に係る経年分析!H$49,"▲","-")),2),NA())</f>
        <v>9.26</v>
      </c>
      <c r="E21" s="174">
        <f>IF(ISNUMBER(VALUE(SUBSTITUTE(実質収支比率等に係る経年分析!I$49,"▲","-"))),ROUND(VALUE(SUBSTITUTE(実質収支比率等に係る経年分析!I$49,"▲","-")),2),NA())</f>
        <v>0.18</v>
      </c>
      <c r="F21" s="174">
        <f>IF(ISNUMBER(VALUE(SUBSTITUTE(実質収支比率等に係る経年分析!J$49,"▲","-"))),ROUND(VALUE(SUBSTITUTE(実質収支比率等に係る経年分析!J$49,"▲","-")),2),NA())</f>
        <v>1.48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0.7</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東部産業団地事業特別会計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公共用地先行取得事業特別会計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0.56000000000000005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0.28000000000000003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0.45</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2.38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2.64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3.64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6.38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5.64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5.38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6.54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1407</v>
      </c>
      <c r="E42" s="176"/>
      <c r="F42" s="176"/>
      <c r="G42" s="176">
        <f>'実質公債費比率（分子）の構造'!L$52</f>
        <v>1401</v>
      </c>
      <c r="H42" s="176"/>
      <c r="I42" s="176"/>
      <c r="J42" s="176">
        <f>'実質公債費比率（分子）の構造'!M$52</f>
        <v>1431</v>
      </c>
      <c r="K42" s="176"/>
      <c r="L42" s="176"/>
      <c r="M42" s="176">
        <f>'実質公債費比率（分子）の構造'!N$52</f>
        <v>1440</v>
      </c>
      <c r="N42" s="176"/>
      <c r="O42" s="176"/>
      <c r="P42" s="176">
        <f>'実質公債費比率（分子）の構造'!O$52</f>
        <v>1392</v>
      </c>
    </row>
    <row r="43" spans="1:16" x14ac:dyDescent="0.15">
      <c r="A43" s="176" t="s">
        <v>16</v>
      </c>
      <c r="B43" s="176">
        <f>'実質公債費比率（分子）の構造'!K$51</f>
        <v>1</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100</v>
      </c>
      <c r="C44" s="176"/>
      <c r="D44" s="176"/>
      <c r="E44" s="176">
        <f>'実質公債費比率（分子）の構造'!L$50</f>
        <v>95</v>
      </c>
      <c r="F44" s="176"/>
      <c r="G44" s="176"/>
      <c r="H44" s="176">
        <f>'実質公債費比率（分子）の構造'!M$50</f>
        <v>91</v>
      </c>
      <c r="I44" s="176"/>
      <c r="J44" s="176"/>
      <c r="K44" s="176">
        <f>'実質公債費比率（分子）の構造'!N$50</f>
        <v>79</v>
      </c>
      <c r="L44" s="176"/>
      <c r="M44" s="176"/>
      <c r="N44" s="176">
        <f>'実質公債費比率（分子）の構造'!O$50</f>
        <v>55</v>
      </c>
      <c r="O44" s="176"/>
      <c r="P44" s="176"/>
    </row>
    <row r="45" spans="1:16" x14ac:dyDescent="0.15">
      <c r="A45" s="176" t="s">
        <v>63</v>
      </c>
      <c r="B45" s="176">
        <f>'実質公債費比率（分子）の構造'!K$49</f>
        <v>110</v>
      </c>
      <c r="C45" s="176"/>
      <c r="D45" s="176"/>
      <c r="E45" s="176">
        <f>'実質公債費比率（分子）の構造'!L$49</f>
        <v>96</v>
      </c>
      <c r="F45" s="176"/>
      <c r="G45" s="176"/>
      <c r="H45" s="176">
        <f>'実質公債費比率（分子）の構造'!M$49</f>
        <v>102</v>
      </c>
      <c r="I45" s="176"/>
      <c r="J45" s="176"/>
      <c r="K45" s="176">
        <f>'実質公債費比率（分子）の構造'!N$49</f>
        <v>99</v>
      </c>
      <c r="L45" s="176"/>
      <c r="M45" s="176"/>
      <c r="N45" s="176">
        <f>'実質公債費比率（分子）の構造'!O$49</f>
        <v>95</v>
      </c>
      <c r="O45" s="176"/>
      <c r="P45" s="176"/>
    </row>
    <row r="46" spans="1:16" x14ac:dyDescent="0.15">
      <c r="A46" s="176" t="s">
        <v>64</v>
      </c>
      <c r="B46" s="176">
        <f>'実質公債費比率（分子）の構造'!K$48</f>
        <v>906</v>
      </c>
      <c r="C46" s="176"/>
      <c r="D46" s="176"/>
      <c r="E46" s="176">
        <f>'実質公債費比率（分子）の構造'!L$48</f>
        <v>821</v>
      </c>
      <c r="F46" s="176"/>
      <c r="G46" s="176"/>
      <c r="H46" s="176">
        <f>'実質公債費比率（分子）の構造'!M$48</f>
        <v>803</v>
      </c>
      <c r="I46" s="176"/>
      <c r="J46" s="176"/>
      <c r="K46" s="176">
        <f>'実質公債費比率（分子）の構造'!N$48</f>
        <v>795</v>
      </c>
      <c r="L46" s="176"/>
      <c r="M46" s="176"/>
      <c r="N46" s="176">
        <f>'実質公債費比率（分子）の構造'!O$48</f>
        <v>761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1374</v>
      </c>
      <c r="C49" s="176"/>
      <c r="D49" s="176"/>
      <c r="E49" s="176">
        <f>'実質公債費比率（分子）の構造'!L$45</f>
        <v>1411</v>
      </c>
      <c r="F49" s="176"/>
      <c r="G49" s="176"/>
      <c r="H49" s="176">
        <f>'実質公債費比率（分子）の構造'!M$45</f>
        <v>1446</v>
      </c>
      <c r="I49" s="176"/>
      <c r="J49" s="176"/>
      <c r="K49" s="176">
        <f>'実質公債費比率（分子）の構造'!N$45</f>
        <v>1477</v>
      </c>
      <c r="L49" s="176"/>
      <c r="M49" s="176"/>
      <c r="N49" s="176">
        <f>'実質公債費比率（分子）の構造'!O$45</f>
        <v>1515</v>
      </c>
      <c r="O49" s="176"/>
      <c r="P49" s="176"/>
    </row>
    <row r="50" spans="1:16" x14ac:dyDescent="0.15">
      <c r="A50" s="176" t="s">
        <v>67</v>
      </c>
      <c r="B50" s="176" t="e">
        <f>NA()</f>
        <v>#N/A</v>
      </c>
      <c r="C50" s="176">
        <f>IF(ISNUMBER('実質公債費比率（分子）の構造'!K$53),'実質公債費比率（分子）の構造'!K$53,NA())</f>
        <v>1084</v>
      </c>
      <c r="D50" s="176" t="e">
        <f>NA()</f>
        <v>#N/A</v>
      </c>
      <c r="E50" s="176" t="e">
        <f>NA()</f>
        <v>#N/A</v>
      </c>
      <c r="F50" s="176">
        <f>IF(ISNUMBER('実質公債費比率（分子）の構造'!L$53),'実質公債費比率（分子）の構造'!L$53,NA())</f>
        <v>1022</v>
      </c>
      <c r="G50" s="176" t="e">
        <f>NA()</f>
        <v>#N/A</v>
      </c>
      <c r="H50" s="176" t="e">
        <f>NA()</f>
        <v>#N/A</v>
      </c>
      <c r="I50" s="176">
        <f>IF(ISNUMBER('実質公債費比率（分子）の構造'!M$53),'実質公債費比率（分子）の構造'!M$53,NA())</f>
        <v>1011</v>
      </c>
      <c r="J50" s="176" t="e">
        <f>NA()</f>
        <v>#N/A</v>
      </c>
      <c r="K50" s="176" t="e">
        <f>NA()</f>
        <v>#N/A</v>
      </c>
      <c r="L50" s="176">
        <f>IF(ISNUMBER('実質公債費比率（分子）の構造'!N$53),'実質公債費比率（分子）の構造'!N$53,NA())</f>
        <v>1010</v>
      </c>
      <c r="M50" s="176" t="e">
        <f>NA()</f>
        <v>#N/A</v>
      </c>
      <c r="N50" s="176" t="e">
        <f>NA()</f>
        <v>#N/A</v>
      </c>
      <c r="O50" s="176">
        <f>IF(ISNUMBER('実質公債費比率（分子）の構造'!O$53),'実質公債費比率（分子）の構造'!O$53,NA())</f>
        <v>1034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18704</v>
      </c>
      <c r="E56" s="175"/>
      <c r="F56" s="175"/>
      <c r="G56" s="175">
        <f>'将来負担比率（分子）の構造'!J$52</f>
        <v>18613</v>
      </c>
      <c r="H56" s="175"/>
      <c r="I56" s="175"/>
      <c r="J56" s="175">
        <f>'将来負担比率（分子）の構造'!K$52</f>
        <v>18251</v>
      </c>
      <c r="K56" s="175"/>
      <c r="L56" s="175"/>
      <c r="M56" s="175">
        <f>'将来負担比率（分子）の構造'!L$52</f>
        <v>17454</v>
      </c>
      <c r="N56" s="175"/>
      <c r="O56" s="175"/>
      <c r="P56" s="175">
        <f>'将来負担比率（分子）の構造'!M$52</f>
        <v>16929</v>
      </c>
    </row>
    <row r="57" spans="1:16" x14ac:dyDescent="0.15">
      <c r="A57" s="175" t="s">
        <v>42</v>
      </c>
      <c r="B57" s="175"/>
      <c r="C57" s="175"/>
      <c r="D57" s="175">
        <f>'将来負担比率（分子）の構造'!I$51</f>
        <v>2194</v>
      </c>
      <c r="E57" s="175"/>
      <c r="F57" s="175"/>
      <c r="G57" s="175">
        <f>'将来負担比率（分子）の構造'!J$51</f>
        <v>2117</v>
      </c>
      <c r="H57" s="175"/>
      <c r="I57" s="175"/>
      <c r="J57" s="175">
        <f>'将来負担比率（分子）の構造'!K$51</f>
        <v>2020</v>
      </c>
      <c r="K57" s="175"/>
      <c r="L57" s="175"/>
      <c r="M57" s="175">
        <f>'将来負担比率（分子）の構造'!L$51</f>
        <v>1914</v>
      </c>
      <c r="N57" s="175"/>
      <c r="O57" s="175"/>
      <c r="P57" s="175">
        <f>'将来負担比率（分子）の構造'!M$51</f>
        <v>1797</v>
      </c>
    </row>
    <row r="58" spans="1:16" x14ac:dyDescent="0.15">
      <c r="A58" s="175" t="s">
        <v>41</v>
      </c>
      <c r="B58" s="175"/>
      <c r="C58" s="175"/>
      <c r="D58" s="175">
        <f>'将来負担比率（分子）の構造'!I$50</f>
        <v>1054</v>
      </c>
      <c r="E58" s="175"/>
      <c r="F58" s="175"/>
      <c r="G58" s="175">
        <f>'将来負担比率（分子）の構造'!J$50</f>
        <v>977</v>
      </c>
      <c r="H58" s="175"/>
      <c r="I58" s="175"/>
      <c r="J58" s="175">
        <f>'将来負担比率（分子）の構造'!K$50</f>
        <v>1312</v>
      </c>
      <c r="K58" s="175"/>
      <c r="L58" s="175"/>
      <c r="M58" s="175">
        <f>'将来負担比率（分子）の構造'!L$50</f>
        <v>2350</v>
      </c>
      <c r="N58" s="175"/>
      <c r="O58" s="175"/>
      <c r="P58" s="175">
        <f>'将来負担比率（分子）の構造'!M$50</f>
        <v>2500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1737</v>
      </c>
      <c r="C62" s="175"/>
      <c r="D62" s="175"/>
      <c r="E62" s="175">
        <f>'将来負担比率（分子）の構造'!J$45</f>
        <v>1615</v>
      </c>
      <c r="F62" s="175"/>
      <c r="G62" s="175"/>
      <c r="H62" s="175">
        <f>'将来負担比率（分子）の構造'!K$45</f>
        <v>1573</v>
      </c>
      <c r="I62" s="175"/>
      <c r="J62" s="175"/>
      <c r="K62" s="175">
        <f>'将来負担比率（分子）の構造'!L$45</f>
        <v>1524</v>
      </c>
      <c r="L62" s="175"/>
      <c r="M62" s="175"/>
      <c r="N62" s="175">
        <f>'将来負担比率（分子）の構造'!M$45</f>
        <v>1385</v>
      </c>
      <c r="O62" s="175"/>
      <c r="P62" s="175"/>
    </row>
    <row r="63" spans="1:16" x14ac:dyDescent="0.15">
      <c r="A63" s="175" t="s">
        <v>34</v>
      </c>
      <c r="B63" s="175">
        <f>'将来負担比率（分子）の構造'!I$44</f>
        <v>648</v>
      </c>
      <c r="C63" s="175"/>
      <c r="D63" s="175"/>
      <c r="E63" s="175">
        <f>'将来負担比率（分子）の構造'!J$44</f>
        <v>588</v>
      </c>
      <c r="F63" s="175"/>
      <c r="G63" s="175"/>
      <c r="H63" s="175">
        <f>'将来負担比率（分子）の構造'!K$44</f>
        <v>543</v>
      </c>
      <c r="I63" s="175"/>
      <c r="J63" s="175"/>
      <c r="K63" s="175">
        <f>'将来負担比率（分子）の構造'!L$44</f>
        <v>461</v>
      </c>
      <c r="L63" s="175"/>
      <c r="M63" s="175"/>
      <c r="N63" s="175">
        <f>'将来負担比率（分子）の構造'!M$44</f>
        <v>404</v>
      </c>
      <c r="O63" s="175"/>
      <c r="P63" s="175"/>
    </row>
    <row r="64" spans="1:16" x14ac:dyDescent="0.15">
      <c r="A64" s="175" t="s">
        <v>33</v>
      </c>
      <c r="B64" s="175">
        <f>'将来負担比率（分子）の構造'!I$43</f>
        <v>12495</v>
      </c>
      <c r="C64" s="175"/>
      <c r="D64" s="175"/>
      <c r="E64" s="175">
        <f>'将来負担比率（分子）の構造'!J$43</f>
        <v>12712</v>
      </c>
      <c r="F64" s="175"/>
      <c r="G64" s="175"/>
      <c r="H64" s="175">
        <f>'将来負担比率（分子）の構造'!K$43</f>
        <v>12002</v>
      </c>
      <c r="I64" s="175"/>
      <c r="J64" s="175"/>
      <c r="K64" s="175">
        <f>'将来負担比率（分子）の構造'!L$43</f>
        <v>11395</v>
      </c>
      <c r="L64" s="175"/>
      <c r="M64" s="175"/>
      <c r="N64" s="175">
        <f>'将来負担比率（分子）の構造'!M$43</f>
        <v>11454</v>
      </c>
      <c r="O64" s="175"/>
      <c r="P64" s="175"/>
    </row>
    <row r="65" spans="1:16" x14ac:dyDescent="0.15">
      <c r="A65" s="175" t="s">
        <v>32</v>
      </c>
      <c r="B65" s="175">
        <f>'将来負担比率（分子）の構造'!I$42</f>
        <v>2649</v>
      </c>
      <c r="C65" s="175"/>
      <c r="D65" s="175"/>
      <c r="E65" s="175">
        <f>'将来負担比率（分子）の構造'!J$42</f>
        <v>2502</v>
      </c>
      <c r="F65" s="175"/>
      <c r="G65" s="175"/>
      <c r="H65" s="175">
        <f>'将来負担比率（分子）の構造'!K$42</f>
        <v>2358</v>
      </c>
      <c r="I65" s="175"/>
      <c r="J65" s="175"/>
      <c r="K65" s="175">
        <f>'将来負担比率（分子）の構造'!L$42</f>
        <v>2213</v>
      </c>
      <c r="L65" s="175"/>
      <c r="M65" s="175"/>
      <c r="N65" s="175">
        <f>'将来負担比率（分子）の構造'!M$42</f>
        <v>2099</v>
      </c>
      <c r="O65" s="175"/>
      <c r="P65" s="175"/>
    </row>
    <row r="66" spans="1:16" x14ac:dyDescent="0.15">
      <c r="A66" s="175" t="s">
        <v>31</v>
      </c>
      <c r="B66" s="175">
        <f>'将来負担比率（分子）の構造'!I$41</f>
        <v>18000</v>
      </c>
      <c r="C66" s="175"/>
      <c r="D66" s="175"/>
      <c r="E66" s="175">
        <f>'将来負担比率（分子）の構造'!J$41</f>
        <v>18656</v>
      </c>
      <c r="F66" s="175"/>
      <c r="G66" s="175"/>
      <c r="H66" s="175">
        <f>'将来負担比率（分子）の構造'!K$41</f>
        <v>18279</v>
      </c>
      <c r="I66" s="175"/>
      <c r="J66" s="175"/>
      <c r="K66" s="175">
        <f>'将来負担比率（分子）の構造'!L$41</f>
        <v>17445</v>
      </c>
      <c r="L66" s="175"/>
      <c r="M66" s="175"/>
      <c r="N66" s="175">
        <f>'将来負担比率（分子）の構造'!M$41</f>
        <v>16603</v>
      </c>
      <c r="O66" s="175"/>
      <c r="P66" s="175"/>
    </row>
    <row r="67" spans="1:16" x14ac:dyDescent="0.15">
      <c r="A67" s="175" t="s">
        <v>71</v>
      </c>
      <c r="B67" s="175" t="e">
        <f>NA()</f>
        <v>#N/A</v>
      </c>
      <c r="C67" s="175">
        <f>IF(ISNUMBER('将来負担比率（分子）の構造'!I$53), IF('将来負担比率（分子）の構造'!I$53 &lt; 0, 0, '将来負担比率（分子）の構造'!I$53), NA())</f>
        <v>13579</v>
      </c>
      <c r="D67" s="175" t="e">
        <f>NA()</f>
        <v>#N/A</v>
      </c>
      <c r="E67" s="175" t="e">
        <f>NA()</f>
        <v>#N/A</v>
      </c>
      <c r="F67" s="175">
        <f>IF(ISNUMBER('将来負担比率（分子）の構造'!J$53), IF('将来負担比率（分子）の構造'!J$53 &lt; 0, 0, '将来負担比率（分子）の構造'!J$53), NA())</f>
        <v>14367</v>
      </c>
      <c r="G67" s="175" t="e">
        <f>NA()</f>
        <v>#N/A</v>
      </c>
      <c r="H67" s="175" t="e">
        <f>NA()</f>
        <v>#N/A</v>
      </c>
      <c r="I67" s="175">
        <f>IF(ISNUMBER('将来負担比率（分子）の構造'!K$53), IF('将来負担比率（分子）の構造'!K$53 &lt; 0, 0, '将来負担比率（分子）の構造'!K$53), NA())</f>
        <v>13172</v>
      </c>
      <c r="J67" s="175" t="e">
        <f>NA()</f>
        <v>#N/A</v>
      </c>
      <c r="K67" s="175" t="e">
        <f>NA()</f>
        <v>#N/A</v>
      </c>
      <c r="L67" s="175">
        <f>IF(ISNUMBER('将来負担比率（分子）の構造'!L$53), IF('将来負担比率（分子）の構造'!L$53 &lt; 0, 0, '将来負担比率（分子）の構造'!L$53), NA())</f>
        <v>11320</v>
      </c>
      <c r="M67" s="175" t="e">
        <f>NA()</f>
        <v>#N/A</v>
      </c>
      <c r="N67" s="175" t="e">
        <f>NA()</f>
        <v>#N/A</v>
      </c>
      <c r="O67" s="175">
        <f>IF(ISNUMBER('将来負担比率（分子）の構造'!M$53), IF('将来負担比率（分子）の構造'!M$53 &lt; 0, 0, '将来負担比率（分子）の構造'!M$53), NA())</f>
        <v>10718</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730</v>
      </c>
      <c r="C72" s="179">
        <f>基金残高に係る経年分析!G55</f>
        <v>1221</v>
      </c>
      <c r="D72" s="179">
        <f>基金残高に係る経年分析!H55</f>
        <v>1250</v>
      </c>
    </row>
    <row r="73" spans="1:16" x14ac:dyDescent="0.15">
      <c r="A73" s="178" t="s">
        <v>74</v>
      </c>
      <c r="B73" s="179">
        <f>基金残高に係る経年分析!F56</f>
        <v>126</v>
      </c>
      <c r="C73" s="179">
        <f>基金残高に係る経年分析!G56</f>
        <v>273</v>
      </c>
      <c r="D73" s="179">
        <f>基金残高に係る経年分析!H56</f>
        <v>241</v>
      </c>
    </row>
    <row r="74" spans="1:16" x14ac:dyDescent="0.15">
      <c r="A74" s="178" t="s">
        <v>75</v>
      </c>
      <c r="B74" s="179">
        <f>基金残高に係る経年分析!F57</f>
        <v>255</v>
      </c>
      <c r="C74" s="179">
        <f>基金残高に係る経年分析!G57</f>
        <v>640</v>
      </c>
      <c r="D74" s="179">
        <f>基金残高に係る経年分析!H57</f>
        <v>800</v>
      </c>
    </row>
  </sheetData>
  <sheetProtection algorithmName="SHA-512" hashValue="M6ydR++0xG+Yr63growK7oqG01rIs5G4GDRhBfMcLQTMumxrQXihyVGofFZTbeY7qcSz262ozgcgH4R1CJizzw==" saltValue="izbZYBETCGB5ML5qQdnU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4744953</v>
      </c>
      <c r="S5" s="649"/>
      <c r="T5" s="649"/>
      <c r="U5" s="649"/>
      <c r="V5" s="649"/>
      <c r="W5" s="649"/>
      <c r="X5" s="649"/>
      <c r="Y5" s="650"/>
      <c r="Z5" s="651">
        <v>30.6</v>
      </c>
      <c r="AA5" s="651"/>
      <c r="AB5" s="651"/>
      <c r="AC5" s="651"/>
      <c r="AD5" s="652">
        <v>4744953</v>
      </c>
      <c r="AE5" s="652"/>
      <c r="AF5" s="652"/>
      <c r="AG5" s="652"/>
      <c r="AH5" s="652"/>
      <c r="AI5" s="652"/>
      <c r="AJ5" s="652"/>
      <c r="AK5" s="652"/>
      <c r="AL5" s="653">
        <v>50.8</v>
      </c>
      <c r="AM5" s="654"/>
      <c r="AN5" s="654"/>
      <c r="AO5" s="655"/>
      <c r="AP5" s="645" t="s">
        <v>216</v>
      </c>
      <c r="AQ5" s="646"/>
      <c r="AR5" s="646"/>
      <c r="AS5" s="646"/>
      <c r="AT5" s="646"/>
      <c r="AU5" s="646"/>
      <c r="AV5" s="646"/>
      <c r="AW5" s="646"/>
      <c r="AX5" s="646"/>
      <c r="AY5" s="646"/>
      <c r="AZ5" s="646"/>
      <c r="BA5" s="646"/>
      <c r="BB5" s="646"/>
      <c r="BC5" s="646"/>
      <c r="BD5" s="646"/>
      <c r="BE5" s="646"/>
      <c r="BF5" s="647"/>
      <c r="BG5" s="659">
        <v>4744097</v>
      </c>
      <c r="BH5" s="660"/>
      <c r="BI5" s="660"/>
      <c r="BJ5" s="660"/>
      <c r="BK5" s="660"/>
      <c r="BL5" s="660"/>
      <c r="BM5" s="660"/>
      <c r="BN5" s="661"/>
      <c r="BO5" s="662">
        <v>100</v>
      </c>
      <c r="BP5" s="662"/>
      <c r="BQ5" s="662"/>
      <c r="BR5" s="662"/>
      <c r="BS5" s="663">
        <v>273112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178480</v>
      </c>
      <c r="S6" s="660"/>
      <c r="T6" s="660"/>
      <c r="U6" s="660"/>
      <c r="V6" s="660"/>
      <c r="W6" s="660"/>
      <c r="X6" s="660"/>
      <c r="Y6" s="661"/>
      <c r="Z6" s="662">
        <v>1.2</v>
      </c>
      <c r="AA6" s="662"/>
      <c r="AB6" s="662"/>
      <c r="AC6" s="662"/>
      <c r="AD6" s="663">
        <v>178480</v>
      </c>
      <c r="AE6" s="663"/>
      <c r="AF6" s="663"/>
      <c r="AG6" s="663"/>
      <c r="AH6" s="663"/>
      <c r="AI6" s="663"/>
      <c r="AJ6" s="663"/>
      <c r="AK6" s="663"/>
      <c r="AL6" s="664">
        <v>1.9</v>
      </c>
      <c r="AM6" s="665"/>
      <c r="AN6" s="665"/>
      <c r="AO6" s="666"/>
      <c r="AP6" s="656" t="s">
        <v>221</v>
      </c>
      <c r="AQ6" s="657"/>
      <c r="AR6" s="657"/>
      <c r="AS6" s="657"/>
      <c r="AT6" s="657"/>
      <c r="AU6" s="657"/>
      <c r="AV6" s="657"/>
      <c r="AW6" s="657"/>
      <c r="AX6" s="657"/>
      <c r="AY6" s="657"/>
      <c r="AZ6" s="657"/>
      <c r="BA6" s="657"/>
      <c r="BB6" s="657"/>
      <c r="BC6" s="657"/>
      <c r="BD6" s="657"/>
      <c r="BE6" s="657"/>
      <c r="BF6" s="658"/>
      <c r="BG6" s="659">
        <v>4744097</v>
      </c>
      <c r="BH6" s="660"/>
      <c r="BI6" s="660"/>
      <c r="BJ6" s="660"/>
      <c r="BK6" s="660"/>
      <c r="BL6" s="660"/>
      <c r="BM6" s="660"/>
      <c r="BN6" s="661"/>
      <c r="BO6" s="662">
        <v>100</v>
      </c>
      <c r="BP6" s="662"/>
      <c r="BQ6" s="662"/>
      <c r="BR6" s="662"/>
      <c r="BS6" s="663">
        <v>273112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160609</v>
      </c>
      <c r="CS6" s="660"/>
      <c r="CT6" s="660"/>
      <c r="CU6" s="660"/>
      <c r="CV6" s="660"/>
      <c r="CW6" s="660"/>
      <c r="CX6" s="660"/>
      <c r="CY6" s="661"/>
      <c r="CZ6" s="653">
        <v>1.1000000000000001</v>
      </c>
      <c r="DA6" s="654"/>
      <c r="DB6" s="654"/>
      <c r="DC6" s="670"/>
      <c r="DD6" s="668" t="s">
        <v>122</v>
      </c>
      <c r="DE6" s="660"/>
      <c r="DF6" s="660"/>
      <c r="DG6" s="660"/>
      <c r="DH6" s="660"/>
      <c r="DI6" s="660"/>
      <c r="DJ6" s="660"/>
      <c r="DK6" s="660"/>
      <c r="DL6" s="660"/>
      <c r="DM6" s="660"/>
      <c r="DN6" s="660"/>
      <c r="DO6" s="660"/>
      <c r="DP6" s="661"/>
      <c r="DQ6" s="668">
        <v>160609</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1401</v>
      </c>
      <c r="S7" s="660"/>
      <c r="T7" s="660"/>
      <c r="U7" s="660"/>
      <c r="V7" s="660"/>
      <c r="W7" s="660"/>
      <c r="X7" s="660"/>
      <c r="Y7" s="661"/>
      <c r="Z7" s="662">
        <v>0</v>
      </c>
      <c r="AA7" s="662"/>
      <c r="AB7" s="662"/>
      <c r="AC7" s="662"/>
      <c r="AD7" s="663">
        <v>1401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1807211</v>
      </c>
      <c r="BH7" s="660"/>
      <c r="BI7" s="660"/>
      <c r="BJ7" s="660"/>
      <c r="BK7" s="660"/>
      <c r="BL7" s="660"/>
      <c r="BM7" s="660"/>
      <c r="BN7" s="661"/>
      <c r="BO7" s="662">
        <v>38.1</v>
      </c>
      <c r="BP7" s="662"/>
      <c r="BQ7" s="662"/>
      <c r="BR7" s="662"/>
      <c r="BS7" s="663">
        <v>21008</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1938807</v>
      </c>
      <c r="CS7" s="660"/>
      <c r="CT7" s="660"/>
      <c r="CU7" s="660"/>
      <c r="CV7" s="660"/>
      <c r="CW7" s="660"/>
      <c r="CX7" s="660"/>
      <c r="CY7" s="661"/>
      <c r="CZ7" s="662">
        <v>13.1</v>
      </c>
      <c r="DA7" s="662"/>
      <c r="DB7" s="662"/>
      <c r="DC7" s="662"/>
      <c r="DD7" s="668">
        <v>12129</v>
      </c>
      <c r="DE7" s="660"/>
      <c r="DF7" s="660"/>
      <c r="DG7" s="660"/>
      <c r="DH7" s="660"/>
      <c r="DI7" s="660"/>
      <c r="DJ7" s="660"/>
      <c r="DK7" s="660"/>
      <c r="DL7" s="660"/>
      <c r="DM7" s="660"/>
      <c r="DN7" s="660"/>
      <c r="DO7" s="660"/>
      <c r="DP7" s="661"/>
      <c r="DQ7" s="668">
        <v>1643518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26248</v>
      </c>
      <c r="S8" s="660"/>
      <c r="T8" s="660"/>
      <c r="U8" s="660"/>
      <c r="V8" s="660"/>
      <c r="W8" s="660"/>
      <c r="X8" s="660"/>
      <c r="Y8" s="661"/>
      <c r="Z8" s="662">
        <v>0.2</v>
      </c>
      <c r="AA8" s="662"/>
      <c r="AB8" s="662"/>
      <c r="AC8" s="662"/>
      <c r="AD8" s="663">
        <v>26248</v>
      </c>
      <c r="AE8" s="663"/>
      <c r="AF8" s="663"/>
      <c r="AG8" s="663"/>
      <c r="AH8" s="663"/>
      <c r="AI8" s="663"/>
      <c r="AJ8" s="663"/>
      <c r="AK8" s="663"/>
      <c r="AL8" s="664">
        <v>0.3</v>
      </c>
      <c r="AM8" s="665"/>
      <c r="AN8" s="665"/>
      <c r="AO8" s="666"/>
      <c r="AP8" s="656" t="s">
        <v>227</v>
      </c>
      <c r="AQ8" s="657"/>
      <c r="AR8" s="657"/>
      <c r="AS8" s="657"/>
      <c r="AT8" s="657"/>
      <c r="AU8" s="657"/>
      <c r="AV8" s="657"/>
      <c r="AW8" s="657"/>
      <c r="AX8" s="657"/>
      <c r="AY8" s="657"/>
      <c r="AZ8" s="657"/>
      <c r="BA8" s="657"/>
      <c r="BB8" s="657"/>
      <c r="BC8" s="657"/>
      <c r="BD8" s="657"/>
      <c r="BE8" s="657"/>
      <c r="BF8" s="658"/>
      <c r="BG8" s="659">
        <v>57620</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4843832</v>
      </c>
      <c r="CS8" s="660"/>
      <c r="CT8" s="660"/>
      <c r="CU8" s="660"/>
      <c r="CV8" s="660"/>
      <c r="CW8" s="660"/>
      <c r="CX8" s="660"/>
      <c r="CY8" s="661"/>
      <c r="CZ8" s="662">
        <v>32.6</v>
      </c>
      <c r="DA8" s="662"/>
      <c r="DB8" s="662"/>
      <c r="DC8" s="662"/>
      <c r="DD8" s="668">
        <v>59401</v>
      </c>
      <c r="DE8" s="660"/>
      <c r="DF8" s="660"/>
      <c r="DG8" s="660"/>
      <c r="DH8" s="660"/>
      <c r="DI8" s="660"/>
      <c r="DJ8" s="660"/>
      <c r="DK8" s="660"/>
      <c r="DL8" s="660"/>
      <c r="DM8" s="660"/>
      <c r="DN8" s="660"/>
      <c r="DO8" s="660"/>
      <c r="DP8" s="661"/>
      <c r="DQ8" s="668">
        <v>2856040</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28512</v>
      </c>
      <c r="S9" s="660"/>
      <c r="T9" s="660"/>
      <c r="U9" s="660"/>
      <c r="V9" s="660"/>
      <c r="W9" s="660"/>
      <c r="X9" s="660"/>
      <c r="Y9" s="661"/>
      <c r="Z9" s="662">
        <v>0.2</v>
      </c>
      <c r="AA9" s="662"/>
      <c r="AB9" s="662"/>
      <c r="AC9" s="662"/>
      <c r="AD9" s="663">
        <v>28512</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1356255</v>
      </c>
      <c r="BH9" s="660"/>
      <c r="BI9" s="660"/>
      <c r="BJ9" s="660"/>
      <c r="BK9" s="660"/>
      <c r="BL9" s="660"/>
      <c r="BM9" s="660"/>
      <c r="BN9" s="661"/>
      <c r="BO9" s="662">
        <v>28.6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1029650</v>
      </c>
      <c r="CS9" s="660"/>
      <c r="CT9" s="660"/>
      <c r="CU9" s="660"/>
      <c r="CV9" s="660"/>
      <c r="CW9" s="660"/>
      <c r="CX9" s="660"/>
      <c r="CY9" s="661"/>
      <c r="CZ9" s="662">
        <v>6.9</v>
      </c>
      <c r="DA9" s="662"/>
      <c r="DB9" s="662"/>
      <c r="DC9" s="662"/>
      <c r="DD9" s="668">
        <v>24546</v>
      </c>
      <c r="DE9" s="660"/>
      <c r="DF9" s="660"/>
      <c r="DG9" s="660"/>
      <c r="DH9" s="660"/>
      <c r="DI9" s="660"/>
      <c r="DJ9" s="660"/>
      <c r="DK9" s="660"/>
      <c r="DL9" s="660"/>
      <c r="DM9" s="660"/>
      <c r="DN9" s="660"/>
      <c r="DO9" s="660"/>
      <c r="DP9" s="661"/>
      <c r="DQ9" s="668">
        <v>849621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125707</v>
      </c>
      <c r="BH10" s="660"/>
      <c r="BI10" s="660"/>
      <c r="BJ10" s="660"/>
      <c r="BK10" s="660"/>
      <c r="BL10" s="660"/>
      <c r="BM10" s="660"/>
      <c r="BN10" s="661"/>
      <c r="BO10" s="662">
        <v>2.6</v>
      </c>
      <c r="BP10" s="662"/>
      <c r="BQ10" s="662"/>
      <c r="BR10" s="662"/>
      <c r="BS10" s="663">
        <v>20932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19750</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7550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773076</v>
      </c>
      <c r="S11" s="660"/>
      <c r="T11" s="660"/>
      <c r="U11" s="660"/>
      <c r="V11" s="660"/>
      <c r="W11" s="660"/>
      <c r="X11" s="660"/>
      <c r="Y11" s="661"/>
      <c r="Z11" s="664">
        <v>5</v>
      </c>
      <c r="AA11" s="665"/>
      <c r="AB11" s="665"/>
      <c r="AC11" s="671"/>
      <c r="AD11" s="668">
        <v>773076</v>
      </c>
      <c r="AE11" s="660"/>
      <c r="AF11" s="660"/>
      <c r="AG11" s="660"/>
      <c r="AH11" s="660"/>
      <c r="AI11" s="660"/>
      <c r="AJ11" s="660"/>
      <c r="AK11" s="661"/>
      <c r="AL11" s="664">
        <v>8.3000000000000007</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267629</v>
      </c>
      <c r="BH11" s="660"/>
      <c r="BI11" s="660"/>
      <c r="BJ11" s="660"/>
      <c r="BK11" s="660"/>
      <c r="BL11" s="660"/>
      <c r="BM11" s="660"/>
      <c r="BN11" s="661"/>
      <c r="BO11" s="662">
        <v>5.6</v>
      </c>
      <c r="BP11" s="662"/>
      <c r="BQ11" s="662"/>
      <c r="BR11" s="662"/>
      <c r="BS11" s="663">
        <v>76</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836955</v>
      </c>
      <c r="CS11" s="660"/>
      <c r="CT11" s="660"/>
      <c r="CU11" s="660"/>
      <c r="CV11" s="660"/>
      <c r="CW11" s="660"/>
      <c r="CX11" s="660"/>
      <c r="CY11" s="661"/>
      <c r="CZ11" s="662">
        <v>5.6</v>
      </c>
      <c r="DA11" s="662"/>
      <c r="DB11" s="662"/>
      <c r="DC11" s="662"/>
      <c r="DD11" s="668">
        <v>189158</v>
      </c>
      <c r="DE11" s="660"/>
      <c r="DF11" s="660"/>
      <c r="DG11" s="660"/>
      <c r="DH11" s="660"/>
      <c r="DI11" s="660"/>
      <c r="DJ11" s="660"/>
      <c r="DK11" s="660"/>
      <c r="DL11" s="660"/>
      <c r="DM11" s="660"/>
      <c r="DN11" s="660"/>
      <c r="DO11" s="660"/>
      <c r="DP11" s="661"/>
      <c r="DQ11" s="668">
        <v>316187</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29033</v>
      </c>
      <c r="S12" s="660"/>
      <c r="T12" s="660"/>
      <c r="U12" s="660"/>
      <c r="V12" s="660"/>
      <c r="W12" s="660"/>
      <c r="X12" s="660"/>
      <c r="Y12" s="661"/>
      <c r="Z12" s="662">
        <v>0.2</v>
      </c>
      <c r="AA12" s="662"/>
      <c r="AB12" s="662"/>
      <c r="AC12" s="662"/>
      <c r="AD12" s="663">
        <v>29033</v>
      </c>
      <c r="AE12" s="663"/>
      <c r="AF12" s="663"/>
      <c r="AG12" s="663"/>
      <c r="AH12" s="663"/>
      <c r="AI12" s="663"/>
      <c r="AJ12" s="663"/>
      <c r="AK12" s="663"/>
      <c r="AL12" s="664">
        <v>0.3</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2621895</v>
      </c>
      <c r="BH12" s="660"/>
      <c r="BI12" s="660"/>
      <c r="BJ12" s="660"/>
      <c r="BK12" s="660"/>
      <c r="BL12" s="660"/>
      <c r="BM12" s="660"/>
      <c r="BN12" s="661"/>
      <c r="BO12" s="662">
        <v>55.3</v>
      </c>
      <c r="BP12" s="662"/>
      <c r="BQ12" s="662"/>
      <c r="BR12" s="662"/>
      <c r="BS12" s="663">
        <v>252104</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422523</v>
      </c>
      <c r="CS12" s="660"/>
      <c r="CT12" s="660"/>
      <c r="CU12" s="660"/>
      <c r="CV12" s="660"/>
      <c r="CW12" s="660"/>
      <c r="CX12" s="660"/>
      <c r="CY12" s="661"/>
      <c r="CZ12" s="662">
        <v>2.8</v>
      </c>
      <c r="DA12" s="662"/>
      <c r="DB12" s="662"/>
      <c r="DC12" s="662"/>
      <c r="DD12" s="668">
        <v>64943</v>
      </c>
      <c r="DE12" s="660"/>
      <c r="DF12" s="660"/>
      <c r="DG12" s="660"/>
      <c r="DH12" s="660"/>
      <c r="DI12" s="660"/>
      <c r="DJ12" s="660"/>
      <c r="DK12" s="660"/>
      <c r="DL12" s="660"/>
      <c r="DM12" s="660"/>
      <c r="DN12" s="660"/>
      <c r="DO12" s="660"/>
      <c r="DP12" s="661"/>
      <c r="DQ12" s="668">
        <v>270572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2614341</v>
      </c>
      <c r="BH13" s="660"/>
      <c r="BI13" s="660"/>
      <c r="BJ13" s="660"/>
      <c r="BK13" s="660"/>
      <c r="BL13" s="660"/>
      <c r="BM13" s="660"/>
      <c r="BN13" s="661"/>
      <c r="BO13" s="662">
        <v>55.1</v>
      </c>
      <c r="BP13" s="662"/>
      <c r="BQ13" s="662"/>
      <c r="BR13" s="662"/>
      <c r="BS13" s="663">
        <v>252104</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1542717</v>
      </c>
      <c r="CS13" s="660"/>
      <c r="CT13" s="660"/>
      <c r="CU13" s="660"/>
      <c r="CV13" s="660"/>
      <c r="CW13" s="660"/>
      <c r="CX13" s="660"/>
      <c r="CY13" s="661"/>
      <c r="CZ13" s="662">
        <v>10.4</v>
      </c>
      <c r="DA13" s="662"/>
      <c r="DB13" s="662"/>
      <c r="DC13" s="662"/>
      <c r="DD13" s="668">
        <v>278609</v>
      </c>
      <c r="DE13" s="660"/>
      <c r="DF13" s="660"/>
      <c r="DG13" s="660"/>
      <c r="DH13" s="660"/>
      <c r="DI13" s="660"/>
      <c r="DJ13" s="660"/>
      <c r="DK13" s="660"/>
      <c r="DL13" s="660"/>
      <c r="DM13" s="660"/>
      <c r="DN13" s="660"/>
      <c r="DO13" s="660"/>
      <c r="DP13" s="661"/>
      <c r="DQ13" s="668">
        <v>1304981</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1920</v>
      </c>
      <c r="S14" s="660"/>
      <c r="T14" s="660"/>
      <c r="U14" s="660"/>
      <c r="V14" s="660"/>
      <c r="W14" s="660"/>
      <c r="X14" s="660"/>
      <c r="Y14" s="661"/>
      <c r="Z14" s="662">
        <v>0</v>
      </c>
      <c r="AA14" s="662"/>
      <c r="AB14" s="662"/>
      <c r="AC14" s="662"/>
      <c r="AD14" s="663">
        <v>1920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117599</v>
      </c>
      <c r="BH14" s="660"/>
      <c r="BI14" s="660"/>
      <c r="BJ14" s="660"/>
      <c r="BK14" s="660"/>
      <c r="BL14" s="660"/>
      <c r="BM14" s="660"/>
      <c r="BN14" s="661"/>
      <c r="BO14" s="662">
        <v>2.5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583341</v>
      </c>
      <c r="CS14" s="660"/>
      <c r="CT14" s="660"/>
      <c r="CU14" s="660"/>
      <c r="CV14" s="660"/>
      <c r="CW14" s="660"/>
      <c r="CX14" s="660"/>
      <c r="CY14" s="661"/>
      <c r="CZ14" s="662">
        <v>3.9</v>
      </c>
      <c r="DA14" s="662"/>
      <c r="DB14" s="662"/>
      <c r="DC14" s="662"/>
      <c r="DD14" s="668">
        <v>37095</v>
      </c>
      <c r="DE14" s="660"/>
      <c r="DF14" s="660"/>
      <c r="DG14" s="660"/>
      <c r="DH14" s="660"/>
      <c r="DI14" s="660"/>
      <c r="DJ14" s="660"/>
      <c r="DK14" s="660"/>
      <c r="DL14" s="660"/>
      <c r="DM14" s="660"/>
      <c r="DN14" s="660"/>
      <c r="DO14" s="660"/>
      <c r="DP14" s="661"/>
      <c r="DQ14" s="668">
        <v>543097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197260</v>
      </c>
      <c r="BH15" s="660"/>
      <c r="BI15" s="660"/>
      <c r="BJ15" s="660"/>
      <c r="BK15" s="660"/>
      <c r="BL15" s="660"/>
      <c r="BM15" s="660"/>
      <c r="BN15" s="661"/>
      <c r="BO15" s="662">
        <v>4.2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1363617</v>
      </c>
      <c r="CS15" s="660"/>
      <c r="CT15" s="660"/>
      <c r="CU15" s="660"/>
      <c r="CV15" s="660"/>
      <c r="CW15" s="660"/>
      <c r="CX15" s="660"/>
      <c r="CY15" s="661"/>
      <c r="CZ15" s="662">
        <v>9.1999999999999993</v>
      </c>
      <c r="DA15" s="662"/>
      <c r="DB15" s="662"/>
      <c r="DC15" s="662"/>
      <c r="DD15" s="668">
        <v>97059</v>
      </c>
      <c r="DE15" s="660"/>
      <c r="DF15" s="660"/>
      <c r="DG15" s="660"/>
      <c r="DH15" s="660"/>
      <c r="DI15" s="660"/>
      <c r="DJ15" s="660"/>
      <c r="DK15" s="660"/>
      <c r="DL15" s="660"/>
      <c r="DM15" s="660"/>
      <c r="DN15" s="660"/>
      <c r="DO15" s="660"/>
      <c r="DP15" s="661"/>
      <c r="DQ15" s="668">
        <v>1257465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20110</v>
      </c>
      <c r="S16" s="660"/>
      <c r="T16" s="660"/>
      <c r="U16" s="660"/>
      <c r="V16" s="660"/>
      <c r="W16" s="660"/>
      <c r="X16" s="660"/>
      <c r="Y16" s="661"/>
      <c r="Z16" s="662">
        <v>0.1</v>
      </c>
      <c r="AA16" s="662"/>
      <c r="AB16" s="662"/>
      <c r="AC16" s="662"/>
      <c r="AD16" s="663">
        <v>20110</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132</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593189</v>
      </c>
      <c r="CS16" s="660"/>
      <c r="CT16" s="660"/>
      <c r="CU16" s="660"/>
      <c r="CV16" s="660"/>
      <c r="CW16" s="660"/>
      <c r="CX16" s="660"/>
      <c r="CY16" s="661"/>
      <c r="CZ16" s="662">
        <v>4</v>
      </c>
      <c r="DA16" s="662"/>
      <c r="DB16" s="662"/>
      <c r="DC16" s="662"/>
      <c r="DD16" s="668" t="s">
        <v>122</v>
      </c>
      <c r="DE16" s="660"/>
      <c r="DF16" s="660"/>
      <c r="DG16" s="660"/>
      <c r="DH16" s="660"/>
      <c r="DI16" s="660"/>
      <c r="DJ16" s="660"/>
      <c r="DK16" s="660"/>
      <c r="DL16" s="660"/>
      <c r="DM16" s="660"/>
      <c r="DN16" s="660"/>
      <c r="DO16" s="660"/>
      <c r="DP16" s="661"/>
      <c r="DQ16" s="668">
        <v>259073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87241</v>
      </c>
      <c r="S17" s="660"/>
      <c r="T17" s="660"/>
      <c r="U17" s="660"/>
      <c r="V17" s="660"/>
      <c r="W17" s="660"/>
      <c r="X17" s="660"/>
      <c r="Y17" s="661"/>
      <c r="Z17" s="662">
        <v>0.6</v>
      </c>
      <c r="AA17" s="662"/>
      <c r="AB17" s="662"/>
      <c r="AC17" s="662"/>
      <c r="AD17" s="663">
        <v>87241</v>
      </c>
      <c r="AE17" s="663"/>
      <c r="AF17" s="663"/>
      <c r="AG17" s="663"/>
      <c r="AH17" s="663"/>
      <c r="AI17" s="663"/>
      <c r="AJ17" s="663"/>
      <c r="AK17" s="663"/>
      <c r="AL17" s="664">
        <v>0.9</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1515412</v>
      </c>
      <c r="CS17" s="660"/>
      <c r="CT17" s="660"/>
      <c r="CU17" s="660"/>
      <c r="CV17" s="660"/>
      <c r="CW17" s="660"/>
      <c r="CX17" s="660"/>
      <c r="CY17" s="661"/>
      <c r="CZ17" s="662">
        <v>10.199999999999999</v>
      </c>
      <c r="DA17" s="662"/>
      <c r="DB17" s="662"/>
      <c r="DC17" s="662"/>
      <c r="DD17" s="668" t="s">
        <v>122</v>
      </c>
      <c r="DE17" s="660"/>
      <c r="DF17" s="660"/>
      <c r="DG17" s="660"/>
      <c r="DH17" s="660"/>
      <c r="DI17" s="660"/>
      <c r="DJ17" s="660"/>
      <c r="DK17" s="660"/>
      <c r="DL17" s="660"/>
      <c r="DM17" s="660"/>
      <c r="DN17" s="660"/>
      <c r="DO17" s="660"/>
      <c r="DP17" s="661"/>
      <c r="DQ17" s="668">
        <v>1483873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26449</v>
      </c>
      <c r="S18" s="660"/>
      <c r="T18" s="660"/>
      <c r="U18" s="660"/>
      <c r="V18" s="660"/>
      <c r="W18" s="660"/>
      <c r="X18" s="660"/>
      <c r="Y18" s="661"/>
      <c r="Z18" s="662">
        <v>0.2</v>
      </c>
      <c r="AA18" s="662"/>
      <c r="AB18" s="662"/>
      <c r="AC18" s="662"/>
      <c r="AD18" s="663">
        <v>26449</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19367</v>
      </c>
      <c r="S19" s="660"/>
      <c r="T19" s="660"/>
      <c r="U19" s="660"/>
      <c r="V19" s="660"/>
      <c r="W19" s="660"/>
      <c r="X19" s="660"/>
      <c r="Y19" s="661"/>
      <c r="Z19" s="662">
        <v>0.1</v>
      </c>
      <c r="AA19" s="662"/>
      <c r="AB19" s="662"/>
      <c r="AC19" s="662"/>
      <c r="AD19" s="663">
        <v>19367</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856</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7082</v>
      </c>
      <c r="S20" s="660"/>
      <c r="T20" s="660"/>
      <c r="U20" s="660"/>
      <c r="V20" s="660"/>
      <c r="W20" s="660"/>
      <c r="X20" s="660"/>
      <c r="Y20" s="661"/>
      <c r="Z20" s="662">
        <v>0</v>
      </c>
      <c r="AA20" s="662"/>
      <c r="AB20" s="662"/>
      <c r="AC20" s="662"/>
      <c r="AD20" s="663">
        <v>7082</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856</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14850402</v>
      </c>
      <c r="CS20" s="660"/>
      <c r="CT20" s="660"/>
      <c r="CU20" s="660"/>
      <c r="CV20" s="660"/>
      <c r="CW20" s="660"/>
      <c r="CX20" s="660"/>
      <c r="CY20" s="661"/>
      <c r="CZ20" s="662">
        <v>100</v>
      </c>
      <c r="DA20" s="662"/>
      <c r="DB20" s="662"/>
      <c r="DC20" s="662"/>
      <c r="DD20" s="668">
        <v>762940</v>
      </c>
      <c r="DE20" s="660"/>
      <c r="DF20" s="660"/>
      <c r="DG20" s="660"/>
      <c r="DH20" s="660"/>
      <c r="DI20" s="660"/>
      <c r="DJ20" s="660"/>
      <c r="DK20" s="660"/>
      <c r="DL20" s="660"/>
      <c r="DM20" s="660"/>
      <c r="DN20" s="660"/>
      <c r="DO20" s="660"/>
      <c r="DP20" s="661"/>
      <c r="DQ20" s="668">
        <v>10952586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4371068</v>
      </c>
      <c r="S21" s="660"/>
      <c r="T21" s="660"/>
      <c r="U21" s="660"/>
      <c r="V21" s="660"/>
      <c r="W21" s="660"/>
      <c r="X21" s="660"/>
      <c r="Y21" s="661"/>
      <c r="Z21" s="662">
        <v>28.2</v>
      </c>
      <c r="AA21" s="662"/>
      <c r="AB21" s="662"/>
      <c r="AC21" s="662"/>
      <c r="AD21" s="663">
        <v>3411907</v>
      </c>
      <c r="AE21" s="663"/>
      <c r="AF21" s="663"/>
      <c r="AG21" s="663"/>
      <c r="AH21" s="663"/>
      <c r="AI21" s="663"/>
      <c r="AJ21" s="663"/>
      <c r="AK21" s="663"/>
      <c r="AL21" s="664">
        <v>36.5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856</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2"/>
      <c r="CE21" s="683"/>
      <c r="CF21" s="683"/>
      <c r="CG21" s="683"/>
      <c r="CH21" s="683"/>
      <c r="CI21" s="683"/>
      <c r="CJ21" s="683"/>
      <c r="CK21" s="683"/>
      <c r="CL21" s="683"/>
      <c r="CM21" s="683"/>
      <c r="CN21" s="683"/>
      <c r="CO21" s="683"/>
      <c r="CP21" s="683"/>
      <c r="CQ21" s="684"/>
      <c r="CR21" s="685"/>
      <c r="CS21" s="678"/>
      <c r="CT21" s="678"/>
      <c r="CU21" s="678"/>
      <c r="CV21" s="678"/>
      <c r="CW21" s="678"/>
      <c r="CX21" s="678"/>
      <c r="CY21" s="686"/>
      <c r="CZ21" s="687"/>
      <c r="DA21" s="687"/>
      <c r="DB21" s="687"/>
      <c r="DC21" s="687"/>
      <c r="DD21" s="677"/>
      <c r="DE21" s="678"/>
      <c r="DF21" s="678"/>
      <c r="DG21" s="678"/>
      <c r="DH21" s="678"/>
      <c r="DI21" s="678"/>
      <c r="DJ21" s="678"/>
      <c r="DK21" s="678"/>
      <c r="DL21" s="678"/>
      <c r="DM21" s="678"/>
      <c r="DN21" s="678"/>
      <c r="DO21" s="678"/>
      <c r="DP21" s="686"/>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3411907</v>
      </c>
      <c r="S22" s="660"/>
      <c r="T22" s="660"/>
      <c r="U22" s="660"/>
      <c r="V22" s="660"/>
      <c r="W22" s="660"/>
      <c r="X22" s="660"/>
      <c r="Y22" s="661"/>
      <c r="Z22" s="662">
        <v>22</v>
      </c>
      <c r="AA22" s="662"/>
      <c r="AB22" s="662"/>
      <c r="AC22" s="662"/>
      <c r="AD22" s="663">
        <v>3411907</v>
      </c>
      <c r="AE22" s="663"/>
      <c r="AF22" s="663"/>
      <c r="AG22" s="663"/>
      <c r="AH22" s="663"/>
      <c r="AI22" s="663"/>
      <c r="AJ22" s="663"/>
      <c r="AK22" s="663"/>
      <c r="AL22" s="664">
        <v>36.5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959161</v>
      </c>
      <c r="S23" s="660"/>
      <c r="T23" s="660"/>
      <c r="U23" s="660"/>
      <c r="V23" s="660"/>
      <c r="W23" s="660"/>
      <c r="X23" s="660"/>
      <c r="Y23" s="661"/>
      <c r="Z23" s="662">
        <v>6.2</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8" t="s">
        <v>275</v>
      </c>
      <c r="DM23" s="689"/>
      <c r="DN23" s="689"/>
      <c r="DO23" s="689"/>
      <c r="DP23" s="689"/>
      <c r="DQ23" s="689"/>
      <c r="DR23" s="689"/>
      <c r="DS23" s="689"/>
      <c r="DT23" s="689"/>
      <c r="DU23" s="689"/>
      <c r="DV23" s="690"/>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6097504</v>
      </c>
      <c r="CS24" s="649"/>
      <c r="CT24" s="649"/>
      <c r="CU24" s="649"/>
      <c r="CV24" s="649"/>
      <c r="CW24" s="649"/>
      <c r="CX24" s="649"/>
      <c r="CY24" s="650"/>
      <c r="CZ24" s="653">
        <v>41.1</v>
      </c>
      <c r="DA24" s="654"/>
      <c r="DB24" s="654"/>
      <c r="DC24" s="670"/>
      <c r="DD24" s="691">
        <v>4430006</v>
      </c>
      <c r="DE24" s="649"/>
      <c r="DF24" s="649"/>
      <c r="DG24" s="649"/>
      <c r="DH24" s="649"/>
      <c r="DI24" s="649"/>
      <c r="DJ24" s="649"/>
      <c r="DK24" s="650"/>
      <c r="DL24" s="691">
        <v>4162106</v>
      </c>
      <c r="DM24" s="649"/>
      <c r="DN24" s="649"/>
      <c r="DO24" s="649"/>
      <c r="DP24" s="649"/>
      <c r="DQ24" s="649"/>
      <c r="DR24" s="649"/>
      <c r="DS24" s="649"/>
      <c r="DT24" s="649"/>
      <c r="DU24" s="649"/>
      <c r="DV24" s="650"/>
      <c r="DW24" s="653">
        <v>44.2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10288491</v>
      </c>
      <c r="S25" s="660"/>
      <c r="T25" s="660"/>
      <c r="U25" s="660"/>
      <c r="V25" s="660"/>
      <c r="W25" s="660"/>
      <c r="X25" s="660"/>
      <c r="Y25" s="661"/>
      <c r="Z25" s="662">
        <v>66.3</v>
      </c>
      <c r="AA25" s="662"/>
      <c r="AB25" s="662"/>
      <c r="AC25" s="662"/>
      <c r="AD25" s="663">
        <v>9329330</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2264100</v>
      </c>
      <c r="CS25" s="680"/>
      <c r="CT25" s="680"/>
      <c r="CU25" s="680"/>
      <c r="CV25" s="680"/>
      <c r="CW25" s="680"/>
      <c r="CX25" s="680"/>
      <c r="CY25" s="681"/>
      <c r="CZ25" s="664">
        <v>15.2</v>
      </c>
      <c r="DA25" s="692"/>
      <c r="DB25" s="692"/>
      <c r="DC25" s="694"/>
      <c r="DD25" s="668">
        <v>2039242</v>
      </c>
      <c r="DE25" s="680"/>
      <c r="DF25" s="680"/>
      <c r="DG25" s="680"/>
      <c r="DH25" s="680"/>
      <c r="DI25" s="680"/>
      <c r="DJ25" s="680"/>
      <c r="DK25" s="681"/>
      <c r="DL25" s="668">
        <v>2017324</v>
      </c>
      <c r="DM25" s="680"/>
      <c r="DN25" s="680"/>
      <c r="DO25" s="680"/>
      <c r="DP25" s="680"/>
      <c r="DQ25" s="680"/>
      <c r="DR25" s="680"/>
      <c r="DS25" s="680"/>
      <c r="DT25" s="680"/>
      <c r="DU25" s="680"/>
      <c r="DV25" s="681"/>
      <c r="DW25" s="664">
        <v>21.4</v>
      </c>
      <c r="DX25" s="692"/>
      <c r="DY25" s="692"/>
      <c r="DZ25" s="692"/>
      <c r="EA25" s="692"/>
      <c r="EB25" s="692"/>
      <c r="EC25" s="693"/>
    </row>
    <row r="26" spans="2:133" ht="11.25" customHeight="1" x14ac:dyDescent="0.15">
      <c r="B26" s="656" t="s">
        <v>283</v>
      </c>
      <c r="C26" s="657"/>
      <c r="D26" s="657"/>
      <c r="E26" s="657"/>
      <c r="F26" s="657"/>
      <c r="G26" s="657"/>
      <c r="H26" s="657"/>
      <c r="I26" s="657"/>
      <c r="J26" s="657"/>
      <c r="K26" s="657"/>
      <c r="L26" s="657"/>
      <c r="M26" s="657"/>
      <c r="N26" s="657"/>
      <c r="O26" s="657"/>
      <c r="P26" s="657"/>
      <c r="Q26" s="658"/>
      <c r="R26" s="659">
        <v>2998</v>
      </c>
      <c r="S26" s="660"/>
      <c r="T26" s="660"/>
      <c r="U26" s="660"/>
      <c r="V26" s="660"/>
      <c r="W26" s="660"/>
      <c r="X26" s="660"/>
      <c r="Y26" s="661"/>
      <c r="Z26" s="662">
        <v>0</v>
      </c>
      <c r="AA26" s="662"/>
      <c r="AB26" s="662"/>
      <c r="AC26" s="662"/>
      <c r="AD26" s="663">
        <v>2998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1450530</v>
      </c>
      <c r="CS26" s="660"/>
      <c r="CT26" s="660"/>
      <c r="CU26" s="660"/>
      <c r="CV26" s="660"/>
      <c r="CW26" s="660"/>
      <c r="CX26" s="660"/>
      <c r="CY26" s="661"/>
      <c r="CZ26" s="664">
        <v>9.8000000000000007</v>
      </c>
      <c r="DA26" s="692"/>
      <c r="DB26" s="692"/>
      <c r="DC26" s="694"/>
      <c r="DD26" s="668">
        <v>1268346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2"/>
      <c r="DY26" s="692"/>
      <c r="DZ26" s="692"/>
      <c r="EA26" s="692"/>
      <c r="EB26" s="692"/>
      <c r="EC26" s="693"/>
    </row>
    <row r="27" spans="2:133" ht="11.25" customHeight="1" x14ac:dyDescent="0.15">
      <c r="B27" s="656" t="s">
        <v>286</v>
      </c>
      <c r="C27" s="657"/>
      <c r="D27" s="657"/>
      <c r="E27" s="657"/>
      <c r="F27" s="657"/>
      <c r="G27" s="657"/>
      <c r="H27" s="657"/>
      <c r="I27" s="657"/>
      <c r="J27" s="657"/>
      <c r="K27" s="657"/>
      <c r="L27" s="657"/>
      <c r="M27" s="657"/>
      <c r="N27" s="657"/>
      <c r="O27" s="657"/>
      <c r="P27" s="657"/>
      <c r="Q27" s="658"/>
      <c r="R27" s="659">
        <v>13504</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4744953</v>
      </c>
      <c r="BH27" s="660"/>
      <c r="BI27" s="660"/>
      <c r="BJ27" s="660"/>
      <c r="BK27" s="660"/>
      <c r="BL27" s="660"/>
      <c r="BM27" s="660"/>
      <c r="BN27" s="661"/>
      <c r="BO27" s="662">
        <v>100</v>
      </c>
      <c r="BP27" s="662"/>
      <c r="BQ27" s="662"/>
      <c r="BR27" s="662"/>
      <c r="BS27" s="663">
        <v>273112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2317995</v>
      </c>
      <c r="CS27" s="680"/>
      <c r="CT27" s="680"/>
      <c r="CU27" s="680"/>
      <c r="CV27" s="680"/>
      <c r="CW27" s="680"/>
      <c r="CX27" s="680"/>
      <c r="CY27" s="681"/>
      <c r="CZ27" s="664">
        <v>15.6</v>
      </c>
      <c r="DA27" s="692"/>
      <c r="DB27" s="692"/>
      <c r="DC27" s="694"/>
      <c r="DD27" s="668">
        <v>906894</v>
      </c>
      <c r="DE27" s="680"/>
      <c r="DF27" s="680"/>
      <c r="DG27" s="680"/>
      <c r="DH27" s="680"/>
      <c r="DI27" s="680"/>
      <c r="DJ27" s="680"/>
      <c r="DK27" s="681"/>
      <c r="DL27" s="668">
        <v>660912</v>
      </c>
      <c r="DM27" s="680"/>
      <c r="DN27" s="680"/>
      <c r="DO27" s="680"/>
      <c r="DP27" s="680"/>
      <c r="DQ27" s="680"/>
      <c r="DR27" s="680"/>
      <c r="DS27" s="680"/>
      <c r="DT27" s="680"/>
      <c r="DU27" s="680"/>
      <c r="DV27" s="681"/>
      <c r="DW27" s="664">
        <v>7</v>
      </c>
      <c r="DX27" s="692"/>
      <c r="DY27" s="692"/>
      <c r="DZ27" s="692"/>
      <c r="EA27" s="692"/>
      <c r="EB27" s="692"/>
      <c r="EC27" s="693"/>
    </row>
    <row r="28" spans="2:133" ht="11.25" customHeight="1" x14ac:dyDescent="0.15">
      <c r="B28" s="656" t="s">
        <v>289</v>
      </c>
      <c r="C28" s="657"/>
      <c r="D28" s="657"/>
      <c r="E28" s="657"/>
      <c r="F28" s="657"/>
      <c r="G28" s="657"/>
      <c r="H28" s="657"/>
      <c r="I28" s="657"/>
      <c r="J28" s="657"/>
      <c r="K28" s="657"/>
      <c r="L28" s="657"/>
      <c r="M28" s="657"/>
      <c r="N28" s="657"/>
      <c r="O28" s="657"/>
      <c r="P28" s="657"/>
      <c r="Q28" s="658"/>
      <c r="R28" s="659">
        <v>131547</v>
      </c>
      <c r="S28" s="660"/>
      <c r="T28" s="660"/>
      <c r="U28" s="660"/>
      <c r="V28" s="660"/>
      <c r="W28" s="660"/>
      <c r="X28" s="660"/>
      <c r="Y28" s="661"/>
      <c r="Z28" s="662">
        <v>0.8</v>
      </c>
      <c r="AA28" s="662"/>
      <c r="AB28" s="662"/>
      <c r="AC28" s="662"/>
      <c r="AD28" s="663" t="s">
        <v>122</v>
      </c>
      <c r="AE28" s="663"/>
      <c r="AF28" s="663"/>
      <c r="AG28" s="663"/>
      <c r="AH28" s="663"/>
      <c r="AI28" s="663"/>
      <c r="AJ28" s="663"/>
      <c r="AK28" s="663"/>
      <c r="AL28" s="664" t="s">
        <v>122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1515409</v>
      </c>
      <c r="CS28" s="660"/>
      <c r="CT28" s="660"/>
      <c r="CU28" s="660"/>
      <c r="CV28" s="660"/>
      <c r="CW28" s="660"/>
      <c r="CX28" s="660"/>
      <c r="CY28" s="661"/>
      <c r="CZ28" s="664">
        <v>10.199999999999999</v>
      </c>
      <c r="DA28" s="692"/>
      <c r="DB28" s="692"/>
      <c r="DC28" s="694"/>
      <c r="DD28" s="668">
        <v>1483870</v>
      </c>
      <c r="DE28" s="660"/>
      <c r="DF28" s="660"/>
      <c r="DG28" s="660"/>
      <c r="DH28" s="660"/>
      <c r="DI28" s="660"/>
      <c r="DJ28" s="660"/>
      <c r="DK28" s="661"/>
      <c r="DL28" s="668">
        <v>1483870</v>
      </c>
      <c r="DM28" s="660"/>
      <c r="DN28" s="660"/>
      <c r="DO28" s="660"/>
      <c r="DP28" s="660"/>
      <c r="DQ28" s="660"/>
      <c r="DR28" s="660"/>
      <c r="DS28" s="660"/>
      <c r="DT28" s="660"/>
      <c r="DU28" s="660"/>
      <c r="DV28" s="661"/>
      <c r="DW28" s="664">
        <v>15.7</v>
      </c>
      <c r="DX28" s="692"/>
      <c r="DY28" s="692"/>
      <c r="DZ28" s="692"/>
      <c r="EA28" s="692"/>
      <c r="EB28" s="692"/>
      <c r="EC28" s="693"/>
    </row>
    <row r="29" spans="2:133" ht="11.25" customHeight="1" x14ac:dyDescent="0.15">
      <c r="B29" s="656" t="s">
        <v>291</v>
      </c>
      <c r="C29" s="657"/>
      <c r="D29" s="657"/>
      <c r="E29" s="657"/>
      <c r="F29" s="657"/>
      <c r="G29" s="657"/>
      <c r="H29" s="657"/>
      <c r="I29" s="657"/>
      <c r="J29" s="657"/>
      <c r="K29" s="657"/>
      <c r="L29" s="657"/>
      <c r="M29" s="657"/>
      <c r="N29" s="657"/>
      <c r="O29" s="657"/>
      <c r="P29" s="657"/>
      <c r="Q29" s="658"/>
      <c r="R29" s="659">
        <v>73221</v>
      </c>
      <c r="S29" s="660"/>
      <c r="T29" s="660"/>
      <c r="U29" s="660"/>
      <c r="V29" s="660"/>
      <c r="W29" s="660"/>
      <c r="X29" s="660"/>
      <c r="Y29" s="661"/>
      <c r="Z29" s="662">
        <v>0.5</v>
      </c>
      <c r="AA29" s="662"/>
      <c r="AB29" s="662"/>
      <c r="AC29" s="662"/>
      <c r="AD29" s="663">
        <v>163</v>
      </c>
      <c r="AE29" s="663"/>
      <c r="AF29" s="663"/>
      <c r="AG29" s="663"/>
      <c r="AH29" s="663"/>
      <c r="AI29" s="663"/>
      <c r="AJ29" s="663"/>
      <c r="AK29" s="663"/>
      <c r="AL29" s="664">
        <v>0</v>
      </c>
      <c r="AM29" s="665"/>
      <c r="AN29" s="665"/>
      <c r="AO29" s="666"/>
      <c r="AP29" s="682"/>
      <c r="AQ29" s="683"/>
      <c r="AR29" s="683"/>
      <c r="AS29" s="683"/>
      <c r="AT29" s="683"/>
      <c r="AU29" s="683"/>
      <c r="AV29" s="683"/>
      <c r="AW29" s="683"/>
      <c r="AX29" s="683"/>
      <c r="AY29" s="683"/>
      <c r="AZ29" s="683"/>
      <c r="BA29" s="683"/>
      <c r="BB29" s="683"/>
      <c r="BC29" s="683"/>
      <c r="BD29" s="683"/>
      <c r="BE29" s="683"/>
      <c r="BF29" s="684"/>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292</v>
      </c>
      <c r="CE29" s="698"/>
      <c r="CF29" s="656" t="s">
        <v>66</v>
      </c>
      <c r="CG29" s="657"/>
      <c r="CH29" s="657"/>
      <c r="CI29" s="657"/>
      <c r="CJ29" s="657"/>
      <c r="CK29" s="657"/>
      <c r="CL29" s="657"/>
      <c r="CM29" s="657"/>
      <c r="CN29" s="657"/>
      <c r="CO29" s="657"/>
      <c r="CP29" s="657"/>
      <c r="CQ29" s="658"/>
      <c r="CR29" s="659">
        <v>1515409</v>
      </c>
      <c r="CS29" s="680"/>
      <c r="CT29" s="680"/>
      <c r="CU29" s="680"/>
      <c r="CV29" s="680"/>
      <c r="CW29" s="680"/>
      <c r="CX29" s="680"/>
      <c r="CY29" s="681"/>
      <c r="CZ29" s="664">
        <v>10.199999999999999</v>
      </c>
      <c r="DA29" s="692"/>
      <c r="DB29" s="692"/>
      <c r="DC29" s="694"/>
      <c r="DD29" s="668">
        <v>1483870</v>
      </c>
      <c r="DE29" s="680"/>
      <c r="DF29" s="680"/>
      <c r="DG29" s="680"/>
      <c r="DH29" s="680"/>
      <c r="DI29" s="680"/>
      <c r="DJ29" s="680"/>
      <c r="DK29" s="681"/>
      <c r="DL29" s="668">
        <v>1483870</v>
      </c>
      <c r="DM29" s="680"/>
      <c r="DN29" s="680"/>
      <c r="DO29" s="680"/>
      <c r="DP29" s="680"/>
      <c r="DQ29" s="680"/>
      <c r="DR29" s="680"/>
      <c r="DS29" s="680"/>
      <c r="DT29" s="680"/>
      <c r="DU29" s="680"/>
      <c r="DV29" s="681"/>
      <c r="DW29" s="664">
        <v>15.7</v>
      </c>
      <c r="DX29" s="692"/>
      <c r="DY29" s="692"/>
      <c r="DZ29" s="692"/>
      <c r="EA29" s="692"/>
      <c r="EB29" s="692"/>
      <c r="EC29" s="693"/>
    </row>
    <row r="30" spans="2:133" ht="11.25" customHeight="1" x14ac:dyDescent="0.15">
      <c r="B30" s="656" t="s">
        <v>293</v>
      </c>
      <c r="C30" s="657"/>
      <c r="D30" s="657"/>
      <c r="E30" s="657"/>
      <c r="F30" s="657"/>
      <c r="G30" s="657"/>
      <c r="H30" s="657"/>
      <c r="I30" s="657"/>
      <c r="J30" s="657"/>
      <c r="K30" s="657"/>
      <c r="L30" s="657"/>
      <c r="M30" s="657"/>
      <c r="N30" s="657"/>
      <c r="O30" s="657"/>
      <c r="P30" s="657"/>
      <c r="Q30" s="658"/>
      <c r="R30" s="659">
        <v>1770331</v>
      </c>
      <c r="S30" s="660"/>
      <c r="T30" s="660"/>
      <c r="U30" s="660"/>
      <c r="V30" s="660"/>
      <c r="W30" s="660"/>
      <c r="X30" s="660"/>
      <c r="Y30" s="661"/>
      <c r="Z30" s="662">
        <v>11.4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695"/>
      <c r="BI30" s="695"/>
      <c r="BJ30" s="695"/>
      <c r="BK30" s="695"/>
      <c r="BL30" s="695"/>
      <c r="BM30" s="695"/>
      <c r="BN30" s="695"/>
      <c r="BO30" s="695"/>
      <c r="BP30" s="695"/>
      <c r="BQ30" s="696"/>
      <c r="BR30" s="641" t="s">
        <v>295</v>
      </c>
      <c r="BS30" s="695"/>
      <c r="BT30" s="695"/>
      <c r="BU30" s="695"/>
      <c r="BV30" s="695"/>
      <c r="BW30" s="695"/>
      <c r="BX30" s="695"/>
      <c r="BY30" s="695"/>
      <c r="BZ30" s="695"/>
      <c r="CA30" s="695"/>
      <c r="CB30" s="696"/>
      <c r="CD30" s="699"/>
      <c r="CE30" s="700"/>
      <c r="CF30" s="656" t="s">
        <v>296</v>
      </c>
      <c r="CG30" s="657"/>
      <c r="CH30" s="657"/>
      <c r="CI30" s="657"/>
      <c r="CJ30" s="657"/>
      <c r="CK30" s="657"/>
      <c r="CL30" s="657"/>
      <c r="CM30" s="657"/>
      <c r="CN30" s="657"/>
      <c r="CO30" s="657"/>
      <c r="CP30" s="657"/>
      <c r="CQ30" s="658"/>
      <c r="CR30" s="659">
        <v>1448935</v>
      </c>
      <c r="CS30" s="660"/>
      <c r="CT30" s="660"/>
      <c r="CU30" s="660"/>
      <c r="CV30" s="660"/>
      <c r="CW30" s="660"/>
      <c r="CX30" s="660"/>
      <c r="CY30" s="661"/>
      <c r="CZ30" s="664">
        <v>9.8000000000000007</v>
      </c>
      <c r="DA30" s="692"/>
      <c r="DB30" s="692"/>
      <c r="DC30" s="694"/>
      <c r="DD30" s="668">
        <v>1417396</v>
      </c>
      <c r="DE30" s="660"/>
      <c r="DF30" s="660"/>
      <c r="DG30" s="660"/>
      <c r="DH30" s="660"/>
      <c r="DI30" s="660"/>
      <c r="DJ30" s="660"/>
      <c r="DK30" s="661"/>
      <c r="DL30" s="668">
        <v>1417396</v>
      </c>
      <c r="DM30" s="660"/>
      <c r="DN30" s="660"/>
      <c r="DO30" s="660"/>
      <c r="DP30" s="660"/>
      <c r="DQ30" s="660"/>
      <c r="DR30" s="660"/>
      <c r="DS30" s="660"/>
      <c r="DT30" s="660"/>
      <c r="DU30" s="660"/>
      <c r="DV30" s="661"/>
      <c r="DW30" s="664">
        <v>15</v>
      </c>
      <c r="DX30" s="692"/>
      <c r="DY30" s="692"/>
      <c r="DZ30" s="692"/>
      <c r="EA30" s="692"/>
      <c r="EB30" s="692"/>
      <c r="EC30" s="693"/>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298</v>
      </c>
      <c r="AQ31" s="708"/>
      <c r="AR31" s="708"/>
      <c r="AS31" s="708"/>
      <c r="AT31" s="713" t="s">
        <v>299</v>
      </c>
      <c r="AU31" s="218"/>
      <c r="AV31" s="218"/>
      <c r="AW31" s="218"/>
      <c r="AX31" s="645" t="s">
        <v>177</v>
      </c>
      <c r="AY31" s="646"/>
      <c r="AZ31" s="646"/>
      <c r="BA31" s="646"/>
      <c r="BB31" s="646"/>
      <c r="BC31" s="646"/>
      <c r="BD31" s="646"/>
      <c r="BE31" s="646"/>
      <c r="BF31" s="647"/>
      <c r="BG31" s="706">
        <v>99.6</v>
      </c>
      <c r="BH31" s="703"/>
      <c r="BI31" s="703"/>
      <c r="BJ31" s="703"/>
      <c r="BK31" s="703"/>
      <c r="BL31" s="703"/>
      <c r="BM31" s="654">
        <v>97.6</v>
      </c>
      <c r="BN31" s="703"/>
      <c r="BO31" s="703"/>
      <c r="BP31" s="703"/>
      <c r="BQ31" s="704"/>
      <c r="BR31" s="706">
        <v>99.3</v>
      </c>
      <c r="BS31" s="703"/>
      <c r="BT31" s="703"/>
      <c r="BU31" s="703"/>
      <c r="BV31" s="703"/>
      <c r="BW31" s="703"/>
      <c r="BX31" s="654">
        <v>97.4</v>
      </c>
      <c r="BY31" s="703"/>
      <c r="BZ31" s="703"/>
      <c r="CA31" s="703"/>
      <c r="CB31" s="704"/>
      <c r="CD31" s="699"/>
      <c r="CE31" s="700"/>
      <c r="CF31" s="656" t="s">
        <v>300</v>
      </c>
      <c r="CG31" s="657"/>
      <c r="CH31" s="657"/>
      <c r="CI31" s="657"/>
      <c r="CJ31" s="657"/>
      <c r="CK31" s="657"/>
      <c r="CL31" s="657"/>
      <c r="CM31" s="657"/>
      <c r="CN31" s="657"/>
      <c r="CO31" s="657"/>
      <c r="CP31" s="657"/>
      <c r="CQ31" s="658"/>
      <c r="CR31" s="659">
        <v>66474</v>
      </c>
      <c r="CS31" s="680"/>
      <c r="CT31" s="680"/>
      <c r="CU31" s="680"/>
      <c r="CV31" s="680"/>
      <c r="CW31" s="680"/>
      <c r="CX31" s="680"/>
      <c r="CY31" s="681"/>
      <c r="CZ31" s="664">
        <v>0.4</v>
      </c>
      <c r="DA31" s="692"/>
      <c r="DB31" s="692"/>
      <c r="DC31" s="694"/>
      <c r="DD31" s="668">
        <v>66474</v>
      </c>
      <c r="DE31" s="680"/>
      <c r="DF31" s="680"/>
      <c r="DG31" s="680"/>
      <c r="DH31" s="680"/>
      <c r="DI31" s="680"/>
      <c r="DJ31" s="680"/>
      <c r="DK31" s="681"/>
      <c r="DL31" s="668">
        <v>66474</v>
      </c>
      <c r="DM31" s="680"/>
      <c r="DN31" s="680"/>
      <c r="DO31" s="680"/>
      <c r="DP31" s="680"/>
      <c r="DQ31" s="680"/>
      <c r="DR31" s="680"/>
      <c r="DS31" s="680"/>
      <c r="DT31" s="680"/>
      <c r="DU31" s="680"/>
      <c r="DV31" s="681"/>
      <c r="DW31" s="664">
        <v>0.7</v>
      </c>
      <c r="DX31" s="692"/>
      <c r="DY31" s="692"/>
      <c r="DZ31" s="692"/>
      <c r="EA31" s="692"/>
      <c r="EB31" s="692"/>
      <c r="EC31" s="693"/>
    </row>
    <row r="32" spans="2:133" ht="11.25" customHeight="1" x14ac:dyDescent="0.15">
      <c r="B32" s="656" t="s">
        <v>301</v>
      </c>
      <c r="C32" s="657"/>
      <c r="D32" s="657"/>
      <c r="E32" s="657"/>
      <c r="F32" s="657"/>
      <c r="G32" s="657"/>
      <c r="H32" s="657"/>
      <c r="I32" s="657"/>
      <c r="J32" s="657"/>
      <c r="K32" s="657"/>
      <c r="L32" s="657"/>
      <c r="M32" s="657"/>
      <c r="N32" s="657"/>
      <c r="O32" s="657"/>
      <c r="P32" s="657"/>
      <c r="Q32" s="658"/>
      <c r="R32" s="659">
        <v>1043138</v>
      </c>
      <c r="S32" s="660"/>
      <c r="T32" s="660"/>
      <c r="U32" s="660"/>
      <c r="V32" s="660"/>
      <c r="W32" s="660"/>
      <c r="X32" s="660"/>
      <c r="Y32" s="661"/>
      <c r="Z32" s="662">
        <v>6.7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302</v>
      </c>
      <c r="AX32" s="656" t="s">
        <v>303</v>
      </c>
      <c r="AY32" s="657"/>
      <c r="AZ32" s="657"/>
      <c r="BA32" s="657"/>
      <c r="BB32" s="657"/>
      <c r="BC32" s="657"/>
      <c r="BD32" s="657"/>
      <c r="BE32" s="657"/>
      <c r="BF32" s="658"/>
      <c r="BG32" s="716">
        <v>99.9</v>
      </c>
      <c r="BH32" s="680"/>
      <c r="BI32" s="680"/>
      <c r="BJ32" s="680"/>
      <c r="BK32" s="680"/>
      <c r="BL32" s="680"/>
      <c r="BM32" s="665">
        <v>98.5</v>
      </c>
      <c r="BN32" s="680"/>
      <c r="BO32" s="680"/>
      <c r="BP32" s="680"/>
      <c r="BQ32" s="705"/>
      <c r="BR32" s="716">
        <v>99.4</v>
      </c>
      <c r="BS32" s="680"/>
      <c r="BT32" s="680"/>
      <c r="BU32" s="680"/>
      <c r="BV32" s="680"/>
      <c r="BW32" s="680"/>
      <c r="BX32" s="665">
        <v>97.9</v>
      </c>
      <c r="BY32" s="680"/>
      <c r="BZ32" s="680"/>
      <c r="CA32" s="680"/>
      <c r="CB32" s="705"/>
      <c r="CD32" s="701"/>
      <c r="CE32" s="702"/>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2"/>
      <c r="DB32" s="692"/>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2"/>
      <c r="DY32" s="692"/>
      <c r="DZ32" s="692"/>
      <c r="EA32" s="692"/>
      <c r="EB32" s="692"/>
      <c r="EC32" s="693"/>
    </row>
    <row r="33" spans="2:133" ht="11.25" customHeight="1" x14ac:dyDescent="0.15">
      <c r="B33" s="656" t="s">
        <v>305</v>
      </c>
      <c r="C33" s="657"/>
      <c r="D33" s="657"/>
      <c r="E33" s="657"/>
      <c r="F33" s="657"/>
      <c r="G33" s="657"/>
      <c r="H33" s="657"/>
      <c r="I33" s="657"/>
      <c r="J33" s="657"/>
      <c r="K33" s="657"/>
      <c r="L33" s="657"/>
      <c r="M33" s="657"/>
      <c r="N33" s="657"/>
      <c r="O33" s="657"/>
      <c r="P33" s="657"/>
      <c r="Q33" s="658"/>
      <c r="R33" s="659">
        <v>124055</v>
      </c>
      <c r="S33" s="660"/>
      <c r="T33" s="660"/>
      <c r="U33" s="660"/>
      <c r="V33" s="660"/>
      <c r="W33" s="660"/>
      <c r="X33" s="660"/>
      <c r="Y33" s="661"/>
      <c r="Z33" s="662">
        <v>0.8</v>
      </c>
      <c r="AA33" s="662"/>
      <c r="AB33" s="662"/>
      <c r="AC33" s="662"/>
      <c r="AD33" s="663" t="s">
        <v>122</v>
      </c>
      <c r="AE33" s="663"/>
      <c r="AF33" s="663"/>
      <c r="AG33" s="663"/>
      <c r="AH33" s="663"/>
      <c r="AI33" s="663"/>
      <c r="AJ33" s="663"/>
      <c r="AK33" s="663"/>
      <c r="AL33" s="664" t="s">
        <v>122</v>
      </c>
      <c r="AM33" s="665"/>
      <c r="AN33" s="665"/>
      <c r="AO33" s="666"/>
      <c r="AP33" s="711"/>
      <c r="AQ33" s="712"/>
      <c r="AR33" s="712"/>
      <c r="AS33" s="712"/>
      <c r="AT33" s="715"/>
      <c r="AU33" s="219"/>
      <c r="AV33" s="219"/>
      <c r="AW33" s="219"/>
      <c r="AX33" s="682" t="s">
        <v>306</v>
      </c>
      <c r="AY33" s="683"/>
      <c r="AZ33" s="683"/>
      <c r="BA33" s="683"/>
      <c r="BB33" s="683"/>
      <c r="BC33" s="683"/>
      <c r="BD33" s="683"/>
      <c r="BE33" s="683"/>
      <c r="BF33" s="684"/>
      <c r="BG33" s="717">
        <v>99.3</v>
      </c>
      <c r="BH33" s="718"/>
      <c r="BI33" s="718"/>
      <c r="BJ33" s="718"/>
      <c r="BK33" s="718"/>
      <c r="BL33" s="718"/>
      <c r="BM33" s="719">
        <v>96.9</v>
      </c>
      <c r="BN33" s="718"/>
      <c r="BO33" s="718"/>
      <c r="BP33" s="718"/>
      <c r="BQ33" s="720"/>
      <c r="BR33" s="717">
        <v>99.2</v>
      </c>
      <c r="BS33" s="718"/>
      <c r="BT33" s="718"/>
      <c r="BU33" s="718"/>
      <c r="BV33" s="718"/>
      <c r="BW33" s="718"/>
      <c r="BX33" s="719">
        <v>96.8</v>
      </c>
      <c r="BY33" s="718"/>
      <c r="BZ33" s="718"/>
      <c r="CA33" s="718"/>
      <c r="CB33" s="720"/>
      <c r="CD33" s="656" t="s">
        <v>307</v>
      </c>
      <c r="CE33" s="657"/>
      <c r="CF33" s="657"/>
      <c r="CG33" s="657"/>
      <c r="CH33" s="657"/>
      <c r="CI33" s="657"/>
      <c r="CJ33" s="657"/>
      <c r="CK33" s="657"/>
      <c r="CL33" s="657"/>
      <c r="CM33" s="657"/>
      <c r="CN33" s="657"/>
      <c r="CO33" s="657"/>
      <c r="CP33" s="657"/>
      <c r="CQ33" s="658"/>
      <c r="CR33" s="659">
        <v>7396769</v>
      </c>
      <c r="CS33" s="680"/>
      <c r="CT33" s="680"/>
      <c r="CU33" s="680"/>
      <c r="CV33" s="680"/>
      <c r="CW33" s="680"/>
      <c r="CX33" s="680"/>
      <c r="CY33" s="681"/>
      <c r="CZ33" s="664">
        <v>49.8</v>
      </c>
      <c r="DA33" s="692"/>
      <c r="DB33" s="692"/>
      <c r="DC33" s="694"/>
      <c r="DD33" s="668">
        <v>5972453</v>
      </c>
      <c r="DE33" s="680"/>
      <c r="DF33" s="680"/>
      <c r="DG33" s="680"/>
      <c r="DH33" s="680"/>
      <c r="DI33" s="680"/>
      <c r="DJ33" s="680"/>
      <c r="DK33" s="681"/>
      <c r="DL33" s="668">
        <v>4247122</v>
      </c>
      <c r="DM33" s="680"/>
      <c r="DN33" s="680"/>
      <c r="DO33" s="680"/>
      <c r="DP33" s="680"/>
      <c r="DQ33" s="680"/>
      <c r="DR33" s="680"/>
      <c r="DS33" s="680"/>
      <c r="DT33" s="680"/>
      <c r="DU33" s="680"/>
      <c r="DV33" s="681"/>
      <c r="DW33" s="664">
        <v>45.1</v>
      </c>
      <c r="DX33" s="692"/>
      <c r="DY33" s="692"/>
      <c r="DZ33" s="692"/>
      <c r="EA33" s="692"/>
      <c r="EB33" s="692"/>
      <c r="EC33" s="693"/>
    </row>
    <row r="34" spans="2:133" ht="11.25" customHeight="1" x14ac:dyDescent="0.15">
      <c r="B34" s="656" t="s">
        <v>308</v>
      </c>
      <c r="C34" s="657"/>
      <c r="D34" s="657"/>
      <c r="E34" s="657"/>
      <c r="F34" s="657"/>
      <c r="G34" s="657"/>
      <c r="H34" s="657"/>
      <c r="I34" s="657"/>
      <c r="J34" s="657"/>
      <c r="K34" s="657"/>
      <c r="L34" s="657"/>
      <c r="M34" s="657"/>
      <c r="N34" s="657"/>
      <c r="O34" s="657"/>
      <c r="P34" s="657"/>
      <c r="Q34" s="658"/>
      <c r="R34" s="659">
        <v>130482</v>
      </c>
      <c r="S34" s="660"/>
      <c r="T34" s="660"/>
      <c r="U34" s="660"/>
      <c r="V34" s="660"/>
      <c r="W34" s="660"/>
      <c r="X34" s="660"/>
      <c r="Y34" s="661"/>
      <c r="Z34" s="662">
        <v>0.8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2263359</v>
      </c>
      <c r="CS34" s="660"/>
      <c r="CT34" s="660"/>
      <c r="CU34" s="660"/>
      <c r="CV34" s="660"/>
      <c r="CW34" s="660"/>
      <c r="CX34" s="660"/>
      <c r="CY34" s="661"/>
      <c r="CZ34" s="664">
        <v>15.2</v>
      </c>
      <c r="DA34" s="692"/>
      <c r="DB34" s="692"/>
      <c r="DC34" s="694"/>
      <c r="DD34" s="668">
        <v>1600296</v>
      </c>
      <c r="DE34" s="660"/>
      <c r="DF34" s="660"/>
      <c r="DG34" s="660"/>
      <c r="DH34" s="660"/>
      <c r="DI34" s="660"/>
      <c r="DJ34" s="660"/>
      <c r="DK34" s="661"/>
      <c r="DL34" s="668">
        <v>1372058</v>
      </c>
      <c r="DM34" s="660"/>
      <c r="DN34" s="660"/>
      <c r="DO34" s="660"/>
      <c r="DP34" s="660"/>
      <c r="DQ34" s="660"/>
      <c r="DR34" s="660"/>
      <c r="DS34" s="660"/>
      <c r="DT34" s="660"/>
      <c r="DU34" s="660"/>
      <c r="DV34" s="661"/>
      <c r="DW34" s="664">
        <v>14.6</v>
      </c>
      <c r="DX34" s="692"/>
      <c r="DY34" s="692"/>
      <c r="DZ34" s="692"/>
      <c r="EA34" s="692"/>
      <c r="EB34" s="692"/>
      <c r="EC34" s="693"/>
    </row>
    <row r="35" spans="2:133" ht="11.25" customHeight="1" x14ac:dyDescent="0.15">
      <c r="B35" s="656" t="s">
        <v>310</v>
      </c>
      <c r="C35" s="657"/>
      <c r="D35" s="657"/>
      <c r="E35" s="657"/>
      <c r="F35" s="657"/>
      <c r="G35" s="657"/>
      <c r="H35" s="657"/>
      <c r="I35" s="657"/>
      <c r="J35" s="657"/>
      <c r="K35" s="657"/>
      <c r="L35" s="657"/>
      <c r="M35" s="657"/>
      <c r="N35" s="657"/>
      <c r="O35" s="657"/>
      <c r="P35" s="657"/>
      <c r="Q35" s="658"/>
      <c r="R35" s="659">
        <v>412662</v>
      </c>
      <c r="S35" s="660"/>
      <c r="T35" s="660"/>
      <c r="U35" s="660"/>
      <c r="V35" s="660"/>
      <c r="W35" s="660"/>
      <c r="X35" s="660"/>
      <c r="Y35" s="661"/>
      <c r="Z35" s="662">
        <v>2.7</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285506</v>
      </c>
      <c r="CS35" s="680"/>
      <c r="CT35" s="680"/>
      <c r="CU35" s="680"/>
      <c r="CV35" s="680"/>
      <c r="CW35" s="680"/>
      <c r="CX35" s="680"/>
      <c r="CY35" s="681"/>
      <c r="CZ35" s="664">
        <v>1.9</v>
      </c>
      <c r="DA35" s="692"/>
      <c r="DB35" s="692"/>
      <c r="DC35" s="694"/>
      <c r="DD35" s="668">
        <v>263437</v>
      </c>
      <c r="DE35" s="680"/>
      <c r="DF35" s="680"/>
      <c r="DG35" s="680"/>
      <c r="DH35" s="680"/>
      <c r="DI35" s="680"/>
      <c r="DJ35" s="680"/>
      <c r="DK35" s="681"/>
      <c r="DL35" s="668">
        <v>226725</v>
      </c>
      <c r="DM35" s="680"/>
      <c r="DN35" s="680"/>
      <c r="DO35" s="680"/>
      <c r="DP35" s="680"/>
      <c r="DQ35" s="680"/>
      <c r="DR35" s="680"/>
      <c r="DS35" s="680"/>
      <c r="DT35" s="680"/>
      <c r="DU35" s="680"/>
      <c r="DV35" s="681"/>
      <c r="DW35" s="664">
        <v>2.4</v>
      </c>
      <c r="DX35" s="692"/>
      <c r="DY35" s="692"/>
      <c r="DZ35" s="692"/>
      <c r="EA35" s="692"/>
      <c r="EB35" s="692"/>
      <c r="EC35" s="693"/>
    </row>
    <row r="36" spans="2:133" ht="11.25" customHeight="1" x14ac:dyDescent="0.15">
      <c r="B36" s="656" t="s">
        <v>314</v>
      </c>
      <c r="C36" s="657"/>
      <c r="D36" s="657"/>
      <c r="E36" s="657"/>
      <c r="F36" s="657"/>
      <c r="G36" s="657"/>
      <c r="H36" s="657"/>
      <c r="I36" s="657"/>
      <c r="J36" s="657"/>
      <c r="K36" s="657"/>
      <c r="L36" s="657"/>
      <c r="M36" s="657"/>
      <c r="N36" s="657"/>
      <c r="O36" s="657"/>
      <c r="P36" s="657"/>
      <c r="Q36" s="658"/>
      <c r="R36" s="659">
        <v>504356</v>
      </c>
      <c r="S36" s="660"/>
      <c r="T36" s="660"/>
      <c r="U36" s="660"/>
      <c r="V36" s="660"/>
      <c r="W36" s="660"/>
      <c r="X36" s="660"/>
      <c r="Y36" s="661"/>
      <c r="Z36" s="662">
        <v>3.3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2203762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40960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2814858</v>
      </c>
      <c r="CS36" s="660"/>
      <c r="CT36" s="660"/>
      <c r="CU36" s="660"/>
      <c r="CV36" s="660"/>
      <c r="CW36" s="660"/>
      <c r="CX36" s="660"/>
      <c r="CY36" s="661"/>
      <c r="CZ36" s="664">
        <v>19</v>
      </c>
      <c r="DA36" s="692"/>
      <c r="DB36" s="692"/>
      <c r="DC36" s="694"/>
      <c r="DD36" s="668">
        <v>2464578</v>
      </c>
      <c r="DE36" s="660"/>
      <c r="DF36" s="660"/>
      <c r="DG36" s="660"/>
      <c r="DH36" s="660"/>
      <c r="DI36" s="660"/>
      <c r="DJ36" s="660"/>
      <c r="DK36" s="661"/>
      <c r="DL36" s="668">
        <v>1596782</v>
      </c>
      <c r="DM36" s="660"/>
      <c r="DN36" s="660"/>
      <c r="DO36" s="660"/>
      <c r="DP36" s="660"/>
      <c r="DQ36" s="660"/>
      <c r="DR36" s="660"/>
      <c r="DS36" s="660"/>
      <c r="DT36" s="660"/>
      <c r="DU36" s="660"/>
      <c r="DV36" s="661"/>
      <c r="DW36" s="664">
        <v>16.899999999999999</v>
      </c>
      <c r="DX36" s="692"/>
      <c r="DY36" s="692"/>
      <c r="DZ36" s="692"/>
      <c r="EA36" s="692"/>
      <c r="EB36" s="692"/>
      <c r="EC36" s="693"/>
    </row>
    <row r="37" spans="2:133" ht="11.25" customHeight="1" x14ac:dyDescent="0.15">
      <c r="B37" s="656" t="s">
        <v>318</v>
      </c>
      <c r="C37" s="657"/>
      <c r="D37" s="657"/>
      <c r="E37" s="657"/>
      <c r="F37" s="657"/>
      <c r="G37" s="657"/>
      <c r="H37" s="657"/>
      <c r="I37" s="657"/>
      <c r="J37" s="657"/>
      <c r="K37" s="657"/>
      <c r="L37" s="657"/>
      <c r="M37" s="657"/>
      <c r="N37" s="657"/>
      <c r="O37" s="657"/>
      <c r="P37" s="657"/>
      <c r="Q37" s="658"/>
      <c r="R37" s="659">
        <v>408324</v>
      </c>
      <c r="S37" s="660"/>
      <c r="T37" s="660"/>
      <c r="U37" s="660"/>
      <c r="V37" s="660"/>
      <c r="W37" s="660"/>
      <c r="X37" s="660"/>
      <c r="Y37" s="661"/>
      <c r="Z37" s="662">
        <v>2.6</v>
      </c>
      <c r="AA37" s="662"/>
      <c r="AB37" s="662"/>
      <c r="AC37" s="662"/>
      <c r="AD37" s="663">
        <v>16354</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850000</v>
      </c>
      <c r="BA37" s="660"/>
      <c r="BB37" s="660"/>
      <c r="BC37" s="660"/>
      <c r="BD37" s="680"/>
      <c r="BE37" s="680"/>
      <c r="BF37" s="705"/>
      <c r="BG37" s="656" t="s">
        <v>320</v>
      </c>
      <c r="BH37" s="657"/>
      <c r="BI37" s="657"/>
      <c r="BJ37" s="657"/>
      <c r="BK37" s="657"/>
      <c r="BL37" s="657"/>
      <c r="BM37" s="657"/>
      <c r="BN37" s="657"/>
      <c r="BO37" s="657"/>
      <c r="BP37" s="657"/>
      <c r="BQ37" s="657"/>
      <c r="BR37" s="657"/>
      <c r="BS37" s="657"/>
      <c r="BT37" s="657"/>
      <c r="BU37" s="658"/>
      <c r="BV37" s="659">
        <v>29454</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698067</v>
      </c>
      <c r="CS37" s="680"/>
      <c r="CT37" s="680"/>
      <c r="CU37" s="680"/>
      <c r="CV37" s="680"/>
      <c r="CW37" s="680"/>
      <c r="CX37" s="680"/>
      <c r="CY37" s="681"/>
      <c r="CZ37" s="664">
        <v>4.7</v>
      </c>
      <c r="DA37" s="692"/>
      <c r="DB37" s="692"/>
      <c r="DC37" s="694"/>
      <c r="DD37" s="668">
        <v>689198</v>
      </c>
      <c r="DE37" s="680"/>
      <c r="DF37" s="680"/>
      <c r="DG37" s="680"/>
      <c r="DH37" s="680"/>
      <c r="DI37" s="680"/>
      <c r="DJ37" s="680"/>
      <c r="DK37" s="681"/>
      <c r="DL37" s="668">
        <v>624478</v>
      </c>
      <c r="DM37" s="680"/>
      <c r="DN37" s="680"/>
      <c r="DO37" s="680"/>
      <c r="DP37" s="680"/>
      <c r="DQ37" s="680"/>
      <c r="DR37" s="680"/>
      <c r="DS37" s="680"/>
      <c r="DT37" s="680"/>
      <c r="DU37" s="680"/>
      <c r="DV37" s="681"/>
      <c r="DW37" s="664">
        <v>6.6</v>
      </c>
      <c r="DX37" s="692"/>
      <c r="DY37" s="692"/>
      <c r="DZ37" s="692"/>
      <c r="EA37" s="692"/>
      <c r="EB37" s="692"/>
      <c r="EC37" s="693"/>
    </row>
    <row r="38" spans="2:133" ht="11.25" customHeight="1" x14ac:dyDescent="0.15">
      <c r="B38" s="656" t="s">
        <v>322</v>
      </c>
      <c r="C38" s="657"/>
      <c r="D38" s="657"/>
      <c r="E38" s="657"/>
      <c r="F38" s="657"/>
      <c r="G38" s="657"/>
      <c r="H38" s="657"/>
      <c r="I38" s="657"/>
      <c r="J38" s="657"/>
      <c r="K38" s="657"/>
      <c r="L38" s="657"/>
      <c r="M38" s="657"/>
      <c r="N38" s="657"/>
      <c r="O38" s="657"/>
      <c r="P38" s="657"/>
      <c r="Q38" s="658"/>
      <c r="R38" s="659">
        <v>606300</v>
      </c>
      <c r="S38" s="660"/>
      <c r="T38" s="660"/>
      <c r="U38" s="660"/>
      <c r="V38" s="660"/>
      <c r="W38" s="660"/>
      <c r="X38" s="660"/>
      <c r="Y38" s="661"/>
      <c r="Z38" s="662">
        <v>3.9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96999</v>
      </c>
      <c r="BA38" s="660"/>
      <c r="BB38" s="660"/>
      <c r="BC38" s="660"/>
      <c r="BD38" s="680"/>
      <c r="BE38" s="680"/>
      <c r="BF38" s="705"/>
      <c r="BG38" s="656" t="s">
        <v>324</v>
      </c>
      <c r="BH38" s="657"/>
      <c r="BI38" s="657"/>
      <c r="BJ38" s="657"/>
      <c r="BK38" s="657"/>
      <c r="BL38" s="657"/>
      <c r="BM38" s="657"/>
      <c r="BN38" s="657"/>
      <c r="BO38" s="657"/>
      <c r="BP38" s="657"/>
      <c r="BQ38" s="657"/>
      <c r="BR38" s="657"/>
      <c r="BS38" s="657"/>
      <c r="BT38" s="657"/>
      <c r="BU38" s="658"/>
      <c r="BV38" s="659">
        <v>3254</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1256763</v>
      </c>
      <c r="CS38" s="660"/>
      <c r="CT38" s="660"/>
      <c r="CU38" s="660"/>
      <c r="CV38" s="660"/>
      <c r="CW38" s="660"/>
      <c r="CX38" s="660"/>
      <c r="CY38" s="661"/>
      <c r="CZ38" s="664">
        <v>8.5</v>
      </c>
      <c r="DA38" s="692"/>
      <c r="DB38" s="692"/>
      <c r="DC38" s="694"/>
      <c r="DD38" s="668">
        <v>1070555</v>
      </c>
      <c r="DE38" s="660"/>
      <c r="DF38" s="660"/>
      <c r="DG38" s="660"/>
      <c r="DH38" s="660"/>
      <c r="DI38" s="660"/>
      <c r="DJ38" s="660"/>
      <c r="DK38" s="661"/>
      <c r="DL38" s="668">
        <v>1051557</v>
      </c>
      <c r="DM38" s="660"/>
      <c r="DN38" s="660"/>
      <c r="DO38" s="660"/>
      <c r="DP38" s="660"/>
      <c r="DQ38" s="660"/>
      <c r="DR38" s="660"/>
      <c r="DS38" s="660"/>
      <c r="DT38" s="660"/>
      <c r="DU38" s="660"/>
      <c r="DV38" s="661"/>
      <c r="DW38" s="664">
        <v>11.2</v>
      </c>
      <c r="DX38" s="692"/>
      <c r="DY38" s="692"/>
      <c r="DZ38" s="692"/>
      <c r="EA38" s="692"/>
      <c r="EB38" s="692"/>
      <c r="EC38" s="693"/>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80"/>
      <c r="BE39" s="680"/>
      <c r="BF39" s="705"/>
      <c r="BG39" s="656" t="s">
        <v>328</v>
      </c>
      <c r="BH39" s="657"/>
      <c r="BI39" s="657"/>
      <c r="BJ39" s="657"/>
      <c r="BK39" s="657"/>
      <c r="BL39" s="657"/>
      <c r="BM39" s="657"/>
      <c r="BN39" s="657"/>
      <c r="BO39" s="657"/>
      <c r="BP39" s="657"/>
      <c r="BQ39" s="657"/>
      <c r="BR39" s="657"/>
      <c r="BS39" s="657"/>
      <c r="BT39" s="657"/>
      <c r="BU39" s="658"/>
      <c r="BV39" s="659">
        <v>4748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570010</v>
      </c>
      <c r="CS39" s="680"/>
      <c r="CT39" s="680"/>
      <c r="CU39" s="680"/>
      <c r="CV39" s="680"/>
      <c r="CW39" s="680"/>
      <c r="CX39" s="680"/>
      <c r="CY39" s="681"/>
      <c r="CZ39" s="664">
        <v>3.8</v>
      </c>
      <c r="DA39" s="692"/>
      <c r="DB39" s="692"/>
      <c r="DC39" s="694"/>
      <c r="DD39" s="668">
        <v>504114</v>
      </c>
      <c r="DE39" s="680"/>
      <c r="DF39" s="680"/>
      <c r="DG39" s="680"/>
      <c r="DH39" s="680"/>
      <c r="DI39" s="680"/>
      <c r="DJ39" s="680"/>
      <c r="DK39" s="681"/>
      <c r="DL39" s="668" t="s">
        <v>122</v>
      </c>
      <c r="DM39" s="680"/>
      <c r="DN39" s="680"/>
      <c r="DO39" s="680"/>
      <c r="DP39" s="680"/>
      <c r="DQ39" s="680"/>
      <c r="DR39" s="680"/>
      <c r="DS39" s="680"/>
      <c r="DT39" s="680"/>
      <c r="DU39" s="680"/>
      <c r="DV39" s="681"/>
      <c r="DW39" s="664" t="s">
        <v>122</v>
      </c>
      <c r="DX39" s="692"/>
      <c r="DY39" s="692"/>
      <c r="DZ39" s="692"/>
      <c r="EA39" s="692"/>
      <c r="EB39" s="692"/>
      <c r="EC39" s="693"/>
    </row>
    <row r="40" spans="2:133" ht="11.25" customHeight="1" x14ac:dyDescent="0.15">
      <c r="B40" s="656" t="s">
        <v>330</v>
      </c>
      <c r="C40" s="657"/>
      <c r="D40" s="657"/>
      <c r="E40" s="657"/>
      <c r="F40" s="657"/>
      <c r="G40" s="657"/>
      <c r="H40" s="657"/>
      <c r="I40" s="657"/>
      <c r="J40" s="657"/>
      <c r="K40" s="657"/>
      <c r="L40" s="657"/>
      <c r="M40" s="657"/>
      <c r="N40" s="657"/>
      <c r="O40" s="657"/>
      <c r="P40" s="657"/>
      <c r="Q40" s="658"/>
      <c r="R40" s="659">
        <v>75900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80"/>
      <c r="BE40" s="680"/>
      <c r="BF40" s="705"/>
      <c r="BG40" s="709" t="s">
        <v>332</v>
      </c>
      <c r="BH40" s="710"/>
      <c r="BI40" s="710"/>
      <c r="BJ40" s="710"/>
      <c r="BK40" s="710"/>
      <c r="BL40" s="223"/>
      <c r="BM40" s="657" t="s">
        <v>333</v>
      </c>
      <c r="BN40" s="657"/>
      <c r="BO40" s="657"/>
      <c r="BP40" s="657"/>
      <c r="BQ40" s="657"/>
      <c r="BR40" s="657"/>
      <c r="BS40" s="657"/>
      <c r="BT40" s="657"/>
      <c r="BU40" s="658"/>
      <c r="BV40" s="659">
        <v>104</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206273</v>
      </c>
      <c r="CS40" s="660"/>
      <c r="CT40" s="660"/>
      <c r="CU40" s="660"/>
      <c r="CV40" s="660"/>
      <c r="CW40" s="660"/>
      <c r="CX40" s="660"/>
      <c r="CY40" s="661"/>
      <c r="CZ40" s="664">
        <v>1.4</v>
      </c>
      <c r="DA40" s="692"/>
      <c r="DB40" s="692"/>
      <c r="DC40" s="694"/>
      <c r="DD40" s="668">
        <v>69473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2"/>
      <c r="DY40" s="692"/>
      <c r="DZ40" s="692"/>
      <c r="EA40" s="692"/>
      <c r="EB40" s="692"/>
      <c r="EC40" s="693"/>
    </row>
    <row r="41" spans="2:133" ht="11.25" customHeight="1" x14ac:dyDescent="0.15">
      <c r="B41" s="682" t="s">
        <v>335</v>
      </c>
      <c r="C41" s="683"/>
      <c r="D41" s="683"/>
      <c r="E41" s="683"/>
      <c r="F41" s="683"/>
      <c r="G41" s="683"/>
      <c r="H41" s="683"/>
      <c r="I41" s="683"/>
      <c r="J41" s="683"/>
      <c r="K41" s="683"/>
      <c r="L41" s="683"/>
      <c r="M41" s="683"/>
      <c r="N41" s="683"/>
      <c r="O41" s="683"/>
      <c r="P41" s="683"/>
      <c r="Q41" s="684"/>
      <c r="R41" s="731">
        <v>15509409</v>
      </c>
      <c r="S41" s="732"/>
      <c r="T41" s="732"/>
      <c r="U41" s="732"/>
      <c r="V41" s="732"/>
      <c r="W41" s="732"/>
      <c r="X41" s="732"/>
      <c r="Y41" s="736"/>
      <c r="Z41" s="737">
        <v>100</v>
      </c>
      <c r="AA41" s="737"/>
      <c r="AB41" s="737"/>
      <c r="AC41" s="737"/>
      <c r="AD41" s="738">
        <v>9348845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173389</v>
      </c>
      <c r="BA41" s="660"/>
      <c r="BB41" s="660"/>
      <c r="BC41" s="660"/>
      <c r="BD41" s="680"/>
      <c r="BE41" s="680"/>
      <c r="BF41" s="705"/>
      <c r="BG41" s="709"/>
      <c r="BH41" s="710"/>
      <c r="BI41" s="710"/>
      <c r="BJ41" s="710"/>
      <c r="BK41" s="710"/>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80"/>
      <c r="CT41" s="680"/>
      <c r="CU41" s="680"/>
      <c r="CV41" s="680"/>
      <c r="CW41" s="680"/>
      <c r="CX41" s="680"/>
      <c r="CY41" s="681"/>
      <c r="CZ41" s="664" t="s">
        <v>122</v>
      </c>
      <c r="DA41" s="692"/>
      <c r="DB41" s="692"/>
      <c r="DC41" s="694"/>
      <c r="DD41" s="668" t="s">
        <v>122</v>
      </c>
      <c r="DE41" s="680"/>
      <c r="DF41" s="680"/>
      <c r="DG41" s="680"/>
      <c r="DH41" s="680"/>
      <c r="DI41" s="680"/>
      <c r="DJ41" s="680"/>
      <c r="DK41" s="681"/>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1083374</v>
      </c>
      <c r="BA42" s="732"/>
      <c r="BB42" s="732"/>
      <c r="BC42" s="732"/>
      <c r="BD42" s="718"/>
      <c r="BE42" s="718"/>
      <c r="BF42" s="720"/>
      <c r="BG42" s="711"/>
      <c r="BH42" s="712"/>
      <c r="BI42" s="712"/>
      <c r="BJ42" s="712"/>
      <c r="BK42" s="712"/>
      <c r="BL42" s="224"/>
      <c r="BM42" s="683" t="s">
        <v>340</v>
      </c>
      <c r="BN42" s="683"/>
      <c r="BO42" s="683"/>
      <c r="BP42" s="683"/>
      <c r="BQ42" s="683"/>
      <c r="BR42" s="683"/>
      <c r="BS42" s="683"/>
      <c r="BT42" s="683"/>
      <c r="BU42" s="684"/>
      <c r="BV42" s="731">
        <v>379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1356129</v>
      </c>
      <c r="CS42" s="680"/>
      <c r="CT42" s="680"/>
      <c r="CU42" s="680"/>
      <c r="CV42" s="680"/>
      <c r="CW42" s="680"/>
      <c r="CX42" s="680"/>
      <c r="CY42" s="681"/>
      <c r="CZ42" s="664">
        <v>9.1</v>
      </c>
      <c r="DA42" s="692"/>
      <c r="DB42" s="692"/>
      <c r="DC42" s="694"/>
      <c r="DD42" s="668">
        <v>550127</v>
      </c>
      <c r="DE42" s="680"/>
      <c r="DF42" s="680"/>
      <c r="DG42" s="680"/>
      <c r="DH42" s="680"/>
      <c r="DI42" s="680"/>
      <c r="DJ42" s="680"/>
      <c r="DK42" s="681"/>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28087</v>
      </c>
      <c r="CS43" s="680"/>
      <c r="CT43" s="680"/>
      <c r="CU43" s="680"/>
      <c r="CV43" s="680"/>
      <c r="CW43" s="680"/>
      <c r="CX43" s="680"/>
      <c r="CY43" s="681"/>
      <c r="CZ43" s="664">
        <v>0.2</v>
      </c>
      <c r="DA43" s="692"/>
      <c r="DB43" s="692"/>
      <c r="DC43" s="694"/>
      <c r="DD43" s="668">
        <v>25108</v>
      </c>
      <c r="DE43" s="680"/>
      <c r="DF43" s="680"/>
      <c r="DG43" s="680"/>
      <c r="DH43" s="680"/>
      <c r="DI43" s="680"/>
      <c r="DJ43" s="680"/>
      <c r="DK43" s="681"/>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292</v>
      </c>
      <c r="CE44" s="698"/>
      <c r="CF44" s="656" t="s">
        <v>345</v>
      </c>
      <c r="CG44" s="657"/>
      <c r="CH44" s="657"/>
      <c r="CI44" s="657"/>
      <c r="CJ44" s="657"/>
      <c r="CK44" s="657"/>
      <c r="CL44" s="657"/>
      <c r="CM44" s="657"/>
      <c r="CN44" s="657"/>
      <c r="CO44" s="657"/>
      <c r="CP44" s="657"/>
      <c r="CQ44" s="658"/>
      <c r="CR44" s="659">
        <v>762940</v>
      </c>
      <c r="CS44" s="660"/>
      <c r="CT44" s="660"/>
      <c r="CU44" s="660"/>
      <c r="CV44" s="660"/>
      <c r="CW44" s="660"/>
      <c r="CX44" s="660"/>
      <c r="CY44" s="661"/>
      <c r="CZ44" s="664">
        <v>5.0999999999999996</v>
      </c>
      <c r="DA44" s="665"/>
      <c r="DB44" s="665"/>
      <c r="DC44" s="671"/>
      <c r="DD44" s="668">
        <v>291054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347</v>
      </c>
      <c r="CG45" s="657"/>
      <c r="CH45" s="657"/>
      <c r="CI45" s="657"/>
      <c r="CJ45" s="657"/>
      <c r="CK45" s="657"/>
      <c r="CL45" s="657"/>
      <c r="CM45" s="657"/>
      <c r="CN45" s="657"/>
      <c r="CO45" s="657"/>
      <c r="CP45" s="657"/>
      <c r="CQ45" s="658"/>
      <c r="CR45" s="659">
        <v>222774</v>
      </c>
      <c r="CS45" s="680"/>
      <c r="CT45" s="680"/>
      <c r="CU45" s="680"/>
      <c r="CV45" s="680"/>
      <c r="CW45" s="680"/>
      <c r="CX45" s="680"/>
      <c r="CY45" s="681"/>
      <c r="CZ45" s="664">
        <v>1.5</v>
      </c>
      <c r="DA45" s="692"/>
      <c r="DB45" s="692"/>
      <c r="DC45" s="694"/>
      <c r="DD45" s="668">
        <v>35498</v>
      </c>
      <c r="DE45" s="680"/>
      <c r="DF45" s="680"/>
      <c r="DG45" s="680"/>
      <c r="DH45" s="680"/>
      <c r="DI45" s="680"/>
      <c r="DJ45" s="680"/>
      <c r="DK45" s="681"/>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348</v>
      </c>
      <c r="CG46" s="657"/>
      <c r="CH46" s="657"/>
      <c r="CI46" s="657"/>
      <c r="CJ46" s="657"/>
      <c r="CK46" s="657"/>
      <c r="CL46" s="657"/>
      <c r="CM46" s="657"/>
      <c r="CN46" s="657"/>
      <c r="CO46" s="657"/>
      <c r="CP46" s="657"/>
      <c r="CQ46" s="658"/>
      <c r="CR46" s="659">
        <v>361288</v>
      </c>
      <c r="CS46" s="660"/>
      <c r="CT46" s="660"/>
      <c r="CU46" s="660"/>
      <c r="CV46" s="660"/>
      <c r="CW46" s="660"/>
      <c r="CX46" s="660"/>
      <c r="CY46" s="661"/>
      <c r="CZ46" s="664">
        <v>2.4</v>
      </c>
      <c r="DA46" s="665"/>
      <c r="DB46" s="665"/>
      <c r="DC46" s="671"/>
      <c r="DD46" s="668">
        <v>206996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349</v>
      </c>
      <c r="CG47" s="657"/>
      <c r="CH47" s="657"/>
      <c r="CI47" s="657"/>
      <c r="CJ47" s="657"/>
      <c r="CK47" s="657"/>
      <c r="CL47" s="657"/>
      <c r="CM47" s="657"/>
      <c r="CN47" s="657"/>
      <c r="CO47" s="657"/>
      <c r="CP47" s="657"/>
      <c r="CQ47" s="658"/>
      <c r="CR47" s="659">
        <v>593189</v>
      </c>
      <c r="CS47" s="680"/>
      <c r="CT47" s="680"/>
      <c r="CU47" s="680"/>
      <c r="CV47" s="680"/>
      <c r="CW47" s="680"/>
      <c r="CX47" s="680"/>
      <c r="CY47" s="681"/>
      <c r="CZ47" s="664">
        <v>4</v>
      </c>
      <c r="DA47" s="692"/>
      <c r="DB47" s="692"/>
      <c r="DC47" s="694"/>
      <c r="DD47" s="668">
        <v>259073</v>
      </c>
      <c r="DE47" s="680"/>
      <c r="DF47" s="680"/>
      <c r="DG47" s="680"/>
      <c r="DH47" s="680"/>
      <c r="DI47" s="680"/>
      <c r="DJ47" s="680"/>
      <c r="DK47" s="681"/>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2" t="s">
        <v>351</v>
      </c>
      <c r="CE49" s="683"/>
      <c r="CF49" s="683"/>
      <c r="CG49" s="683"/>
      <c r="CH49" s="683"/>
      <c r="CI49" s="683"/>
      <c r="CJ49" s="683"/>
      <c r="CK49" s="683"/>
      <c r="CL49" s="683"/>
      <c r="CM49" s="683"/>
      <c r="CN49" s="683"/>
      <c r="CO49" s="683"/>
      <c r="CP49" s="683"/>
      <c r="CQ49" s="684"/>
      <c r="CR49" s="731">
        <v>14850402</v>
      </c>
      <c r="CS49" s="718"/>
      <c r="CT49" s="718"/>
      <c r="CU49" s="718"/>
      <c r="CV49" s="718"/>
      <c r="CW49" s="718"/>
      <c r="CX49" s="718"/>
      <c r="CY49" s="747"/>
      <c r="CZ49" s="739">
        <v>100</v>
      </c>
      <c r="DA49" s="748"/>
      <c r="DB49" s="748"/>
      <c r="DC49" s="749"/>
      <c r="DD49" s="750">
        <v>10952586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F7Y36zOtFlhbnnEolovB4wMBDCpaqp2zsORd9AXsWBj4NMZOV0GH8WsidbIsiLgAL9+LJjE4bXHPmabz6ZCkCw==" saltValue="7Pe7ffAyEN1WbVG8HZrO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15515</v>
      </c>
      <c r="R7" s="789"/>
      <c r="S7" s="789"/>
      <c r="T7" s="789"/>
      <c r="U7" s="789"/>
      <c r="V7" s="789">
        <v>14856</v>
      </c>
      <c r="W7" s="789"/>
      <c r="X7" s="789"/>
      <c r="Y7" s="789"/>
      <c r="Z7" s="789"/>
      <c r="AA7" s="789">
        <v>659</v>
      </c>
      <c r="AB7" s="789"/>
      <c r="AC7" s="789"/>
      <c r="AD7" s="789"/>
      <c r="AE7" s="790"/>
      <c r="AF7" s="791">
        <v>584</v>
      </c>
      <c r="AG7" s="792"/>
      <c r="AH7" s="792"/>
      <c r="AI7" s="792"/>
      <c r="AJ7" s="793"/>
      <c r="AK7" s="794">
        <v>413</v>
      </c>
      <c r="AL7" s="795"/>
      <c r="AM7" s="795"/>
      <c r="AN7" s="795"/>
      <c r="AO7" s="795"/>
      <c r="AP7" s="795">
        <v>16603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559</v>
      </c>
      <c r="BT7" s="783"/>
      <c r="BU7" s="783"/>
      <c r="BV7" s="783"/>
      <c r="BW7" s="783"/>
      <c r="BX7" s="783"/>
      <c r="BY7" s="783"/>
      <c r="BZ7" s="783"/>
      <c r="CA7" s="783"/>
      <c r="CB7" s="783"/>
      <c r="CC7" s="783"/>
      <c r="CD7" s="783"/>
      <c r="CE7" s="783"/>
      <c r="CF7" s="783"/>
      <c r="CG7" s="798"/>
      <c r="CH7" s="779">
        <v>0</v>
      </c>
      <c r="CI7" s="780"/>
      <c r="CJ7" s="780"/>
      <c r="CK7" s="780"/>
      <c r="CL7" s="781"/>
      <c r="CM7" s="779">
        <v>132</v>
      </c>
      <c r="CN7" s="780"/>
      <c r="CO7" s="780"/>
      <c r="CP7" s="780"/>
      <c r="CQ7" s="781"/>
      <c r="CR7" s="779">
        <v>130</v>
      </c>
      <c r="CS7" s="780"/>
      <c r="CT7" s="780"/>
      <c r="CU7" s="780"/>
      <c r="CV7" s="781"/>
      <c r="CW7" s="779">
        <v>111</v>
      </c>
      <c r="CX7" s="780"/>
      <c r="CY7" s="780"/>
      <c r="CZ7" s="780"/>
      <c r="DA7" s="781"/>
      <c r="DB7" s="779">
        <v>0</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v>0</v>
      </c>
      <c r="AB8" s="820"/>
      <c r="AC8" s="820"/>
      <c r="AD8" s="820"/>
      <c r="AE8" s="821"/>
      <c r="AF8" s="822">
        <v>0</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560</v>
      </c>
      <c r="BT8" s="810"/>
      <c r="BU8" s="810"/>
      <c r="BV8" s="810"/>
      <c r="BW8" s="810"/>
      <c r="BX8" s="810"/>
      <c r="BY8" s="810"/>
      <c r="BZ8" s="810"/>
      <c r="CA8" s="810"/>
      <c r="CB8" s="810"/>
      <c r="CC8" s="810"/>
      <c r="CD8" s="810"/>
      <c r="CE8" s="810"/>
      <c r="CF8" s="810"/>
      <c r="CG8" s="811"/>
      <c r="CH8" s="812">
        <v>0</v>
      </c>
      <c r="CI8" s="813"/>
      <c r="CJ8" s="813"/>
      <c r="CK8" s="813"/>
      <c r="CL8" s="814"/>
      <c r="CM8" s="812">
        <v>78</v>
      </c>
      <c r="CN8" s="813"/>
      <c r="CO8" s="813"/>
      <c r="CP8" s="813"/>
      <c r="CQ8" s="814"/>
      <c r="CR8" s="812">
        <v>76</v>
      </c>
      <c r="CS8" s="813"/>
      <c r="CT8" s="813"/>
      <c r="CU8" s="813"/>
      <c r="CV8" s="814"/>
      <c r="CW8" s="812">
        <v>10</v>
      </c>
      <c r="CX8" s="813"/>
      <c r="CY8" s="813"/>
      <c r="CZ8" s="813"/>
      <c r="DA8" s="814"/>
      <c r="DB8" s="812">
        <v>0</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561</v>
      </c>
      <c r="BT9" s="810"/>
      <c r="BU9" s="810"/>
      <c r="BV9" s="810"/>
      <c r="BW9" s="810"/>
      <c r="BX9" s="810"/>
      <c r="BY9" s="810"/>
      <c r="BZ9" s="810"/>
      <c r="CA9" s="810"/>
      <c r="CB9" s="810"/>
      <c r="CC9" s="810"/>
      <c r="CD9" s="810"/>
      <c r="CE9" s="810"/>
      <c r="CF9" s="810"/>
      <c r="CG9" s="811"/>
      <c r="CH9" s="812">
        <v>0</v>
      </c>
      <c r="CI9" s="813"/>
      <c r="CJ9" s="813"/>
      <c r="CK9" s="813"/>
      <c r="CL9" s="814"/>
      <c r="CM9" s="812">
        <v>15</v>
      </c>
      <c r="CN9" s="813"/>
      <c r="CO9" s="813"/>
      <c r="CP9" s="813"/>
      <c r="CQ9" s="814"/>
      <c r="CR9" s="812">
        <v>5</v>
      </c>
      <c r="CS9" s="813"/>
      <c r="CT9" s="813"/>
      <c r="CU9" s="813"/>
      <c r="CV9" s="814"/>
      <c r="CW9" s="812">
        <v>0</v>
      </c>
      <c r="CX9" s="813"/>
      <c r="CY9" s="813"/>
      <c r="CZ9" s="813"/>
      <c r="DA9" s="814"/>
      <c r="DB9" s="812">
        <v>0</v>
      </c>
      <c r="DC9" s="813"/>
      <c r="DD9" s="813"/>
      <c r="DE9" s="813"/>
      <c r="DF9" s="814"/>
      <c r="DG9" s="812">
        <v>0</v>
      </c>
      <c r="DH9" s="813"/>
      <c r="DI9" s="813"/>
      <c r="DJ9" s="813"/>
      <c r="DK9" s="814"/>
      <c r="DL9" s="812">
        <v>0</v>
      </c>
      <c r="DM9" s="813"/>
      <c r="DN9" s="813"/>
      <c r="DO9" s="813"/>
      <c r="DP9" s="814"/>
      <c r="DQ9" s="812">
        <v>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15515</v>
      </c>
      <c r="R23" s="829"/>
      <c r="S23" s="829"/>
      <c r="T23" s="829"/>
      <c r="U23" s="829"/>
      <c r="V23" s="829">
        <v>14856</v>
      </c>
      <c r="W23" s="829"/>
      <c r="X23" s="829"/>
      <c r="Y23" s="829"/>
      <c r="Z23" s="829"/>
      <c r="AA23" s="829">
        <v>659</v>
      </c>
      <c r="AB23" s="829"/>
      <c r="AC23" s="829"/>
      <c r="AD23" s="829"/>
      <c r="AE23" s="830"/>
      <c r="AF23" s="831">
        <v>585</v>
      </c>
      <c r="AG23" s="829"/>
      <c r="AH23" s="829"/>
      <c r="AI23" s="829"/>
      <c r="AJ23" s="832"/>
      <c r="AK23" s="833"/>
      <c r="AL23" s="834"/>
      <c r="AM23" s="834"/>
      <c r="AN23" s="834"/>
      <c r="AO23" s="834"/>
      <c r="AP23" s="829">
        <v>16603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2583</v>
      </c>
      <c r="R28" s="859"/>
      <c r="S28" s="859"/>
      <c r="T28" s="859"/>
      <c r="U28" s="859"/>
      <c r="V28" s="859">
        <v>2542</v>
      </c>
      <c r="W28" s="859"/>
      <c r="X28" s="859"/>
      <c r="Y28" s="859"/>
      <c r="Z28" s="859"/>
      <c r="AA28" s="859">
        <v>41</v>
      </c>
      <c r="AB28" s="859"/>
      <c r="AC28" s="859"/>
      <c r="AD28" s="859"/>
      <c r="AE28" s="860"/>
      <c r="AF28" s="861">
        <v>41</v>
      </c>
      <c r="AG28" s="859"/>
      <c r="AH28" s="859"/>
      <c r="AI28" s="859"/>
      <c r="AJ28" s="862"/>
      <c r="AK28" s="863">
        <v>163</v>
      </c>
      <c r="AL28" s="864"/>
      <c r="AM28" s="864"/>
      <c r="AN28" s="864"/>
      <c r="AO28" s="864"/>
      <c r="AP28" s="864">
        <v>0</v>
      </c>
      <c r="AQ28" s="864"/>
      <c r="AR28" s="864"/>
      <c r="AS28" s="864"/>
      <c r="AT28" s="864"/>
      <c r="AU28" s="864">
        <v>0</v>
      </c>
      <c r="AV28" s="864"/>
      <c r="AW28" s="864"/>
      <c r="AX28" s="864"/>
      <c r="AY28" s="864"/>
      <c r="AZ28" s="865">
        <v>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967</v>
      </c>
      <c r="R29" s="820"/>
      <c r="S29" s="820"/>
      <c r="T29" s="820"/>
      <c r="U29" s="820"/>
      <c r="V29" s="820">
        <v>966</v>
      </c>
      <c r="W29" s="820"/>
      <c r="X29" s="820"/>
      <c r="Y29" s="820"/>
      <c r="Z29" s="820"/>
      <c r="AA29" s="820">
        <v>1</v>
      </c>
      <c r="AB29" s="820"/>
      <c r="AC29" s="820"/>
      <c r="AD29" s="820"/>
      <c r="AE29" s="821"/>
      <c r="AF29" s="822">
        <v>1</v>
      </c>
      <c r="AG29" s="823"/>
      <c r="AH29" s="823"/>
      <c r="AI29" s="823"/>
      <c r="AJ29" s="824"/>
      <c r="AK29" s="870">
        <v>520</v>
      </c>
      <c r="AL29" s="866"/>
      <c r="AM29" s="866"/>
      <c r="AN29" s="866"/>
      <c r="AO29" s="866"/>
      <c r="AP29" s="866">
        <v>0</v>
      </c>
      <c r="AQ29" s="866"/>
      <c r="AR29" s="866"/>
      <c r="AS29" s="866"/>
      <c r="AT29" s="866"/>
      <c r="AU29" s="866">
        <v>0</v>
      </c>
      <c r="AV29" s="866"/>
      <c r="AW29" s="866"/>
      <c r="AX29" s="866"/>
      <c r="AY29" s="866"/>
      <c r="AZ29" s="867">
        <v>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583</v>
      </c>
      <c r="R30" s="820"/>
      <c r="S30" s="820"/>
      <c r="T30" s="820"/>
      <c r="U30" s="820"/>
      <c r="V30" s="820">
        <v>509</v>
      </c>
      <c r="W30" s="820"/>
      <c r="X30" s="820"/>
      <c r="Y30" s="820"/>
      <c r="Z30" s="820"/>
      <c r="AA30" s="820">
        <v>74</v>
      </c>
      <c r="AB30" s="820"/>
      <c r="AC30" s="820"/>
      <c r="AD30" s="820"/>
      <c r="AE30" s="821"/>
      <c r="AF30" s="822">
        <v>483</v>
      </c>
      <c r="AG30" s="823"/>
      <c r="AH30" s="823"/>
      <c r="AI30" s="823"/>
      <c r="AJ30" s="824"/>
      <c r="AK30" s="870">
        <v>97</v>
      </c>
      <c r="AL30" s="866"/>
      <c r="AM30" s="866"/>
      <c r="AN30" s="866"/>
      <c r="AO30" s="866"/>
      <c r="AP30" s="866">
        <v>1977</v>
      </c>
      <c r="AQ30" s="866"/>
      <c r="AR30" s="866"/>
      <c r="AS30" s="866"/>
      <c r="AT30" s="866"/>
      <c r="AU30" s="866">
        <v>45</v>
      </c>
      <c r="AV30" s="866"/>
      <c r="AW30" s="866"/>
      <c r="AX30" s="866"/>
      <c r="AY30" s="866"/>
      <c r="AZ30" s="867">
        <v>0</v>
      </c>
      <c r="BA30" s="867"/>
      <c r="BB30" s="867"/>
      <c r="BC30" s="867"/>
      <c r="BD30" s="867"/>
      <c r="BE30" s="868" t="s">
        <v>392</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1258</v>
      </c>
      <c r="R31" s="820"/>
      <c r="S31" s="820"/>
      <c r="T31" s="820"/>
      <c r="U31" s="820"/>
      <c r="V31" s="820">
        <v>1274</v>
      </c>
      <c r="W31" s="820"/>
      <c r="X31" s="820"/>
      <c r="Y31" s="820"/>
      <c r="Z31" s="820"/>
      <c r="AA31" s="820">
        <v>-16</v>
      </c>
      <c r="AB31" s="820"/>
      <c r="AC31" s="820"/>
      <c r="AD31" s="820"/>
      <c r="AE31" s="821"/>
      <c r="AF31" s="822">
        <v>326</v>
      </c>
      <c r="AG31" s="823"/>
      <c r="AH31" s="823"/>
      <c r="AI31" s="823"/>
      <c r="AJ31" s="824"/>
      <c r="AK31" s="870">
        <v>850</v>
      </c>
      <c r="AL31" s="866"/>
      <c r="AM31" s="866"/>
      <c r="AN31" s="866"/>
      <c r="AO31" s="866"/>
      <c r="AP31" s="866">
        <v>12706</v>
      </c>
      <c r="AQ31" s="866"/>
      <c r="AR31" s="866"/>
      <c r="AS31" s="866"/>
      <c r="AT31" s="866"/>
      <c r="AU31" s="866">
        <v>10960</v>
      </c>
      <c r="AV31" s="866"/>
      <c r="AW31" s="866"/>
      <c r="AX31" s="866"/>
      <c r="AY31" s="866"/>
      <c r="AZ31" s="867">
        <v>0</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116</v>
      </c>
      <c r="R32" s="820"/>
      <c r="S32" s="820"/>
      <c r="T32" s="820"/>
      <c r="U32" s="820"/>
      <c r="V32" s="820">
        <v>116</v>
      </c>
      <c r="W32" s="820"/>
      <c r="X32" s="820"/>
      <c r="Y32" s="820"/>
      <c r="Z32" s="820"/>
      <c r="AA32" s="820">
        <v>0</v>
      </c>
      <c r="AB32" s="820"/>
      <c r="AC32" s="820"/>
      <c r="AD32" s="820"/>
      <c r="AE32" s="821"/>
      <c r="AF32" s="822" t="s">
        <v>122</v>
      </c>
      <c r="AG32" s="823"/>
      <c r="AH32" s="823"/>
      <c r="AI32" s="823"/>
      <c r="AJ32" s="824"/>
      <c r="AK32" s="870">
        <v>0</v>
      </c>
      <c r="AL32" s="866"/>
      <c r="AM32" s="866"/>
      <c r="AN32" s="866"/>
      <c r="AO32" s="866"/>
      <c r="AP32" s="866">
        <v>0</v>
      </c>
      <c r="AQ32" s="866"/>
      <c r="AR32" s="866"/>
      <c r="AS32" s="866"/>
      <c r="AT32" s="866"/>
      <c r="AU32" s="866">
        <v>0</v>
      </c>
      <c r="AV32" s="866"/>
      <c r="AW32" s="866"/>
      <c r="AX32" s="866"/>
      <c r="AY32" s="866"/>
      <c r="AZ32" s="867">
        <v>0</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396</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397</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851</v>
      </c>
      <c r="AG63" s="880"/>
      <c r="AH63" s="880"/>
      <c r="AI63" s="880"/>
      <c r="AJ63" s="881"/>
      <c r="AK63" s="882"/>
      <c r="AL63" s="877"/>
      <c r="AM63" s="877"/>
      <c r="AN63" s="877"/>
      <c r="AO63" s="877"/>
      <c r="AP63" s="880">
        <v>14683</v>
      </c>
      <c r="AQ63" s="880"/>
      <c r="AR63" s="880"/>
      <c r="AS63" s="880"/>
      <c r="AT63" s="880"/>
      <c r="AU63" s="880">
        <v>23666</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399</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400</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551</v>
      </c>
      <c r="C68" s="906"/>
      <c r="D68" s="906"/>
      <c r="E68" s="906"/>
      <c r="F68" s="906"/>
      <c r="G68" s="906"/>
      <c r="H68" s="906"/>
      <c r="I68" s="906"/>
      <c r="J68" s="906"/>
      <c r="K68" s="906"/>
      <c r="L68" s="906"/>
      <c r="M68" s="906"/>
      <c r="N68" s="906"/>
      <c r="O68" s="906"/>
      <c r="P68" s="907"/>
      <c r="Q68" s="908">
        <v>256</v>
      </c>
      <c r="R68" s="902"/>
      <c r="S68" s="902"/>
      <c r="T68" s="902"/>
      <c r="U68" s="902"/>
      <c r="V68" s="902">
        <v>256</v>
      </c>
      <c r="W68" s="902"/>
      <c r="X68" s="902"/>
      <c r="Y68" s="902"/>
      <c r="Z68" s="902"/>
      <c r="AA68" s="902">
        <v>0</v>
      </c>
      <c r="AB68" s="902"/>
      <c r="AC68" s="902"/>
      <c r="AD68" s="902"/>
      <c r="AE68" s="902"/>
      <c r="AF68" s="902">
        <v>0</v>
      </c>
      <c r="AG68" s="902"/>
      <c r="AH68" s="902"/>
      <c r="AI68" s="902"/>
      <c r="AJ68" s="902"/>
      <c r="AK68" s="902">
        <v>0</v>
      </c>
      <c r="AL68" s="902"/>
      <c r="AM68" s="902"/>
      <c r="AN68" s="902"/>
      <c r="AO68" s="902"/>
      <c r="AP68" s="902">
        <v>510</v>
      </c>
      <c r="AQ68" s="902"/>
      <c r="AR68" s="902"/>
      <c r="AS68" s="902"/>
      <c r="AT68" s="902"/>
      <c r="AU68" s="902">
        <v>111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552</v>
      </c>
      <c r="C69" s="910"/>
      <c r="D69" s="910"/>
      <c r="E69" s="910"/>
      <c r="F69" s="910"/>
      <c r="G69" s="910"/>
      <c r="H69" s="910"/>
      <c r="I69" s="910"/>
      <c r="J69" s="910"/>
      <c r="K69" s="910"/>
      <c r="L69" s="910"/>
      <c r="M69" s="910"/>
      <c r="N69" s="910"/>
      <c r="O69" s="910"/>
      <c r="P69" s="911"/>
      <c r="Q69" s="912">
        <v>0</v>
      </c>
      <c r="R69" s="866"/>
      <c r="S69" s="866"/>
      <c r="T69" s="866"/>
      <c r="U69" s="866"/>
      <c r="V69" s="866">
        <v>0</v>
      </c>
      <c r="W69" s="866"/>
      <c r="X69" s="866"/>
      <c r="Y69" s="866"/>
      <c r="Z69" s="866"/>
      <c r="AA69" s="866">
        <v>0</v>
      </c>
      <c r="AB69" s="866"/>
      <c r="AC69" s="866"/>
      <c r="AD69" s="866"/>
      <c r="AE69" s="866"/>
      <c r="AF69" s="866">
        <v>0</v>
      </c>
      <c r="AG69" s="866"/>
      <c r="AH69" s="866"/>
      <c r="AI69" s="866"/>
      <c r="AJ69" s="866"/>
      <c r="AK69" s="866">
        <v>0</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553</v>
      </c>
      <c r="C70" s="910"/>
      <c r="D70" s="910"/>
      <c r="E70" s="910"/>
      <c r="F70" s="910"/>
      <c r="G70" s="910"/>
      <c r="H70" s="910"/>
      <c r="I70" s="910"/>
      <c r="J70" s="910"/>
      <c r="K70" s="910"/>
      <c r="L70" s="910"/>
      <c r="M70" s="910"/>
      <c r="N70" s="910"/>
      <c r="O70" s="910"/>
      <c r="P70" s="911"/>
      <c r="Q70" s="912">
        <v>5183</v>
      </c>
      <c r="R70" s="866"/>
      <c r="S70" s="866"/>
      <c r="T70" s="866"/>
      <c r="U70" s="866"/>
      <c r="V70" s="866">
        <v>4250</v>
      </c>
      <c r="W70" s="866"/>
      <c r="X70" s="866"/>
      <c r="Y70" s="866"/>
      <c r="Z70" s="866"/>
      <c r="AA70" s="866">
        <v>933</v>
      </c>
      <c r="AB70" s="866"/>
      <c r="AC70" s="866"/>
      <c r="AD70" s="866"/>
      <c r="AE70" s="866"/>
      <c r="AF70" s="866">
        <v>933</v>
      </c>
      <c r="AG70" s="866"/>
      <c r="AH70" s="866"/>
      <c r="AI70" s="866"/>
      <c r="AJ70" s="866"/>
      <c r="AK70" s="866">
        <v>0</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554</v>
      </c>
      <c r="C71" s="910"/>
      <c r="D71" s="910"/>
      <c r="E71" s="910"/>
      <c r="F71" s="910"/>
      <c r="G71" s="910"/>
      <c r="H71" s="910"/>
      <c r="I71" s="910"/>
      <c r="J71" s="910"/>
      <c r="K71" s="910"/>
      <c r="L71" s="910"/>
      <c r="M71" s="910"/>
      <c r="N71" s="910"/>
      <c r="O71" s="910"/>
      <c r="P71" s="911"/>
      <c r="Q71" s="912">
        <v>1432</v>
      </c>
      <c r="R71" s="866"/>
      <c r="S71" s="866"/>
      <c r="T71" s="866"/>
      <c r="U71" s="866"/>
      <c r="V71" s="866">
        <v>1399</v>
      </c>
      <c r="W71" s="866"/>
      <c r="X71" s="866"/>
      <c r="Y71" s="866"/>
      <c r="Z71" s="866"/>
      <c r="AA71" s="866">
        <v>33</v>
      </c>
      <c r="AB71" s="866"/>
      <c r="AC71" s="866"/>
      <c r="AD71" s="866"/>
      <c r="AE71" s="866"/>
      <c r="AF71" s="866">
        <v>33</v>
      </c>
      <c r="AG71" s="866"/>
      <c r="AH71" s="866"/>
      <c r="AI71" s="866"/>
      <c r="AJ71" s="866"/>
      <c r="AK71" s="866">
        <v>0</v>
      </c>
      <c r="AL71" s="866"/>
      <c r="AM71" s="866"/>
      <c r="AN71" s="866"/>
      <c r="AO71" s="866"/>
      <c r="AP71" s="866">
        <v>927</v>
      </c>
      <c r="AQ71" s="866"/>
      <c r="AR71" s="866"/>
      <c r="AS71" s="866"/>
      <c r="AT71" s="866"/>
      <c r="AU71" s="866">
        <v>104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555</v>
      </c>
      <c r="C72" s="910"/>
      <c r="D72" s="910"/>
      <c r="E72" s="910"/>
      <c r="F72" s="910"/>
      <c r="G72" s="910"/>
      <c r="H72" s="910"/>
      <c r="I72" s="910"/>
      <c r="J72" s="910"/>
      <c r="K72" s="910"/>
      <c r="L72" s="910"/>
      <c r="M72" s="910"/>
      <c r="N72" s="910"/>
      <c r="O72" s="910"/>
      <c r="P72" s="911"/>
      <c r="Q72" s="912">
        <v>546</v>
      </c>
      <c r="R72" s="866"/>
      <c r="S72" s="866"/>
      <c r="T72" s="866"/>
      <c r="U72" s="866"/>
      <c r="V72" s="866">
        <v>480</v>
      </c>
      <c r="W72" s="866"/>
      <c r="X72" s="866"/>
      <c r="Y72" s="866"/>
      <c r="Z72" s="866"/>
      <c r="AA72" s="866">
        <v>66</v>
      </c>
      <c r="AB72" s="866"/>
      <c r="AC72" s="866"/>
      <c r="AD72" s="866"/>
      <c r="AE72" s="866"/>
      <c r="AF72" s="866">
        <v>66</v>
      </c>
      <c r="AG72" s="866"/>
      <c r="AH72" s="866"/>
      <c r="AI72" s="866"/>
      <c r="AJ72" s="866"/>
      <c r="AK72" s="866">
        <v>0</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556</v>
      </c>
      <c r="C73" s="910"/>
      <c r="D73" s="910"/>
      <c r="E73" s="910"/>
      <c r="F73" s="910"/>
      <c r="G73" s="910"/>
      <c r="H73" s="910"/>
      <c r="I73" s="910"/>
      <c r="J73" s="910"/>
      <c r="K73" s="910"/>
      <c r="L73" s="910"/>
      <c r="M73" s="910"/>
      <c r="N73" s="910"/>
      <c r="O73" s="910"/>
      <c r="P73" s="911"/>
      <c r="Q73" s="912">
        <v>16039</v>
      </c>
      <c r="R73" s="866"/>
      <c r="S73" s="866"/>
      <c r="T73" s="866"/>
      <c r="U73" s="866"/>
      <c r="V73" s="866">
        <v>15505</v>
      </c>
      <c r="W73" s="866"/>
      <c r="X73" s="866"/>
      <c r="Y73" s="866"/>
      <c r="Z73" s="866"/>
      <c r="AA73" s="866">
        <v>534</v>
      </c>
      <c r="AB73" s="866"/>
      <c r="AC73" s="866"/>
      <c r="AD73" s="866"/>
      <c r="AE73" s="866"/>
      <c r="AF73" s="866">
        <v>534</v>
      </c>
      <c r="AG73" s="866"/>
      <c r="AH73" s="866"/>
      <c r="AI73" s="866"/>
      <c r="AJ73" s="866"/>
      <c r="AK73" s="866">
        <v>0</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557</v>
      </c>
      <c r="C74" s="910"/>
      <c r="D74" s="910"/>
      <c r="E74" s="910"/>
      <c r="F74" s="910"/>
      <c r="G74" s="910"/>
      <c r="H74" s="910"/>
      <c r="I74" s="910"/>
      <c r="J74" s="910"/>
      <c r="K74" s="910"/>
      <c r="L74" s="910"/>
      <c r="M74" s="910"/>
      <c r="N74" s="910"/>
      <c r="O74" s="910"/>
      <c r="P74" s="911"/>
      <c r="Q74" s="912">
        <v>156040</v>
      </c>
      <c r="R74" s="866"/>
      <c r="S74" s="866"/>
      <c r="T74" s="866"/>
      <c r="U74" s="866"/>
      <c r="V74" s="866">
        <v>153765</v>
      </c>
      <c r="W74" s="866"/>
      <c r="X74" s="866"/>
      <c r="Y74" s="866"/>
      <c r="Z74" s="866"/>
      <c r="AA74" s="866">
        <v>2275</v>
      </c>
      <c r="AB74" s="866"/>
      <c r="AC74" s="866"/>
      <c r="AD74" s="866"/>
      <c r="AE74" s="866"/>
      <c r="AF74" s="866">
        <v>2275</v>
      </c>
      <c r="AG74" s="866"/>
      <c r="AH74" s="866"/>
      <c r="AI74" s="866"/>
      <c r="AJ74" s="866"/>
      <c r="AK74" s="866">
        <v>0</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558</v>
      </c>
      <c r="C75" s="910"/>
      <c r="D75" s="910"/>
      <c r="E75" s="910"/>
      <c r="F75" s="910"/>
      <c r="G75" s="910"/>
      <c r="H75" s="910"/>
      <c r="I75" s="910"/>
      <c r="J75" s="910"/>
      <c r="K75" s="910"/>
      <c r="L75" s="910"/>
      <c r="M75" s="910"/>
      <c r="N75" s="910"/>
      <c r="O75" s="910"/>
      <c r="P75" s="911"/>
      <c r="Q75" s="913">
        <v>2307</v>
      </c>
      <c r="R75" s="914"/>
      <c r="S75" s="914"/>
      <c r="T75" s="914"/>
      <c r="U75" s="870"/>
      <c r="V75" s="915">
        <v>2252</v>
      </c>
      <c r="W75" s="914"/>
      <c r="X75" s="914"/>
      <c r="Y75" s="914"/>
      <c r="Z75" s="870"/>
      <c r="AA75" s="915">
        <v>55</v>
      </c>
      <c r="AB75" s="914"/>
      <c r="AC75" s="914"/>
      <c r="AD75" s="914"/>
      <c r="AE75" s="870"/>
      <c r="AF75" s="915">
        <v>55</v>
      </c>
      <c r="AG75" s="914"/>
      <c r="AH75" s="914"/>
      <c r="AI75" s="914"/>
      <c r="AJ75" s="870"/>
      <c r="AK75" s="915">
        <v>0</v>
      </c>
      <c r="AL75" s="914"/>
      <c r="AM75" s="914"/>
      <c r="AN75" s="914"/>
      <c r="AO75" s="870"/>
      <c r="AP75" s="915">
        <v>847</v>
      </c>
      <c r="AQ75" s="914"/>
      <c r="AR75" s="914"/>
      <c r="AS75" s="914"/>
      <c r="AT75" s="870"/>
      <c r="AU75" s="915">
        <v>163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3896</v>
      </c>
      <c r="AG88" s="880"/>
      <c r="AH88" s="880"/>
      <c r="AI88" s="880"/>
      <c r="AJ88" s="880"/>
      <c r="AK88" s="877"/>
      <c r="AL88" s="877"/>
      <c r="AM88" s="877"/>
      <c r="AN88" s="877"/>
      <c r="AO88" s="877"/>
      <c r="AP88" s="880">
        <v>2284</v>
      </c>
      <c r="AQ88" s="880"/>
      <c r="AR88" s="880"/>
      <c r="AS88" s="880"/>
      <c r="AT88" s="880"/>
      <c r="AU88" s="880">
        <v>378</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211</v>
      </c>
      <c r="CS102" s="888"/>
      <c r="CT102" s="888"/>
      <c r="CU102" s="888"/>
      <c r="CV102" s="927"/>
      <c r="CW102" s="926">
        <v>121</v>
      </c>
      <c r="CX102" s="888"/>
      <c r="CY102" s="888"/>
      <c r="CZ102" s="888"/>
      <c r="DA102" s="927"/>
      <c r="DB102" s="926">
        <v>0</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410</v>
      </c>
      <c r="AB109" s="929"/>
      <c r="AC109" s="929"/>
      <c r="AD109" s="929"/>
      <c r="AE109" s="930"/>
      <c r="AF109" s="928" t="s">
        <v>411</v>
      </c>
      <c r="AG109" s="929"/>
      <c r="AH109" s="929"/>
      <c r="AI109" s="929"/>
      <c r="AJ109" s="930"/>
      <c r="AK109" s="928" t="s">
        <v>294</v>
      </c>
      <c r="AL109" s="929"/>
      <c r="AM109" s="929"/>
      <c r="AN109" s="929"/>
      <c r="AO109" s="930"/>
      <c r="AP109" s="928" t="s">
        <v>412</v>
      </c>
      <c r="AQ109" s="929"/>
      <c r="AR109" s="929"/>
      <c r="AS109" s="929"/>
      <c r="AT109" s="931"/>
      <c r="AU109" s="948" t="s">
        <v>409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410</v>
      </c>
      <c r="BR109" s="929"/>
      <c r="BS109" s="929"/>
      <c r="BT109" s="929"/>
      <c r="BU109" s="930"/>
      <c r="BV109" s="928" t="s">
        <v>411</v>
      </c>
      <c r="BW109" s="929"/>
      <c r="BX109" s="929"/>
      <c r="BY109" s="929"/>
      <c r="BZ109" s="930"/>
      <c r="CA109" s="928" t="s">
        <v>294</v>
      </c>
      <c r="CB109" s="929"/>
      <c r="CC109" s="929"/>
      <c r="CD109" s="929"/>
      <c r="CE109" s="930"/>
      <c r="CF109" s="949" t="s">
        <v>412</v>
      </c>
      <c r="CG109" s="949"/>
      <c r="CH109" s="949"/>
      <c r="CI109" s="949"/>
      <c r="CJ109" s="949"/>
      <c r="CK109" s="928" t="s">
        <v>413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410</v>
      </c>
      <c r="DH109" s="929"/>
      <c r="DI109" s="929"/>
      <c r="DJ109" s="929"/>
      <c r="DK109" s="930"/>
      <c r="DL109" s="928" t="s">
        <v>411</v>
      </c>
      <c r="DM109" s="929"/>
      <c r="DN109" s="929"/>
      <c r="DO109" s="929"/>
      <c r="DP109" s="930"/>
      <c r="DQ109" s="928" t="s">
        <v>294</v>
      </c>
      <c r="DR109" s="929"/>
      <c r="DS109" s="929"/>
      <c r="DT109" s="929"/>
      <c r="DU109" s="930"/>
      <c r="DV109" s="928" t="s">
        <v>412</v>
      </c>
      <c r="DW109" s="929"/>
      <c r="DX109" s="929"/>
      <c r="DY109" s="929"/>
      <c r="DZ109" s="931"/>
    </row>
    <row r="110" spans="1:131" s="230" customFormat="1" ht="26.25" customHeight="1" x14ac:dyDescent="0.15">
      <c r="A110" s="932" t="s">
        <v>414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1445978</v>
      </c>
      <c r="AB110" s="936"/>
      <c r="AC110" s="936"/>
      <c r="AD110" s="936"/>
      <c r="AE110" s="937"/>
      <c r="AF110" s="938">
        <v>1476896</v>
      </c>
      <c r="AG110" s="936"/>
      <c r="AH110" s="936"/>
      <c r="AI110" s="936"/>
      <c r="AJ110" s="937"/>
      <c r="AK110" s="938">
        <v>1515409</v>
      </c>
      <c r="AL110" s="936"/>
      <c r="AM110" s="936"/>
      <c r="AN110" s="936"/>
      <c r="AO110" s="937"/>
      <c r="AP110" s="939">
        <v>20</v>
      </c>
      <c r="AQ110" s="940"/>
      <c r="AR110" s="940"/>
      <c r="AS110" s="940"/>
      <c r="AT110" s="941"/>
      <c r="AU110" s="942" t="s">
        <v>69</v>
      </c>
      <c r="AV110" s="943"/>
      <c r="AW110" s="943"/>
      <c r="AX110" s="943"/>
      <c r="AY110" s="943"/>
      <c r="AZ110" s="965" t="s">
        <v>415</v>
      </c>
      <c r="BA110" s="933"/>
      <c r="BB110" s="933"/>
      <c r="BC110" s="933"/>
      <c r="BD110" s="933"/>
      <c r="BE110" s="933"/>
      <c r="BF110" s="933"/>
      <c r="BG110" s="933"/>
      <c r="BH110" s="933"/>
      <c r="BI110" s="933"/>
      <c r="BJ110" s="933"/>
      <c r="BK110" s="933"/>
      <c r="BL110" s="933"/>
      <c r="BM110" s="933"/>
      <c r="BN110" s="933"/>
      <c r="BO110" s="933"/>
      <c r="BP110" s="934"/>
      <c r="BQ110" s="966">
        <v>18278891</v>
      </c>
      <c r="BR110" s="967"/>
      <c r="BS110" s="967"/>
      <c r="BT110" s="967"/>
      <c r="BU110" s="967"/>
      <c r="BV110" s="967">
        <v>17445413</v>
      </c>
      <c r="BW110" s="967"/>
      <c r="BX110" s="967"/>
      <c r="BY110" s="967"/>
      <c r="BZ110" s="967"/>
      <c r="CA110" s="967">
        <v>16602779</v>
      </c>
      <c r="CB110" s="967"/>
      <c r="CC110" s="967"/>
      <c r="CD110" s="967"/>
      <c r="CE110" s="967"/>
      <c r="CF110" s="980">
        <v>219.1</v>
      </c>
      <c r="CG110" s="981"/>
      <c r="CH110" s="981"/>
      <c r="CI110" s="981"/>
      <c r="CJ110" s="981"/>
      <c r="CK110" s="982" t="s">
        <v>416</v>
      </c>
      <c r="CL110" s="983"/>
      <c r="CM110" s="965" t="s">
        <v>417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419</v>
      </c>
      <c r="BA111" s="959"/>
      <c r="BB111" s="959"/>
      <c r="BC111" s="959"/>
      <c r="BD111" s="959"/>
      <c r="BE111" s="959"/>
      <c r="BF111" s="959"/>
      <c r="BG111" s="959"/>
      <c r="BH111" s="959"/>
      <c r="BI111" s="959"/>
      <c r="BJ111" s="959"/>
      <c r="BK111" s="959"/>
      <c r="BL111" s="959"/>
      <c r="BM111" s="959"/>
      <c r="BN111" s="959"/>
      <c r="BO111" s="959"/>
      <c r="BP111" s="960"/>
      <c r="BQ111" s="961">
        <v>2358383</v>
      </c>
      <c r="BR111" s="962"/>
      <c r="BS111" s="962"/>
      <c r="BT111" s="962"/>
      <c r="BU111" s="962"/>
      <c r="BV111" s="962">
        <v>2212824</v>
      </c>
      <c r="BW111" s="962"/>
      <c r="BX111" s="962"/>
      <c r="BY111" s="962"/>
      <c r="BZ111" s="962"/>
      <c r="CA111" s="962">
        <v>2099087</v>
      </c>
      <c r="CB111" s="962"/>
      <c r="CC111" s="962"/>
      <c r="CD111" s="962"/>
      <c r="CE111" s="962"/>
      <c r="CF111" s="956">
        <v>27.7</v>
      </c>
      <c r="CG111" s="957"/>
      <c r="CH111" s="957"/>
      <c r="CI111" s="957"/>
      <c r="CJ111" s="957"/>
      <c r="CK111" s="984"/>
      <c r="CL111" s="985"/>
      <c r="CM111" s="958" t="s">
        <v>420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421</v>
      </c>
      <c r="B112" s="989"/>
      <c r="C112" s="959" t="s">
        <v>422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423</v>
      </c>
      <c r="BA112" s="959"/>
      <c r="BB112" s="959"/>
      <c r="BC112" s="959"/>
      <c r="BD112" s="959"/>
      <c r="BE112" s="959"/>
      <c r="BF112" s="959"/>
      <c r="BG112" s="959"/>
      <c r="BH112" s="959"/>
      <c r="BI112" s="959"/>
      <c r="BJ112" s="959"/>
      <c r="BK112" s="959"/>
      <c r="BL112" s="959"/>
      <c r="BM112" s="959"/>
      <c r="BN112" s="959"/>
      <c r="BO112" s="959"/>
      <c r="BP112" s="960"/>
      <c r="BQ112" s="961">
        <v>12002133</v>
      </c>
      <c r="BR112" s="962"/>
      <c r="BS112" s="962"/>
      <c r="BT112" s="962"/>
      <c r="BU112" s="962"/>
      <c r="BV112" s="962">
        <v>11395207</v>
      </c>
      <c r="BW112" s="962"/>
      <c r="BX112" s="962"/>
      <c r="BY112" s="962"/>
      <c r="BZ112" s="962"/>
      <c r="CA112" s="962">
        <v>11454318</v>
      </c>
      <c r="CB112" s="962"/>
      <c r="CC112" s="962"/>
      <c r="CD112" s="962"/>
      <c r="CE112" s="962"/>
      <c r="CF112" s="956">
        <v>151.19999999999999</v>
      </c>
      <c r="CG112" s="957"/>
      <c r="CH112" s="957"/>
      <c r="CI112" s="957"/>
      <c r="CJ112" s="957"/>
      <c r="CK112" s="984"/>
      <c r="CL112" s="985"/>
      <c r="CM112" s="958" t="s">
        <v>424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802719</v>
      </c>
      <c r="AB113" s="974"/>
      <c r="AC113" s="974"/>
      <c r="AD113" s="974"/>
      <c r="AE113" s="975"/>
      <c r="AF113" s="976">
        <v>795082</v>
      </c>
      <c r="AG113" s="974"/>
      <c r="AH113" s="974"/>
      <c r="AI113" s="974"/>
      <c r="AJ113" s="975"/>
      <c r="AK113" s="976">
        <v>760975</v>
      </c>
      <c r="AL113" s="974"/>
      <c r="AM113" s="974"/>
      <c r="AN113" s="974"/>
      <c r="AO113" s="975"/>
      <c r="AP113" s="977">
        <v>10</v>
      </c>
      <c r="AQ113" s="978"/>
      <c r="AR113" s="978"/>
      <c r="AS113" s="978"/>
      <c r="AT113" s="979"/>
      <c r="AU113" s="944"/>
      <c r="AV113" s="945"/>
      <c r="AW113" s="945"/>
      <c r="AX113" s="945"/>
      <c r="AY113" s="945"/>
      <c r="AZ113" s="958" t="s">
        <v>426</v>
      </c>
      <c r="BA113" s="959"/>
      <c r="BB113" s="959"/>
      <c r="BC113" s="959"/>
      <c r="BD113" s="959"/>
      <c r="BE113" s="959"/>
      <c r="BF113" s="959"/>
      <c r="BG113" s="959"/>
      <c r="BH113" s="959"/>
      <c r="BI113" s="959"/>
      <c r="BJ113" s="959"/>
      <c r="BK113" s="959"/>
      <c r="BL113" s="959"/>
      <c r="BM113" s="959"/>
      <c r="BN113" s="959"/>
      <c r="BO113" s="959"/>
      <c r="BP113" s="960"/>
      <c r="BQ113" s="961">
        <v>542972</v>
      </c>
      <c r="BR113" s="962"/>
      <c r="BS113" s="962"/>
      <c r="BT113" s="962"/>
      <c r="BU113" s="962"/>
      <c r="BV113" s="962">
        <v>460545</v>
      </c>
      <c r="BW113" s="962"/>
      <c r="BX113" s="962"/>
      <c r="BY113" s="962"/>
      <c r="BZ113" s="962"/>
      <c r="CA113" s="962">
        <v>404154</v>
      </c>
      <c r="CB113" s="962"/>
      <c r="CC113" s="962"/>
      <c r="CD113" s="962"/>
      <c r="CE113" s="962"/>
      <c r="CF113" s="956">
        <v>5.3</v>
      </c>
      <c r="CG113" s="957"/>
      <c r="CH113" s="957"/>
      <c r="CI113" s="957"/>
      <c r="CJ113" s="957"/>
      <c r="CK113" s="984"/>
      <c r="CL113" s="985"/>
      <c r="CM113" s="958" t="s">
        <v>427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102238</v>
      </c>
      <c r="AB114" s="995"/>
      <c r="AC114" s="995"/>
      <c r="AD114" s="995"/>
      <c r="AE114" s="996"/>
      <c r="AF114" s="997">
        <v>98827</v>
      </c>
      <c r="AG114" s="995"/>
      <c r="AH114" s="995"/>
      <c r="AI114" s="995"/>
      <c r="AJ114" s="996"/>
      <c r="AK114" s="997">
        <v>94940</v>
      </c>
      <c r="AL114" s="995"/>
      <c r="AM114" s="995"/>
      <c r="AN114" s="995"/>
      <c r="AO114" s="996"/>
      <c r="AP114" s="998">
        <v>1.3</v>
      </c>
      <c r="AQ114" s="999"/>
      <c r="AR114" s="999"/>
      <c r="AS114" s="999"/>
      <c r="AT114" s="1000"/>
      <c r="AU114" s="944"/>
      <c r="AV114" s="945"/>
      <c r="AW114" s="945"/>
      <c r="AX114" s="945"/>
      <c r="AY114" s="945"/>
      <c r="AZ114" s="958" t="s">
        <v>429</v>
      </c>
      <c r="BA114" s="959"/>
      <c r="BB114" s="959"/>
      <c r="BC114" s="959"/>
      <c r="BD114" s="959"/>
      <c r="BE114" s="959"/>
      <c r="BF114" s="959"/>
      <c r="BG114" s="959"/>
      <c r="BH114" s="959"/>
      <c r="BI114" s="959"/>
      <c r="BJ114" s="959"/>
      <c r="BK114" s="959"/>
      <c r="BL114" s="959"/>
      <c r="BM114" s="959"/>
      <c r="BN114" s="959"/>
      <c r="BO114" s="959"/>
      <c r="BP114" s="960"/>
      <c r="BQ114" s="961">
        <v>1573232</v>
      </c>
      <c r="BR114" s="962"/>
      <c r="BS114" s="962"/>
      <c r="BT114" s="962"/>
      <c r="BU114" s="962"/>
      <c r="BV114" s="962">
        <v>1524183</v>
      </c>
      <c r="BW114" s="962"/>
      <c r="BX114" s="962"/>
      <c r="BY114" s="962"/>
      <c r="BZ114" s="962"/>
      <c r="CA114" s="962">
        <v>1384547</v>
      </c>
      <c r="CB114" s="962"/>
      <c r="CC114" s="962"/>
      <c r="CD114" s="962"/>
      <c r="CE114" s="962"/>
      <c r="CF114" s="956">
        <v>18.3</v>
      </c>
      <c r="CG114" s="957"/>
      <c r="CH114" s="957"/>
      <c r="CI114" s="957"/>
      <c r="CJ114" s="957"/>
      <c r="CK114" s="984"/>
      <c r="CL114" s="985"/>
      <c r="CM114" s="958" t="s">
        <v>430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90514</v>
      </c>
      <c r="AB115" s="974"/>
      <c r="AC115" s="974"/>
      <c r="AD115" s="974"/>
      <c r="AE115" s="975"/>
      <c r="AF115" s="976">
        <v>79030</v>
      </c>
      <c r="AG115" s="974"/>
      <c r="AH115" s="974"/>
      <c r="AI115" s="974"/>
      <c r="AJ115" s="975"/>
      <c r="AK115" s="976">
        <v>54651</v>
      </c>
      <c r="AL115" s="974"/>
      <c r="AM115" s="974"/>
      <c r="AN115" s="974"/>
      <c r="AO115" s="975"/>
      <c r="AP115" s="977">
        <v>0.7</v>
      </c>
      <c r="AQ115" s="978"/>
      <c r="AR115" s="978"/>
      <c r="AS115" s="978"/>
      <c r="AT115" s="979"/>
      <c r="AU115" s="944"/>
      <c r="AV115" s="945"/>
      <c r="AW115" s="945"/>
      <c r="AX115" s="945"/>
      <c r="AY115" s="945"/>
      <c r="AZ115" s="958" t="s">
        <v>432</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2263895</v>
      </c>
      <c r="DH115" s="995"/>
      <c r="DI115" s="995"/>
      <c r="DJ115" s="995"/>
      <c r="DK115" s="996"/>
      <c r="DL115" s="997">
        <v>2153398</v>
      </c>
      <c r="DM115" s="995"/>
      <c r="DN115" s="995"/>
      <c r="DO115" s="995"/>
      <c r="DP115" s="996"/>
      <c r="DQ115" s="997">
        <v>2055860</v>
      </c>
      <c r="DR115" s="995"/>
      <c r="DS115" s="995"/>
      <c r="DT115" s="995"/>
      <c r="DU115" s="996"/>
      <c r="DV115" s="998">
        <v>27.1</v>
      </c>
      <c r="DW115" s="999"/>
      <c r="DX115" s="999"/>
      <c r="DY115" s="999"/>
      <c r="DZ115" s="1000"/>
    </row>
    <row r="116" spans="1:130" s="230" customFormat="1" ht="26.25" customHeight="1" x14ac:dyDescent="0.15">
      <c r="A116" s="992"/>
      <c r="B116" s="993"/>
      <c r="C116" s="1001" t="s">
        <v>434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435</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94488</v>
      </c>
      <c r="DH116" s="995"/>
      <c r="DI116" s="995"/>
      <c r="DJ116" s="995"/>
      <c r="DK116" s="996"/>
      <c r="DL116" s="997">
        <v>59426</v>
      </c>
      <c r="DM116" s="995"/>
      <c r="DN116" s="995"/>
      <c r="DO116" s="995"/>
      <c r="DP116" s="996"/>
      <c r="DQ116" s="997">
        <v>43227</v>
      </c>
      <c r="DR116" s="995"/>
      <c r="DS116" s="995"/>
      <c r="DT116" s="995"/>
      <c r="DU116" s="996"/>
      <c r="DV116" s="998">
        <v>0.6</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437</v>
      </c>
      <c r="Z117" s="930"/>
      <c r="AA117" s="1014">
        <v>2441449</v>
      </c>
      <c r="AB117" s="1015"/>
      <c r="AC117" s="1015"/>
      <c r="AD117" s="1015"/>
      <c r="AE117" s="1016"/>
      <c r="AF117" s="1017">
        <v>2449835</v>
      </c>
      <c r="AG117" s="1015"/>
      <c r="AH117" s="1015"/>
      <c r="AI117" s="1015"/>
      <c r="AJ117" s="1016"/>
      <c r="AK117" s="1017">
        <v>2425975</v>
      </c>
      <c r="AL117" s="1015"/>
      <c r="AM117" s="1015"/>
      <c r="AN117" s="1015"/>
      <c r="AO117" s="1016"/>
      <c r="AP117" s="1018"/>
      <c r="AQ117" s="1019"/>
      <c r="AR117" s="1019"/>
      <c r="AS117" s="1019"/>
      <c r="AT117" s="1020"/>
      <c r="AU117" s="944"/>
      <c r="AV117" s="945"/>
      <c r="AW117" s="945"/>
      <c r="AX117" s="945"/>
      <c r="AY117" s="945"/>
      <c r="AZ117" s="1010" t="s">
        <v>438</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410</v>
      </c>
      <c r="AB118" s="929"/>
      <c r="AC118" s="929"/>
      <c r="AD118" s="929"/>
      <c r="AE118" s="930"/>
      <c r="AF118" s="928" t="s">
        <v>411</v>
      </c>
      <c r="AG118" s="929"/>
      <c r="AH118" s="929"/>
      <c r="AI118" s="929"/>
      <c r="AJ118" s="930"/>
      <c r="AK118" s="928" t="s">
        <v>294</v>
      </c>
      <c r="AL118" s="929"/>
      <c r="AM118" s="929"/>
      <c r="AN118" s="929"/>
      <c r="AO118" s="930"/>
      <c r="AP118" s="1006" t="s">
        <v>412</v>
      </c>
      <c r="AQ118" s="1007"/>
      <c r="AR118" s="1007"/>
      <c r="AS118" s="1007"/>
      <c r="AT118" s="1008"/>
      <c r="AU118" s="944"/>
      <c r="AV118" s="945"/>
      <c r="AW118" s="945"/>
      <c r="AX118" s="945"/>
      <c r="AY118" s="945"/>
      <c r="AZ118" s="1009" t="s">
        <v>440</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441</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416</v>
      </c>
      <c r="B119" s="983"/>
      <c r="C119" s="965" t="s">
        <v>417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442</v>
      </c>
      <c r="BP119" s="1041"/>
      <c r="BQ119" s="1035">
        <v>34755611</v>
      </c>
      <c r="BR119" s="1036"/>
      <c r="BS119" s="1036"/>
      <c r="BT119" s="1036"/>
      <c r="BU119" s="1036"/>
      <c r="BV119" s="1036">
        <v>33038172</v>
      </c>
      <c r="BW119" s="1036"/>
      <c r="BX119" s="1036"/>
      <c r="BY119" s="1036"/>
      <c r="BZ119" s="1036"/>
      <c r="CA119" s="1036">
        <v>31944885</v>
      </c>
      <c r="CB119" s="1036"/>
      <c r="CC119" s="1036"/>
      <c r="CD119" s="1036"/>
      <c r="CE119" s="1036"/>
      <c r="CF119" s="1037"/>
      <c r="CG119" s="1038"/>
      <c r="CH119" s="1038"/>
      <c r="CI119" s="1038"/>
      <c r="CJ119" s="1039"/>
      <c r="CK119" s="986"/>
      <c r="CL119" s="987"/>
      <c r="CM119" s="1009" t="s">
        <v>443</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444</v>
      </c>
      <c r="AV120" s="1028"/>
      <c r="AW120" s="1028"/>
      <c r="AX120" s="1028"/>
      <c r="AY120" s="1029"/>
      <c r="AZ120" s="965" t="s">
        <v>445</v>
      </c>
      <c r="BA120" s="933"/>
      <c r="BB120" s="933"/>
      <c r="BC120" s="933"/>
      <c r="BD120" s="933"/>
      <c r="BE120" s="933"/>
      <c r="BF120" s="933"/>
      <c r="BG120" s="933"/>
      <c r="BH120" s="933"/>
      <c r="BI120" s="933"/>
      <c r="BJ120" s="933"/>
      <c r="BK120" s="933"/>
      <c r="BL120" s="933"/>
      <c r="BM120" s="933"/>
      <c r="BN120" s="933"/>
      <c r="BO120" s="933"/>
      <c r="BP120" s="934"/>
      <c r="BQ120" s="966">
        <v>1312280</v>
      </c>
      <c r="BR120" s="967"/>
      <c r="BS120" s="967"/>
      <c r="BT120" s="967"/>
      <c r="BU120" s="967"/>
      <c r="BV120" s="967">
        <v>2349957</v>
      </c>
      <c r="BW120" s="967"/>
      <c r="BX120" s="967"/>
      <c r="BY120" s="967"/>
      <c r="BZ120" s="967"/>
      <c r="CA120" s="967">
        <v>2500234</v>
      </c>
      <c r="CB120" s="967"/>
      <c r="CC120" s="967"/>
      <c r="CD120" s="967"/>
      <c r="CE120" s="967"/>
      <c r="CF120" s="980">
        <v>33</v>
      </c>
      <c r="CG120" s="981"/>
      <c r="CH120" s="981"/>
      <c r="CI120" s="981"/>
      <c r="CJ120" s="981"/>
      <c r="CK120" s="1042" t="s">
        <v>446</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11327233</v>
      </c>
      <c r="DH120" s="967"/>
      <c r="DI120" s="967"/>
      <c r="DJ120" s="967"/>
      <c r="DK120" s="967"/>
      <c r="DL120" s="967">
        <v>10784633</v>
      </c>
      <c r="DM120" s="967"/>
      <c r="DN120" s="967"/>
      <c r="DO120" s="967"/>
      <c r="DP120" s="967"/>
      <c r="DQ120" s="967">
        <v>10960050</v>
      </c>
      <c r="DR120" s="967"/>
      <c r="DS120" s="967"/>
      <c r="DT120" s="967"/>
      <c r="DU120" s="967"/>
      <c r="DV120" s="968">
        <v>144.69999999999999</v>
      </c>
      <c r="DW120" s="968"/>
      <c r="DX120" s="968"/>
      <c r="DY120" s="968"/>
      <c r="DZ120" s="969"/>
    </row>
    <row r="121" spans="1:130" s="230" customFormat="1" ht="26.25" customHeight="1" x14ac:dyDescent="0.15">
      <c r="A121" s="1093"/>
      <c r="B121" s="985"/>
      <c r="C121" s="1010" t="s">
        <v>447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448</v>
      </c>
      <c r="BA121" s="959"/>
      <c r="BB121" s="959"/>
      <c r="BC121" s="959"/>
      <c r="BD121" s="959"/>
      <c r="BE121" s="959"/>
      <c r="BF121" s="959"/>
      <c r="BG121" s="959"/>
      <c r="BH121" s="959"/>
      <c r="BI121" s="959"/>
      <c r="BJ121" s="959"/>
      <c r="BK121" s="959"/>
      <c r="BL121" s="959"/>
      <c r="BM121" s="959"/>
      <c r="BN121" s="959"/>
      <c r="BO121" s="959"/>
      <c r="BP121" s="960"/>
      <c r="BQ121" s="961">
        <v>2020030</v>
      </c>
      <c r="BR121" s="962"/>
      <c r="BS121" s="962"/>
      <c r="BT121" s="962"/>
      <c r="BU121" s="962"/>
      <c r="BV121" s="962">
        <v>1914092</v>
      </c>
      <c r="BW121" s="962"/>
      <c r="BX121" s="962"/>
      <c r="BY121" s="962"/>
      <c r="BZ121" s="962"/>
      <c r="CA121" s="962">
        <v>1796832</v>
      </c>
      <c r="CB121" s="962"/>
      <c r="CC121" s="962"/>
      <c r="CD121" s="962"/>
      <c r="CE121" s="962"/>
      <c r="CF121" s="956">
        <v>23.7</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674900</v>
      </c>
      <c r="DH121" s="962"/>
      <c r="DI121" s="962"/>
      <c r="DJ121" s="962"/>
      <c r="DK121" s="962"/>
      <c r="DL121" s="962">
        <v>610574</v>
      </c>
      <c r="DM121" s="962"/>
      <c r="DN121" s="962"/>
      <c r="DO121" s="962"/>
      <c r="DP121" s="962"/>
      <c r="DQ121" s="962">
        <v>494268</v>
      </c>
      <c r="DR121" s="962"/>
      <c r="DS121" s="962"/>
      <c r="DT121" s="962"/>
      <c r="DU121" s="962"/>
      <c r="DV121" s="963">
        <v>6.5</v>
      </c>
      <c r="DW121" s="963"/>
      <c r="DX121" s="963"/>
      <c r="DY121" s="963"/>
      <c r="DZ121" s="964"/>
    </row>
    <row r="122" spans="1:130" s="230" customFormat="1" ht="26.25" customHeight="1" x14ac:dyDescent="0.15">
      <c r="A122" s="1093"/>
      <c r="B122" s="985"/>
      <c r="C122" s="958" t="s">
        <v>430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449</v>
      </c>
      <c r="BA122" s="1001"/>
      <c r="BB122" s="1001"/>
      <c r="BC122" s="1001"/>
      <c r="BD122" s="1001"/>
      <c r="BE122" s="1001"/>
      <c r="BF122" s="1001"/>
      <c r="BG122" s="1001"/>
      <c r="BH122" s="1001"/>
      <c r="BI122" s="1001"/>
      <c r="BJ122" s="1001"/>
      <c r="BK122" s="1001"/>
      <c r="BL122" s="1001"/>
      <c r="BM122" s="1001"/>
      <c r="BN122" s="1001"/>
      <c r="BO122" s="1001"/>
      <c r="BP122" s="1002"/>
      <c r="BQ122" s="1035">
        <v>18251382</v>
      </c>
      <c r="BR122" s="1036"/>
      <c r="BS122" s="1036"/>
      <c r="BT122" s="1036"/>
      <c r="BU122" s="1036"/>
      <c r="BV122" s="1036">
        <v>17454232</v>
      </c>
      <c r="BW122" s="1036"/>
      <c r="BX122" s="1036"/>
      <c r="BY122" s="1036"/>
      <c r="BZ122" s="1036"/>
      <c r="CA122" s="1036">
        <v>16929471</v>
      </c>
      <c r="CB122" s="1036"/>
      <c r="CC122" s="1036"/>
      <c r="CD122" s="1036"/>
      <c r="CE122" s="1036"/>
      <c r="CF122" s="1053">
        <v>223.4</v>
      </c>
      <c r="CG122" s="1054"/>
      <c r="CH122" s="1054"/>
      <c r="CI122" s="1054"/>
      <c r="CJ122" s="1054"/>
      <c r="CK122" s="1045"/>
      <c r="CL122" s="1046"/>
      <c r="CM122" s="1046"/>
      <c r="CN122" s="1046"/>
      <c r="CO122" s="1047"/>
      <c r="CP122" s="1055" t="s">
        <v>390</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450</v>
      </c>
      <c r="BP123" s="1041"/>
      <c r="BQ123" s="1099">
        <v>21583692</v>
      </c>
      <c r="BR123" s="1100"/>
      <c r="BS123" s="1100"/>
      <c r="BT123" s="1100"/>
      <c r="BU123" s="1100"/>
      <c r="BV123" s="1100">
        <v>21718281</v>
      </c>
      <c r="BW123" s="1100"/>
      <c r="BX123" s="1100"/>
      <c r="BY123" s="1100"/>
      <c r="BZ123" s="1100"/>
      <c r="CA123" s="1100">
        <v>21226537</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169.5</v>
      </c>
      <c r="BR124" s="1063"/>
      <c r="BS124" s="1063"/>
      <c r="BT124" s="1063"/>
      <c r="BU124" s="1063"/>
      <c r="BV124" s="1063">
        <v>150.4</v>
      </c>
      <c r="BW124" s="1063"/>
      <c r="BX124" s="1063"/>
      <c r="BY124" s="1063"/>
      <c r="BZ124" s="1063"/>
      <c r="CA124" s="1063">
        <v>141.4</v>
      </c>
      <c r="CB124" s="1063"/>
      <c r="CC124" s="1063"/>
      <c r="CD124" s="1063"/>
      <c r="CE124" s="1063"/>
      <c r="CF124" s="1064"/>
      <c r="CG124" s="1065"/>
      <c r="CH124" s="1065"/>
      <c r="CI124" s="1065"/>
      <c r="CJ124" s="1066"/>
      <c r="CK124" s="1048"/>
      <c r="CL124" s="1048"/>
      <c r="CM124" s="1048"/>
      <c r="CN124" s="1048"/>
      <c r="CO124" s="1049"/>
      <c r="CP124" s="1055" t="s">
        <v>452</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441</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453</v>
      </c>
      <c r="CL125" s="1043"/>
      <c r="CM125" s="1043"/>
      <c r="CN125" s="1043"/>
      <c r="CO125" s="1044"/>
      <c r="CP125" s="965" t="s">
        <v>454</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443</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90514</v>
      </c>
      <c r="AB126" s="995"/>
      <c r="AC126" s="995"/>
      <c r="AD126" s="995"/>
      <c r="AE126" s="996"/>
      <c r="AF126" s="997">
        <v>79030</v>
      </c>
      <c r="AG126" s="995"/>
      <c r="AH126" s="995"/>
      <c r="AI126" s="995"/>
      <c r="AJ126" s="996"/>
      <c r="AK126" s="997">
        <v>54651</v>
      </c>
      <c r="AL126" s="995"/>
      <c r="AM126" s="995"/>
      <c r="AN126" s="995"/>
      <c r="AO126" s="996"/>
      <c r="AP126" s="998">
        <v>0.7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455</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457</v>
      </c>
      <c r="AY127" s="1068"/>
      <c r="AZ127" s="1068"/>
      <c r="BA127" s="1068"/>
      <c r="BB127" s="1068"/>
      <c r="BC127" s="1068"/>
      <c r="BD127" s="1068"/>
      <c r="BE127" s="1069"/>
      <c r="BF127" s="1070" t="s">
        <v>458</v>
      </c>
      <c r="BG127" s="1068"/>
      <c r="BH127" s="1068"/>
      <c r="BI127" s="1068"/>
      <c r="BJ127" s="1068"/>
      <c r="BK127" s="1068"/>
      <c r="BL127" s="1069"/>
      <c r="BM127" s="1070" t="s">
        <v>459</v>
      </c>
      <c r="BN127" s="1068"/>
      <c r="BO127" s="1068"/>
      <c r="BP127" s="1068"/>
      <c r="BQ127" s="1068"/>
      <c r="BR127" s="1068"/>
      <c r="BS127" s="1069"/>
      <c r="BT127" s="1070" t="s">
        <v>460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461</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463</v>
      </c>
      <c r="X128" s="1079"/>
      <c r="Y128" s="1079"/>
      <c r="Z128" s="1080"/>
      <c r="AA128" s="1081">
        <v>34305</v>
      </c>
      <c r="AB128" s="1082"/>
      <c r="AC128" s="1082"/>
      <c r="AD128" s="1082"/>
      <c r="AE128" s="1083"/>
      <c r="AF128" s="1084">
        <v>34405</v>
      </c>
      <c r="AG128" s="1082"/>
      <c r="AH128" s="1082"/>
      <c r="AI128" s="1082"/>
      <c r="AJ128" s="1083"/>
      <c r="AK128" s="1084">
        <v>31539</v>
      </c>
      <c r="AL128" s="1082"/>
      <c r="AM128" s="1082"/>
      <c r="AN128" s="1082"/>
      <c r="AO128" s="1083"/>
      <c r="AP128" s="1085"/>
      <c r="AQ128" s="1086"/>
      <c r="AR128" s="1086"/>
      <c r="AS128" s="1086"/>
      <c r="AT128" s="1087"/>
      <c r="AU128" s="232"/>
      <c r="AV128" s="232"/>
      <c r="AW128" s="232"/>
      <c r="AX128" s="932" t="s">
        <v>464</v>
      </c>
      <c r="AY128" s="933"/>
      <c r="AZ128" s="933"/>
      <c r="BA128" s="933"/>
      <c r="BB128" s="933"/>
      <c r="BC128" s="933"/>
      <c r="BD128" s="933"/>
      <c r="BE128" s="934"/>
      <c r="BF128" s="1088" t="s">
        <v>122</v>
      </c>
      <c r="BG128" s="1089"/>
      <c r="BH128" s="1089"/>
      <c r="BI128" s="1089"/>
      <c r="BJ128" s="1089"/>
      <c r="BK128" s="1089"/>
      <c r="BL128" s="1090"/>
      <c r="BM128" s="1088">
        <v>13.53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465</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466</v>
      </c>
      <c r="X129" s="1107"/>
      <c r="Y129" s="1107"/>
      <c r="Z129" s="1108"/>
      <c r="AA129" s="994">
        <v>9166306</v>
      </c>
      <c r="AB129" s="995"/>
      <c r="AC129" s="995"/>
      <c r="AD129" s="995"/>
      <c r="AE129" s="996"/>
      <c r="AF129" s="997">
        <v>8929323</v>
      </c>
      <c r="AG129" s="995"/>
      <c r="AH129" s="995"/>
      <c r="AI129" s="995"/>
      <c r="AJ129" s="996"/>
      <c r="AK129" s="997">
        <v>8937005</v>
      </c>
      <c r="AL129" s="995"/>
      <c r="AM129" s="995"/>
      <c r="AN129" s="995"/>
      <c r="AO129" s="996"/>
      <c r="AP129" s="1109"/>
      <c r="AQ129" s="1110"/>
      <c r="AR129" s="1110"/>
      <c r="AS129" s="1110"/>
      <c r="AT129" s="1111"/>
      <c r="AU129" s="233"/>
      <c r="AV129" s="233"/>
      <c r="AW129" s="233"/>
      <c r="AX129" s="1101" t="s">
        <v>467</v>
      </c>
      <c r="AY129" s="959"/>
      <c r="AZ129" s="959"/>
      <c r="BA129" s="959"/>
      <c r="BB129" s="959"/>
      <c r="BC129" s="959"/>
      <c r="BD129" s="959"/>
      <c r="BE129" s="960"/>
      <c r="BF129" s="1102" t="s">
        <v>122</v>
      </c>
      <c r="BG129" s="1103"/>
      <c r="BH129" s="1103"/>
      <c r="BI129" s="1103"/>
      <c r="BJ129" s="1103"/>
      <c r="BK129" s="1103"/>
      <c r="BL129" s="1104"/>
      <c r="BM129" s="1102">
        <v>18.53</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469</v>
      </c>
      <c r="X130" s="1107"/>
      <c r="Y130" s="1107"/>
      <c r="Z130" s="1108"/>
      <c r="AA130" s="994">
        <v>1396566</v>
      </c>
      <c r="AB130" s="995"/>
      <c r="AC130" s="995"/>
      <c r="AD130" s="995"/>
      <c r="AE130" s="996"/>
      <c r="AF130" s="997">
        <v>1407040</v>
      </c>
      <c r="AG130" s="995"/>
      <c r="AH130" s="995"/>
      <c r="AI130" s="995"/>
      <c r="AJ130" s="996"/>
      <c r="AK130" s="997">
        <v>1360515</v>
      </c>
      <c r="AL130" s="995"/>
      <c r="AM130" s="995"/>
      <c r="AN130" s="995"/>
      <c r="AO130" s="996"/>
      <c r="AP130" s="1109"/>
      <c r="AQ130" s="1110"/>
      <c r="AR130" s="1110"/>
      <c r="AS130" s="1110"/>
      <c r="AT130" s="1111"/>
      <c r="AU130" s="233"/>
      <c r="AV130" s="233"/>
      <c r="AW130" s="233"/>
      <c r="AX130" s="1101" t="s">
        <v>470</v>
      </c>
      <c r="AY130" s="959"/>
      <c r="AZ130" s="959"/>
      <c r="BA130" s="959"/>
      <c r="BB130" s="959"/>
      <c r="BC130" s="959"/>
      <c r="BD130" s="959"/>
      <c r="BE130" s="960"/>
      <c r="BF130" s="1137">
        <v>13.3</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471</v>
      </c>
      <c r="X131" s="1144"/>
      <c r="Y131" s="1144"/>
      <c r="Z131" s="1145"/>
      <c r="AA131" s="1040">
        <v>7769740</v>
      </c>
      <c r="AB131" s="1022"/>
      <c r="AC131" s="1022"/>
      <c r="AD131" s="1022"/>
      <c r="AE131" s="1023"/>
      <c r="AF131" s="1021">
        <v>7522283</v>
      </c>
      <c r="AG131" s="1022"/>
      <c r="AH131" s="1022"/>
      <c r="AI131" s="1022"/>
      <c r="AJ131" s="1023"/>
      <c r="AK131" s="1021">
        <v>7576490</v>
      </c>
      <c r="AL131" s="1022"/>
      <c r="AM131" s="1022"/>
      <c r="AN131" s="1022"/>
      <c r="AO131" s="1023"/>
      <c r="AP131" s="1146"/>
      <c r="AQ131" s="1147"/>
      <c r="AR131" s="1147"/>
      <c r="AS131" s="1147"/>
      <c r="AT131" s="1148"/>
      <c r="AU131" s="233"/>
      <c r="AV131" s="233"/>
      <c r="AW131" s="233"/>
      <c r="AX131" s="1119" t="s">
        <v>472</v>
      </c>
      <c r="AY131" s="762"/>
      <c r="AZ131" s="762"/>
      <c r="BA131" s="762"/>
      <c r="BB131" s="762"/>
      <c r="BC131" s="762"/>
      <c r="BD131" s="762"/>
      <c r="BE131" s="1072"/>
      <c r="BF131" s="1120">
        <v>141.4</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474</v>
      </c>
      <c r="W132" s="1130"/>
      <c r="X132" s="1130"/>
      <c r="Y132" s="1130"/>
      <c r="Z132" s="1131"/>
      <c r="AA132" s="1132">
        <v>13.00658709</v>
      </c>
      <c r="AB132" s="1133"/>
      <c r="AC132" s="1133"/>
      <c r="AD132" s="1133"/>
      <c r="AE132" s="1134"/>
      <c r="AF132" s="1135">
        <v>13.40537175</v>
      </c>
      <c r="AG132" s="1133"/>
      <c r="AH132" s="1133"/>
      <c r="AI132" s="1133"/>
      <c r="AJ132" s="1134"/>
      <c r="AK132" s="1135">
        <v>13.646437860000001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475</v>
      </c>
      <c r="W133" s="1113"/>
      <c r="X133" s="1113"/>
      <c r="Y133" s="1113"/>
      <c r="Z133" s="1114"/>
      <c r="AA133" s="1115">
        <v>14.1</v>
      </c>
      <c r="AB133" s="1116"/>
      <c r="AC133" s="1116"/>
      <c r="AD133" s="1116"/>
      <c r="AE133" s="1117"/>
      <c r="AF133" s="1115">
        <v>13.4</v>
      </c>
      <c r="AG133" s="1116"/>
      <c r="AH133" s="1116"/>
      <c r="AI133" s="1116"/>
      <c r="AJ133" s="1117"/>
      <c r="AK133" s="1115">
        <v>13.3</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QoE/LkgZffQtePF91jKqyQzjxdgWyzUmcOmXB2vC+oR+I10C8X7oKng5ldw6cHIiZZ2FBDEEGDTIS/MwYsRTw==" saltValue="9aBZYQWRViYQt17SaqCeR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biVvj4KsVXH2NT1si99AZuFhOjoz8qjPpnnoCofMABmb4jYo8St8IKMR1V2QdlDv2q34MIt92UVizrRrz9Thrg==" saltValue="pim5UPC/sxXVtaA4y7Q7PA=="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3dD3K6nHdMr7fzXHWvl5sxeITsstav6GbTAMFWxQljFwMa89DYrW/+Hixil5LhoNoSlD5J1DEBJvjhdN5i9Gw==" saltValue="eJFqq+OTQr0+1CxxT/hVzg=="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484</v>
      </c>
      <c r="AL9" s="1153"/>
      <c r="AM9" s="1153"/>
      <c r="AN9" s="1154"/>
      <c r="AO9" s="281">
        <v>2264100</v>
      </c>
      <c r="AP9" s="281">
        <v>79846</v>
      </c>
      <c r="AQ9" s="282">
        <v>90328</v>
      </c>
      <c r="AR9" s="283">
        <v>-11.6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485</v>
      </c>
      <c r="AL10" s="1153"/>
      <c r="AM10" s="1153"/>
      <c r="AN10" s="1154"/>
      <c r="AO10" s="284">
        <v>376241</v>
      </c>
      <c r="AP10" s="284">
        <v>13268</v>
      </c>
      <c r="AQ10" s="285">
        <v>7878</v>
      </c>
      <c r="AR10" s="286">
        <v>68.400000000000006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486</v>
      </c>
      <c r="AL11" s="1153"/>
      <c r="AM11" s="1153"/>
      <c r="AN11" s="1154"/>
      <c r="AO11" s="284">
        <v>666</v>
      </c>
      <c r="AP11" s="284">
        <v>23</v>
      </c>
      <c r="AQ11" s="285">
        <v>2111</v>
      </c>
      <c r="AR11" s="286">
        <v>-98.9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488</v>
      </c>
      <c r="AP12" s="284" t="s">
        <v>488</v>
      </c>
      <c r="AQ12" s="285">
        <v>26</v>
      </c>
      <c r="AR12" s="286" t="s">
        <v>488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489</v>
      </c>
      <c r="AL13" s="1153"/>
      <c r="AM13" s="1153"/>
      <c r="AN13" s="1154"/>
      <c r="AO13" s="284">
        <v>53622</v>
      </c>
      <c r="AP13" s="284">
        <v>1891</v>
      </c>
      <c r="AQ13" s="285">
        <v>2999</v>
      </c>
      <c r="AR13" s="286">
        <v>-36.9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490</v>
      </c>
      <c r="AL14" s="1153"/>
      <c r="AM14" s="1153"/>
      <c r="AN14" s="1154"/>
      <c r="AO14" s="284">
        <v>28087</v>
      </c>
      <c r="AP14" s="284">
        <v>991</v>
      </c>
      <c r="AQ14" s="285">
        <v>1839</v>
      </c>
      <c r="AR14" s="286">
        <v>-46.1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491</v>
      </c>
      <c r="AL15" s="1156"/>
      <c r="AM15" s="1156"/>
      <c r="AN15" s="1157"/>
      <c r="AO15" s="284">
        <v>-169697</v>
      </c>
      <c r="AP15" s="284">
        <v>-5985</v>
      </c>
      <c r="AQ15" s="285">
        <v>-5426</v>
      </c>
      <c r="AR15" s="286">
        <v>10.3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2553019</v>
      </c>
      <c r="AP16" s="284">
        <v>90035</v>
      </c>
      <c r="AQ16" s="285">
        <v>99756</v>
      </c>
      <c r="AR16" s="286">
        <v>-9.6999999999999993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496</v>
      </c>
      <c r="AL21" s="1159"/>
      <c r="AM21" s="1159"/>
      <c r="AN21" s="1160"/>
      <c r="AO21" s="297">
        <v>8.39</v>
      </c>
      <c r="AP21" s="298">
        <v>9.01</v>
      </c>
      <c r="AQ21" s="299">
        <v>-0.62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497</v>
      </c>
      <c r="AL22" s="1159"/>
      <c r="AM22" s="1159"/>
      <c r="AN22" s="1160"/>
      <c r="AO22" s="302">
        <v>93.8</v>
      </c>
      <c r="AP22" s="303">
        <v>97.5</v>
      </c>
      <c r="AQ22" s="304">
        <v>-3.7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501</v>
      </c>
      <c r="AL32" s="1167"/>
      <c r="AM32" s="1167"/>
      <c r="AN32" s="1168"/>
      <c r="AO32" s="312">
        <v>1515409</v>
      </c>
      <c r="AP32" s="312">
        <v>53442</v>
      </c>
      <c r="AQ32" s="313">
        <v>56025</v>
      </c>
      <c r="AR32" s="314">
        <v>-4.5999999999999996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502</v>
      </c>
      <c r="AL33" s="1167"/>
      <c r="AM33" s="1167"/>
      <c r="AN33" s="1168"/>
      <c r="AO33" s="312" t="s">
        <v>488</v>
      </c>
      <c r="AP33" s="312" t="s">
        <v>488</v>
      </c>
      <c r="AQ33" s="313" t="s">
        <v>488</v>
      </c>
      <c r="AR33" s="314" t="s">
        <v>488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503</v>
      </c>
      <c r="AL34" s="1167"/>
      <c r="AM34" s="1167"/>
      <c r="AN34" s="1168"/>
      <c r="AO34" s="312" t="s">
        <v>488</v>
      </c>
      <c r="AP34" s="312" t="s">
        <v>488</v>
      </c>
      <c r="AQ34" s="313" t="s">
        <v>488</v>
      </c>
      <c r="AR34" s="314" t="s">
        <v>488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504</v>
      </c>
      <c r="AL35" s="1167"/>
      <c r="AM35" s="1167"/>
      <c r="AN35" s="1168"/>
      <c r="AO35" s="312">
        <v>760975</v>
      </c>
      <c r="AP35" s="312">
        <v>26836</v>
      </c>
      <c r="AQ35" s="313">
        <v>18604</v>
      </c>
      <c r="AR35" s="314">
        <v>44.2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505</v>
      </c>
      <c r="AL36" s="1167"/>
      <c r="AM36" s="1167"/>
      <c r="AN36" s="1168"/>
      <c r="AO36" s="312">
        <v>94940</v>
      </c>
      <c r="AP36" s="312">
        <v>3348</v>
      </c>
      <c r="AQ36" s="313">
        <v>2667</v>
      </c>
      <c r="AR36" s="314">
        <v>25.5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506</v>
      </c>
      <c r="AL37" s="1167"/>
      <c r="AM37" s="1167"/>
      <c r="AN37" s="1168"/>
      <c r="AO37" s="312">
        <v>54651</v>
      </c>
      <c r="AP37" s="312">
        <v>1927</v>
      </c>
      <c r="AQ37" s="313">
        <v>441</v>
      </c>
      <c r="AR37" s="314">
        <v>337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507</v>
      </c>
      <c r="AL38" s="1170"/>
      <c r="AM38" s="1170"/>
      <c r="AN38" s="1171"/>
      <c r="AO38" s="315" t="s">
        <v>488</v>
      </c>
      <c r="AP38" s="315" t="s">
        <v>488</v>
      </c>
      <c r="AQ38" s="316">
        <v>6</v>
      </c>
      <c r="AR38" s="304" t="s">
        <v>488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508</v>
      </c>
      <c r="AL39" s="1170"/>
      <c r="AM39" s="1170"/>
      <c r="AN39" s="1171"/>
      <c r="AO39" s="312">
        <v>-31539</v>
      </c>
      <c r="AP39" s="312">
        <v>-1112</v>
      </c>
      <c r="AQ39" s="313">
        <v>-4261</v>
      </c>
      <c r="AR39" s="314">
        <v>-73.900000000000006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509</v>
      </c>
      <c r="AL40" s="1167"/>
      <c r="AM40" s="1167"/>
      <c r="AN40" s="1168"/>
      <c r="AO40" s="312">
        <v>-1360515</v>
      </c>
      <c r="AP40" s="312">
        <v>-47980</v>
      </c>
      <c r="AQ40" s="313">
        <v>-49695</v>
      </c>
      <c r="AR40" s="314">
        <v>-3.5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1033921</v>
      </c>
      <c r="AP41" s="312">
        <v>36462</v>
      </c>
      <c r="AQ41" s="313">
        <v>23786</v>
      </c>
      <c r="AR41" s="314">
        <v>53.3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479</v>
      </c>
      <c r="AN49" s="1163" t="s">
        <v>512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4459933</v>
      </c>
      <c r="AN51" s="334">
        <v>149748</v>
      </c>
      <c r="AO51" s="335">
        <v>4.9000000000000004</v>
      </c>
      <c r="AP51" s="336">
        <v>74581</v>
      </c>
      <c r="AQ51" s="337">
        <v>7</v>
      </c>
      <c r="AR51" s="338">
        <v>-2.1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2402952</v>
      </c>
      <c r="AN52" s="342">
        <v>80682</v>
      </c>
      <c r="AO52" s="343">
        <v>27.7</v>
      </c>
      <c r="AP52" s="344">
        <v>41563</v>
      </c>
      <c r="AQ52" s="345">
        <v>6.8</v>
      </c>
      <c r="AR52" s="346">
        <v>20.9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3110924</v>
      </c>
      <c r="AN53" s="334">
        <v>105602</v>
      </c>
      <c r="AO53" s="335">
        <v>-29.5</v>
      </c>
      <c r="AP53" s="336">
        <v>76347</v>
      </c>
      <c r="AQ53" s="337">
        <v>2.4</v>
      </c>
      <c r="AR53" s="338">
        <v>-31.9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1563225</v>
      </c>
      <c r="AN54" s="342">
        <v>53064</v>
      </c>
      <c r="AO54" s="343">
        <v>-34.200000000000003</v>
      </c>
      <c r="AP54" s="344">
        <v>41762</v>
      </c>
      <c r="AQ54" s="345">
        <v>0.5</v>
      </c>
      <c r="AR54" s="346">
        <v>-34.700000000000003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2359927</v>
      </c>
      <c r="AN55" s="334">
        <v>81441</v>
      </c>
      <c r="AO55" s="335">
        <v>-22.9</v>
      </c>
      <c r="AP55" s="336">
        <v>69604</v>
      </c>
      <c r="AQ55" s="337">
        <v>-8.8000000000000007</v>
      </c>
      <c r="AR55" s="338">
        <v>-14.1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645378</v>
      </c>
      <c r="AN56" s="342">
        <v>22272</v>
      </c>
      <c r="AO56" s="343">
        <v>-58</v>
      </c>
      <c r="AP56" s="344">
        <v>36247</v>
      </c>
      <c r="AQ56" s="345">
        <v>-13.2</v>
      </c>
      <c r="AR56" s="346">
        <v>-44.8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995393</v>
      </c>
      <c r="AN57" s="334">
        <v>34802</v>
      </c>
      <c r="AO57" s="335">
        <v>-57.3</v>
      </c>
      <c r="AP57" s="336">
        <v>68410</v>
      </c>
      <c r="AQ57" s="337">
        <v>-1.7</v>
      </c>
      <c r="AR57" s="338">
        <v>-55.6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417085</v>
      </c>
      <c r="AN58" s="342">
        <v>14582</v>
      </c>
      <c r="AO58" s="343">
        <v>-34.5</v>
      </c>
      <c r="AP58" s="344">
        <v>35086</v>
      </c>
      <c r="AQ58" s="345">
        <v>-3.2</v>
      </c>
      <c r="AR58" s="346">
        <v>-31.3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762940</v>
      </c>
      <c r="AN59" s="334">
        <v>26906</v>
      </c>
      <c r="AO59" s="335">
        <v>-22.7</v>
      </c>
      <c r="AP59" s="336">
        <v>73019</v>
      </c>
      <c r="AQ59" s="337">
        <v>6.7</v>
      </c>
      <c r="AR59" s="338">
        <v>-29.4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361288</v>
      </c>
      <c r="AN60" s="342">
        <v>12741</v>
      </c>
      <c r="AO60" s="343">
        <v>-12.6</v>
      </c>
      <c r="AP60" s="344">
        <v>39427</v>
      </c>
      <c r="AQ60" s="345">
        <v>12.4</v>
      </c>
      <c r="AR60" s="346">
        <v>-25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2337823</v>
      </c>
      <c r="AN61" s="349">
        <v>79700</v>
      </c>
      <c r="AO61" s="350">
        <v>-25.5</v>
      </c>
      <c r="AP61" s="351">
        <v>72392</v>
      </c>
      <c r="AQ61" s="352">
        <v>1.1000000000000001</v>
      </c>
      <c r="AR61" s="338">
        <v>-26.6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1077986</v>
      </c>
      <c r="AN62" s="342">
        <v>36668</v>
      </c>
      <c r="AO62" s="343">
        <v>-22.3</v>
      </c>
      <c r="AP62" s="344">
        <v>38817</v>
      </c>
      <c r="AQ62" s="345">
        <v>0.7</v>
      </c>
      <c r="AR62" s="346">
        <v>-23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Hbce1bdMlfQWo5rPPcvFbecoVcUSAb/t6a2QKP1ufSYPLRbH0G1jjHFkHMLnMlbdVLZ7Hh6GLzlvXJfV9ua0w==" saltValue="zwv2JFxwT9Lf042zxRbt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2EorVpq2Kpzq8waoQAAIx5ah5BfsRkoS8LsPiUrsGa87devZclvGNlcE+m1wP6I3+LxOUXPGqB5keTQii1bQZQ==" saltValue="fzGbbCcBPiSgN484Y/cJU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5/ARw8W4znMmEiLCEgj3TJGjvIgErwBbzXkssXQ4M42vQy/DPKWWyABsBFdjSqv0AT3GyIflIkB9jhe8h/ezEw==" saltValue="D3TWJDDvNtaYheeMYaxCnA=="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75" t="s">
        <v>3</v>
      </c>
      <c r="D47" s="1175"/>
      <c r="E47" s="1176"/>
      <c r="F47" s="11">
        <v>4.9400000000000004</v>
      </c>
      <c r="G47" s="12">
        <v>5.91</v>
      </c>
      <c r="H47" s="12">
        <v>7.97</v>
      </c>
      <c r="I47" s="12">
        <v>13.68</v>
      </c>
      <c r="J47" s="13">
        <v>13.99</v>
      </c>
    </row>
    <row r="48" spans="2:10" ht="57.75" customHeight="1" x14ac:dyDescent="0.15">
      <c r="B48" s="14"/>
      <c r="C48" s="1177" t="s">
        <v>4</v>
      </c>
      <c r="D48" s="1177"/>
      <c r="E48" s="1178"/>
      <c r="F48" s="15">
        <v>1.59</v>
      </c>
      <c r="G48" s="16">
        <v>3.75</v>
      </c>
      <c r="H48" s="16">
        <v>10.43</v>
      </c>
      <c r="I48" s="16">
        <v>5.39</v>
      </c>
      <c r="J48" s="17">
        <v>6.54</v>
      </c>
    </row>
    <row r="49" spans="2:10" ht="57.75" customHeight="1" thickBot="1" x14ac:dyDescent="0.2">
      <c r="B49" s="18"/>
      <c r="C49" s="1179" t="s">
        <v>5</v>
      </c>
      <c r="D49" s="1179"/>
      <c r="E49" s="1180"/>
      <c r="F49" s="19" t="s">
        <v>531</v>
      </c>
      <c r="G49" s="20">
        <v>3.32</v>
      </c>
      <c r="H49" s="20">
        <v>9.26</v>
      </c>
      <c r="I49" s="20">
        <v>0.18</v>
      </c>
      <c r="J49" s="21">
        <v>1.48</v>
      </c>
    </row>
    <row r="50" spans="2:10" x14ac:dyDescent="0.15"/>
  </sheetData>
  <sheetProtection algorithmName="SHA-512" hashValue="o/wr3a+h+ieJhhyLkyJ/2uLIYYXOvWCihFWaTqrgwkfVgo99jvhVz6dsPS++l+7kHe3IyJJFQhd2/M+pyxabiQ==" saltValue="xo7dj2V5hoCCH9meK172E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2025-08-22T04:32:09Z</cp:lastPrinted>
  <dcterms:created xsi:type="dcterms:W3CDTF">2025-02-19T02:11:41Z</dcterms:created>
  <dcterms:modified xsi:type="dcterms:W3CDTF">2025-09-08T12:35:53Z</dcterms:modified>
  <cp:category/>
</cp:coreProperties>
</file>