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definedNames>
    <definedName name="Z_8ADC307F_9A46_214B_961B_CCCBE66C8D4C_.wvu.Cols" localSheetId="8" hidden="1">実質収支比率等に係る経年分析!$Q:$XFD</definedName>
    <definedName name="Z_C8F70BCE_C4DA_5342_A5BF_F7DBEB10AD42_.wvu.Cols" localSheetId="8" hidden="1">実質収支比率等に係る経年分析!$Q:$XFD</definedName>
    <definedName name="Z_8ADC307F_9A46_214B_961B_CCCBE66C8D4C_.wvu.Cols" localSheetId="9" hidden="1">'連結実質赤字比率に係る赤字・黒字の構成分析'!$Q:$XFD</definedName>
    <definedName name="Z_C8F70BCE_C4DA_5342_A5BF_F7DBEB10AD42_.wvu.Cols" localSheetId="9" hidden="1">'連結実質赤字比率に係る赤字・黒字の構成分析'!$Q:$XFD</definedName>
    <definedName name="Z_8ADC307F_9A46_214B_961B_CCCBE66C8D4C_.wvu.Cols" localSheetId="10" hidden="1">'実質公債費比率（分子）の構造'!$V:$XFD</definedName>
    <definedName name="Z_C8F70BCE_C4DA_5342_A5BF_F7DBEB10AD42_.wvu.Cols" localSheetId="10" hidden="1">'実質公債費比率（分子）の構造'!$V:$XFD</definedName>
    <definedName name="Z_8ADC307F_9A46_214B_961B_CCCBE66C8D4C_.wvu.Cols" localSheetId="11" hidden="1">'将来負担比率（分子）の構造'!$T:$XFD</definedName>
    <definedName name="Z_C8F70BCE_C4DA_5342_A5BF_F7DBEB10AD42_.wvu.Cols" localSheetId="11" hidden="1">'将来負担比率（分子）の構造'!$T:$XFD</definedName>
    <definedName name="Z_8ADC307F_9A46_214B_961B_CCCBE66C8D4C_.wvu.Cols" localSheetId="12" hidden="1">基金残高に係る経年分析!$P:$XFD</definedName>
    <definedName name="Z_C8F70BCE_C4DA_5342_A5BF_F7DBEB10AD42_.wvu.Cols" localSheetId="12" hidden="1">基金残高に係る経年分析!$P:$XFD</definedName>
    <definedName name="Z_8ADC307F_9A46_214B_961B_CCCBE66C8D4C_.wvu.Cols" localSheetId="0" hidden="1">総括表!$DP:$XFD</definedName>
    <definedName name="Z_C8F70BCE_C4DA_5342_A5BF_F7DBEB10AD42_.wvu.Cols" localSheetId="0" hidden="1">総括表!$DP:$XFD</definedName>
    <definedName name="Z_8ADC307F_9A46_214B_961B_CCCBE66C8D4C_.wvu.Cols" localSheetId="1" hidden="1">普通会計の状況!$EN:$XFD</definedName>
    <definedName name="Z_C8F70BCE_C4DA_5342_A5BF_F7DBEB10AD42_.wvu.Cols" localSheetId="1" hidden="1">普通会計の状況!$EN:$XFD</definedName>
    <definedName name="Z_8ADC307F_9A46_214B_961B_CCCBE66C8D4C_.wvu.Rows" localSheetId="2" hidden="1">'各会計、関係団体の財政状況及び健全化判断比率'!$89:$101,'各会計、関係団体の財政状況及び健全化判断比率'!$135:$135</definedName>
    <definedName name="Z_8ADC307F_9A46_214B_961B_CCCBE66C8D4C_.wvu.Cols" localSheetId="2" hidden="1">'各会計、関係団体の財政状況及び健全化判断比率'!$EB:$XFD</definedName>
    <definedName name="Z_C8F70BCE_C4DA_5342_A5BF_F7DBEB10AD42_.wvu.Rows" localSheetId="2" hidden="1">'各会計、関係団体の財政状況及び健全化判断比率'!$89:$101,'各会計、関係団体の財政状況及び健全化判断比率'!$135:$135</definedName>
    <definedName name="Z_C8F70BCE_C4DA_5342_A5BF_F7DBEB10AD42_.wvu.Cols" localSheetId="2" hidden="1">'各会計、関係団体の財政状況及び健全化判断比率'!$EB:$XFD</definedName>
    <definedName name="Z_8ADC307F_9A46_214B_961B_CCCBE66C8D4C_.wvu.Rows" localSheetId="3" hidden="1">財政比較分析表!$98:$105</definedName>
    <definedName name="Z_8ADC307F_9A46_214B_961B_CCCBE66C8D4C_.wvu.Cols" localSheetId="3" hidden="1">財政比較分析表!$DQ:$XFD</definedName>
    <definedName name="Z_C8F70BCE_C4DA_5342_A5BF_F7DBEB10AD42_.wvu.Rows" localSheetId="3" hidden="1">財政比較分析表!$98:$105</definedName>
    <definedName name="Z_C8F70BCE_C4DA_5342_A5BF_F7DBEB10AD42_.wvu.Cols" localSheetId="3" hidden="1">財政比較分析表!$DQ:$XFD</definedName>
    <definedName name="Z_8ADC307F_9A46_214B_961B_CCCBE66C8D4C_.wvu.Cols" localSheetId="4" hidden="1">'経常経費分析表（経常収支比率の分析）'!$DM:$XFD</definedName>
    <definedName name="Z_C8F70BCE_C4DA_5342_A5BF_F7DBEB10AD42_.wvu.Cols" localSheetId="4" hidden="1">'経常経費分析表（経常収支比率の分析）'!$DM:$XFD</definedName>
    <definedName name="Z_8ADC307F_9A46_214B_961B_CCCBE66C8D4C_.wvu.Rows" localSheetId="5" hidden="1">'経常経費分析表（人件費・公債費・普通建設事業費の分析）'!$67:$73</definedName>
    <definedName name="Z_8ADC307F_9A46_214B_961B_CCCBE66C8D4C_.wvu.Cols" localSheetId="5" hidden="1">'経常経費分析表（人件費・公債費・普通建設事業費の分析）'!$AU:$XFD</definedName>
    <definedName name="Z_C8F70BCE_C4DA_5342_A5BF_F7DBEB10AD42_.wvu.Rows" localSheetId="5" hidden="1">'経常経費分析表（人件費・公債費・普通建設事業費の分析）'!$67:$73</definedName>
    <definedName name="Z_C8F70BCE_C4DA_5342_A5BF_F7DBEB10AD42_.wvu.Cols" localSheetId="5" hidden="1">'経常経費分析表（人件費・公債費・普通建設事業費の分析）'!$AU:$XFD</definedName>
    <definedName name="Z_8ADC307F_9A46_214B_961B_CCCBE66C8D4C_.wvu.Rows" localSheetId="6" hidden="1">'性質別歳出決算分析表（住民一人当たりのコスト）'!$117:$121</definedName>
    <definedName name="Z_8ADC307F_9A46_214B_961B_CCCBE66C8D4C_.wvu.Cols" localSheetId="6" hidden="1">'性質別歳出決算分析表（住民一人当たりのコスト）'!$DV:$XFD</definedName>
    <definedName name="Z_C8F70BCE_C4DA_5342_A5BF_F7DBEB10AD42_.wvu.Rows" localSheetId="6" hidden="1">'性質別歳出決算分析表（住民一人当たりのコスト）'!$117:$121</definedName>
    <definedName name="Z_C8F70BCE_C4DA_5342_A5BF_F7DBEB10AD42_.wvu.Cols" localSheetId="6" hidden="1">'性質別歳出決算分析表（住民一人当たりのコスト）'!$DV:$XFD</definedName>
    <definedName name="Z_8ADC307F_9A46_214B_961B_CCCBE66C8D4C_.wvu.Cols" localSheetId="7" hidden="1">'目的別歳出決算分析表（住民一人当たりのコスト）'!$DV:$XFD</definedName>
    <definedName name="Z_C8F70BCE_C4DA_5342_A5BF_F7DBEB10AD42_.wvu.Cols" localSheetId="7" hidden="1">'目的別歳出決算分析表（住民一人当たりのコスト）'!$DV:$XFD</definedName>
  </definedNames>
  <calcPr calcId="191029" concurrentCalc="1" concurrentManualCount="2"/>
  <customWorkbookViews>
    <customWorkbookView name="財政課　川合 - 個人用ビュー" guid="{8ADC307F-9A46-214B-961B-CCCBE66C8D4C}" mergeInterval="15" personalView="1" maximized="1" xWindow="4" yWindow="27" windowWidth="1912" windowHeight="910" activeSheetId="12" showComments="commIndAndComment"/>
    <customWorkbookView name="財政課・井上 - 個人用ビュー" guid="{C8F70BCE-C4DA-5342-A5BF-F7DBEB10AD42}" mergeInterval="15" personalView="1" maximized="1" xWindow="5" yWindow="39" windowWidth="2870" windowHeight="1368" activeSheetId="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<sst xmlns="http://schemas.openxmlformats.org/spreadsheetml/2006/main" xmlns:r="http://schemas.openxmlformats.org/officeDocument/2006/relationships" count="563" uniqueCount="563">
  <si>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</si>
  <si>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</si>
  <si>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</si>
  <si>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</si>
  <si>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</si>
  <si>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</si>
  <si>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</si>
  <si>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</si>
  <si>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</si>
  <si>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</si>
  <si>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</si>
  <si>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</si>
  <si>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</si>
  <si>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</si>
  <si>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</si>
  <si>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</si>
  <si>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</si>
  <si>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</si>
  <si>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</si>
  <si>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</si>
  <si>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</si>
  <si>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</si>
  <si>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</si>
  <si>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</si>
  <si>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</si>
  <si>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</si>
  <si>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</si>
  <si>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</si>
  <si>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</si>
  <si>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</si>
  <si>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</si>
  <si>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</si>
  <si>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</si>
  <si>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</si>
  <si>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</si>
  <si>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</si>
  <si>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</si>
  <si>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</si>
  <si>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</si>
  <si>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</si>
  <si>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</si>
  <si>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</si>
  <si>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</si>
  <si>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</si>
  <si>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</si>
  <si>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</si>
  <si>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</si>
  <si>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</si>
  <si>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</si>
  <si>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</si>
  <si>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</si>
  <si>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</si>
  <si>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</si>
  <si>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</si>
  <si>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</si>
  <si>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</si>
  <si>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</si>
  <si>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</si>
  <si>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</si>
  <si>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</si>
  <si>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</si>
  <si>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</si>
  <si>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</si>
  <si>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</si>
  <si>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</si>
  <si>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</si>
  <si>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</si>
  <si>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</si>
  <si>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</si>
  <si>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</si>
  <si>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</si>
  <si>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</si>
  <si>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</si>
  <si>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</si>
  <si>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</si>
  <si>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南砺市</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</si>
  <si>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</si>
  <si>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</si>
  <si>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</si>
  <si>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</si>
  <si>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</si>
  <si>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</si>
  <si>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</si>
  <si>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</si>
  <si>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</si>
  <si>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</si>
  <si>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</si>
  <si>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</si>
  <si>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</si>
  <si>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</si>
  <si>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</si>
  <si>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</si>
  <si>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</si>
  <si>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</si>
  <si>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</si>
  <si>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</si>
  <si>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</si>
  <si>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上記「将来負担比率と有形固定資産減価償却率の推移」　に記載のとおり、将来負担比率が発生していないため、左のグラフに「当該団体値」が表示されていない。なお、実質公債費比率は、過去に実施した任意繰上償還によって将来負担額が抑えられてきたことから、低い水準となっている。しかし、①令和元年度以降は任意繰上償還を見送っていること、②市債の元金償還額が令和5年度まで増加し続けること、③普通交付税や臨時財政対策債発行可能額の減少により、実質公債費比率は上昇を続け（前年度比+1.7％）、今後もその傾向が続く見通しである。ストックの観点からは健全な状態が続いているといえるが、フローの観点からすれば、「借金の返済以外に回せるお金の割合が低くなってきている」ことがいえる。そのため、市債を活用する事業の選定を厳格に行い、地方債の発行規模に関しては、適切な圧縮が必要である。</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</si>
  <si>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</si>
  <si>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</si>
  <si>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</si>
  <si>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</si>
  <si>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</si>
  <si>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</si>
  <si>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</si>
  <si>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</si>
  <si>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</si>
  <si>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</si>
  <si>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</si>
  <si>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</si>
  <si>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</si>
  <si>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</si>
  <si>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</si>
  <si>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</si>
  <si>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</si>
  <si>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</si>
  <si>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</si>
  <si>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</si>
  <si>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</si>
  <si>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</si>
  <si>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</si>
  <si>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</si>
  <si>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</si>
  <si>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</si>
  <si>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</si>
  <si>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</si>
  <si>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</si>
  <si>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</si>
  <si>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</si>
  <si>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</si>
  <si>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</si>
  <si>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</si>
  <si>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</si>
  <si>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</si>
  <si>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</si>
  <si>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</si>
  <si>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</si>
  <si>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</si>
  <si>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</si>
  <si>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富山県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</si>
  <si>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</si>
  <si>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</si>
  <si>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</si>
  <si>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</si>
  <si>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</si>
  <si>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</si>
  <si>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</si>
  <si>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</si>
  <si>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</si>
  <si>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</si>
  <si>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</si>
  <si>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</si>
  <si>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</si>
  <si>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</si>
  <si>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</si>
  <si>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</si>
  <si>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</si>
  <si>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</si>
  <si>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</si>
  <si>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ふくみつ光房（株）</t>
    <rPh sb="6" eb="9">
      <t>カブ</t>
    </rPh>
    <phoneticPr fontId="33"/>
  </si>
  <si>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</si>
  <si>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</si>
  <si>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</si>
  <si>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</si>
  <si>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</si>
  <si>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</si>
  <si>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</si>
  <si>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</si>
  <si>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</si>
  <si>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</si>
  <si>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</si>
  <si>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</si>
  <si>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</si>
  <si>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</si>
  <si>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</si>
  <si>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</si>
  <si>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</si>
  <si>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</si>
  <si>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</si>
  <si>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</si>
  <si>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</si>
  <si>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砺波地方介護保険組合　介護保険事業特別会計</t>
    <rPh sb="0" eb="2">
      <t>トナミ</t>
    </rPh>
    <rPh sb="2" eb="4">
      <t>チホウ</t>
    </rPh>
    <rPh sb="4" eb="6">
      <t>カイゴ</t>
    </rPh>
    <rPh sb="6" eb="8">
      <t>ホケン</t>
    </rPh>
    <rPh sb="8" eb="10">
      <t>クミアイ</t>
    </rPh>
    <rPh sb="11" eb="13">
      <t>カイゴ</t>
    </rPh>
    <rPh sb="13" eb="15">
      <t>ホケン</t>
    </rPh>
    <rPh sb="15" eb="17">
      <t>ジギョウ</t>
    </rPh>
    <rPh sb="17" eb="19">
      <t>トクベツ</t>
    </rPh>
    <rPh sb="19" eb="21">
      <t>カイケイ</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</si>
  <si>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</si>
  <si>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</si>
  <si>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</si>
  <si>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</si>
  <si>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</si>
  <si>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</si>
  <si>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</si>
  <si>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</si>
  <si>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</si>
  <si>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</si>
  <si>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</si>
  <si>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富山県市町村会館管理組合　一般会計</t>
    <rPh sb="0" eb="3">
      <t>トヤマケン</t>
    </rPh>
    <rPh sb="3" eb="6">
      <t>シチョウソン</t>
    </rPh>
    <rPh sb="6" eb="8">
      <t>カイカン</t>
    </rPh>
    <rPh sb="8" eb="10">
      <t>カンリ</t>
    </rPh>
    <rPh sb="10" eb="12">
      <t>クミアイ</t>
    </rPh>
    <rPh sb="13" eb="17">
      <t>イッパンカイケイ</t>
    </rPh>
    <phoneticPr fontId="33"/>
  </si>
  <si>
    <t>-6.6</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</si>
  <si>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</si>
  <si>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</si>
  <si>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</si>
  <si>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</si>
  <si>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</si>
  <si>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</si>
  <si>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合併地域振興基金</t>
  </si>
  <si>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</si>
  <si>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</si>
  <si>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</si>
  <si>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</si>
  <si>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</si>
  <si>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</si>
  <si>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</si>
  <si>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</si>
  <si>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</si>
  <si>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</si>
  <si>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</si>
  <si>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</si>
  <si>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</si>
  <si>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</si>
  <si>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</si>
  <si>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</si>
  <si>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</si>
  <si>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</si>
  <si>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</si>
  <si>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</si>
  <si>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</si>
  <si>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</si>
  <si>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</si>
  <si>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</si>
  <si>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</si>
  <si>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-1.7</t>
  </si>
  <si>
    <t>R05</t>
  </si>
  <si>
    <t>-1.9</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</si>
  <si>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</si>
  <si>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</si>
  <si>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</si>
  <si>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</si>
  <si>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</si>
  <si>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</si>
  <si>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</si>
  <si>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</si>
  <si>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</si>
  <si>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</si>
  <si>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</si>
  <si>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</si>
  <si>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</si>
  <si>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</si>
  <si>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</si>
  <si>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</si>
  <si>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</si>
  <si>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</si>
  <si>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</si>
  <si>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</si>
  <si>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</si>
  <si>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</si>
  <si>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</si>
  <si>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</si>
  <si>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</si>
  <si>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</si>
  <si>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</si>
  <si>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</si>
  <si>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</si>
  <si>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</si>
  <si>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</si>
  <si>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</si>
  <si>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</si>
  <si>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</si>
  <si>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</si>
  <si>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</si>
  <si>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</si>
  <si>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</si>
  <si>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</si>
  <si>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</si>
  <si>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</si>
  <si>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</si>
  <si>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</si>
  <si>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</si>
  <si>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</si>
  <si>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</si>
  <si>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</si>
  <si>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</si>
  <si>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</si>
  <si>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</si>
  <si>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</si>
  <si>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</si>
  <si>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</si>
  <si>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</si>
  <si>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砺波広域圏　水道事業特別会計</t>
    <rPh sb="0" eb="2">
      <t>トナミ</t>
    </rPh>
    <rPh sb="2" eb="5">
      <t>コウイキケン</t>
    </rPh>
    <rPh sb="6" eb="8">
      <t>スイドウ</t>
    </rPh>
    <rPh sb="8" eb="10">
      <t>ジギョウ</t>
    </rPh>
    <rPh sb="10" eb="12">
      <t>トクベツ</t>
    </rPh>
    <rPh sb="12" eb="14">
      <t>カイケイ</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</si>
  <si>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</si>
  <si>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</si>
  <si>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</si>
  <si>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</si>
  <si>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</si>
  <si>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</si>
  <si>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</si>
  <si>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</si>
  <si>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</si>
  <si>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</si>
  <si>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</si>
  <si>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富山県南砺市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</si>
  <si>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</si>
  <si>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</si>
  <si>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</si>
  <si>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</si>
  <si>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</si>
  <si>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</si>
  <si>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</si>
  <si>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</si>
  <si>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</si>
  <si>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</si>
  <si>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</si>
  <si>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</si>
  <si>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</si>
  <si>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</si>
  <si>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</si>
  <si>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</si>
  <si>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</si>
  <si>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</si>
  <si>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</si>
  <si>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</si>
  <si>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</si>
  <si>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</si>
  <si>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</si>
  <si>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</si>
  <si>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</si>
  <si>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</si>
  <si>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</si>
  <si>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</si>
  <si>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</si>
  <si>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</si>
  <si>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</si>
  <si>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</si>
  <si>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</si>
  <si>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</si>
  <si>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</si>
  <si>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</si>
  <si>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</si>
  <si>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</si>
  <si>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</si>
  <si>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</si>
  <si>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</si>
  <si>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</si>
  <si>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工業用地造成事業特別会計</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</si>
  <si>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</si>
  <si>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</si>
  <si>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</si>
  <si>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</si>
  <si>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</si>
  <si>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</si>
  <si>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</si>
  <si>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</si>
  <si>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</si>
  <si>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</si>
  <si>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</si>
  <si>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</si>
  <si>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</si>
  <si>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</si>
  <si>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</si>
  <si>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</si>
  <si>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</si>
  <si>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</si>
  <si>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</si>
  <si>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</si>
  <si>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</si>
  <si>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</si>
  <si>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</si>
  <si>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</si>
  <si>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</si>
  <si>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</si>
  <si>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</si>
  <si>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</si>
  <si>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</si>
  <si>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</si>
  <si>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</si>
  <si>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</si>
  <si>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</si>
  <si>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</si>
  <si>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</si>
  <si>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</si>
  <si>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</si>
  <si>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</si>
  <si>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</si>
  <si>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</si>
  <si>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</si>
  <si>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</si>
  <si>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</si>
  <si>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</si>
  <si>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</si>
  <si>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</si>
  <si>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</si>
  <si>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</si>
  <si>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</si>
  <si>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</si>
  <si>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</si>
  <si>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</si>
  <si>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</si>
  <si>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</si>
  <si>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</si>
  <si>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</si>
  <si>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</si>
  <si>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</si>
  <si>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</si>
  <si>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</si>
  <si>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</si>
  <si>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</si>
  <si>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</si>
  <si>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</si>
  <si>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</si>
  <si>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</si>
  <si>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</si>
  <si>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</si>
  <si>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</si>
  <si>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</si>
  <si>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</si>
  <si>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</si>
  <si>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</si>
  <si>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</si>
  <si>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</si>
  <si>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</si>
  <si>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</si>
  <si>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</si>
  <si>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</si>
  <si>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</si>
  <si>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</si>
  <si>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</si>
  <si>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</si>
  <si>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</si>
  <si>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</si>
  <si>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</si>
  <si>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</si>
  <si>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</si>
  <si>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</si>
  <si>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</si>
  <si>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</si>
  <si>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</si>
  <si>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（公財）五箇山農業公社</t>
    <rPh sb="1" eb="3">
      <t>コウザイ</t>
    </rPh>
    <phoneticPr fontId="33"/>
  </si>
  <si>
    <t>　うち単独</t>
  </si>
  <si>
    <t>実質公債費比率</t>
    <rPh sb="0" eb="2">
      <t>ジッシツ</t>
    </rPh>
    <rPh sb="2" eb="5">
      <t>コウサイヒ</t>
    </rPh>
    <rPh sb="5" eb="7">
      <t>ヒリツ</t>
    </rPh>
    <phoneticPr fontId="37"/>
  </si>
  <si>
    <t>災害復旧事業費</t>
  </si>
  <si>
    <t>（一財）五箇山和紙の里</t>
    <rPh sb="1" eb="3">
      <t>イチザイ</t>
    </rPh>
    <phoneticPr fontId="33"/>
  </si>
  <si>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</si>
  <si>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</si>
  <si>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</si>
  <si>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</si>
  <si>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</si>
  <si>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介護事業特別会計</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</si>
  <si>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</si>
  <si>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</si>
  <si>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</si>
  <si>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</si>
  <si>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</si>
  <si>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</si>
  <si>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</si>
  <si>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</si>
  <si>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</si>
  <si>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</si>
  <si>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</si>
  <si>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</si>
  <si>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</si>
  <si>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</si>
  <si>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</si>
  <si>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</si>
  <si>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</si>
  <si>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</si>
  <si>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</si>
  <si>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</si>
  <si>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国民健康保険診療所事業特別会計</t>
  </si>
  <si>
    <t>後期高齢者医療事業特別会計</t>
  </si>
  <si>
    <t>訪問看護事業特別会計</t>
  </si>
  <si>
    <t>病院事業会計</t>
  </si>
  <si>
    <t>法適用企業</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</si>
  <si>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</si>
  <si>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</si>
  <si>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</si>
  <si>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</si>
  <si>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</si>
  <si>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</si>
  <si>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</si>
  <si>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</si>
  <si>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</si>
  <si>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</si>
  <si>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</si>
  <si>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</si>
  <si>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</si>
  <si>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</si>
  <si>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</si>
  <si>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</si>
  <si>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</si>
  <si>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</si>
  <si>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</si>
  <si>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</si>
  <si>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</si>
  <si>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</si>
  <si>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</si>
  <si>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</si>
  <si>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</si>
  <si>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</si>
  <si>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</si>
  <si>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</si>
  <si>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</si>
  <si>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</si>
  <si>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</si>
  <si>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</si>
  <si>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</si>
  <si>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</si>
  <si>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</si>
  <si>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</si>
  <si>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</si>
  <si>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</si>
  <si>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</si>
  <si>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</si>
  <si>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</si>
  <si>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</si>
  <si>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</si>
  <si>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</si>
  <si>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</si>
  <si>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</si>
  <si>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</si>
  <si>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</si>
  <si>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</si>
  <si>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</si>
  <si>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</si>
  <si>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</si>
  <si>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</si>
  <si>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</si>
  <si>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</si>
  <si>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</si>
  <si>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</si>
  <si>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</si>
  <si>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</si>
  <si>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</si>
  <si>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</si>
  <si>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</si>
  <si>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</si>
  <si>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</si>
  <si>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</si>
  <si>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</si>
  <si>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1.69</t>
  </si>
  <si>
    <t>▲ 0.16</t>
  </si>
  <si>
    <t>その他会計（赤字）</t>
  </si>
  <si>
    <t>公共施設再編基金</t>
  </si>
  <si>
    <t>施設等整備基金</t>
  </si>
  <si>
    <t>地方創生推進基金</t>
  </si>
  <si>
    <t>すこやか子育て基金</t>
  </si>
  <si>
    <t>砺波広域圏　一般会計</t>
    <rPh sb="0" eb="2">
      <t>トナミ</t>
    </rPh>
    <rPh sb="2" eb="4">
      <t>コウイキ</t>
    </rPh>
    <rPh sb="6" eb="10">
      <t>イッパンカイケイ</t>
    </rPh>
    <phoneticPr fontId="33"/>
  </si>
  <si>
    <t>砺波地域消防組合　一般会計</t>
    <rPh sb="0" eb="2">
      <t>トナミ</t>
    </rPh>
    <rPh sb="2" eb="4">
      <t>チイキ</t>
    </rPh>
    <rPh sb="4" eb="6">
      <t>ショウボウ</t>
    </rPh>
    <rPh sb="6" eb="8">
      <t>クミアイ</t>
    </rPh>
    <rPh sb="9" eb="13">
      <t>イッパンカイケイ</t>
    </rPh>
    <phoneticPr fontId="33"/>
  </si>
  <si>
    <t>砺波地方衛生施設組合　一般会計</t>
    <rPh sb="0" eb="2">
      <t>トナミ</t>
    </rPh>
    <rPh sb="2" eb="4">
      <t>チホウ</t>
    </rPh>
    <rPh sb="4" eb="6">
      <t>エイセイ</t>
    </rPh>
    <rPh sb="6" eb="8">
      <t>シセツ</t>
    </rPh>
    <rPh sb="8" eb="10">
      <t>クミアイ</t>
    </rPh>
    <rPh sb="11" eb="15">
      <t>イッパンカイケイ</t>
    </rPh>
    <phoneticPr fontId="33"/>
  </si>
  <si>
    <t>砺波地方介護保険組合　一般会計</t>
    <rPh sb="0" eb="2">
      <t>トナミ</t>
    </rPh>
    <rPh sb="2" eb="4">
      <t>チホウ</t>
    </rPh>
    <rPh sb="4" eb="6">
      <t>カイゴ</t>
    </rPh>
    <rPh sb="6" eb="8">
      <t>ホケン</t>
    </rPh>
    <rPh sb="8" eb="10">
      <t>クミアイ</t>
    </rPh>
    <rPh sb="11" eb="13">
      <t>イッパン</t>
    </rPh>
    <rPh sb="13" eb="15">
      <t>カイケイ</t>
    </rPh>
    <phoneticPr fontId="33"/>
  </si>
  <si>
    <t>砺波地方介護保険組合　養護老人ホーム楽寿荘特別会計</t>
    <rPh sb="11" eb="13">
      <t>ヨウゴ</t>
    </rPh>
    <rPh sb="13" eb="15">
      <t>ロウジン</t>
    </rPh>
    <rPh sb="18" eb="19">
      <t>ラク</t>
    </rPh>
    <rPh sb="19" eb="20">
      <t>コトブキ</t>
    </rPh>
    <rPh sb="20" eb="21">
      <t>ソウ</t>
    </rPh>
    <rPh sb="21" eb="23">
      <t>トクベツ</t>
    </rPh>
    <rPh sb="23" eb="25">
      <t>カイケイ</t>
    </rPh>
    <phoneticPr fontId="33"/>
  </si>
  <si>
    <t>富山県後期高齢者医療広域連合　一般会計</t>
    <rPh sb="0" eb="3">
      <t>トヤマケン</t>
    </rPh>
    <rPh sb="3" eb="5">
      <t>コウキ</t>
    </rPh>
    <rPh sb="5" eb="8">
      <t>コウレイシャ</t>
    </rPh>
    <rPh sb="8" eb="10">
      <t>イリョウ</t>
    </rPh>
    <rPh sb="10" eb="12">
      <t>コウイキ</t>
    </rPh>
    <rPh sb="12" eb="14">
      <t>レンゴウ</t>
    </rPh>
    <rPh sb="15" eb="19">
      <t>イッパンカイケイ</t>
    </rPh>
    <phoneticPr fontId="33"/>
  </si>
  <si>
    <t>富山県後期高齢者医療広域連合　後期高齢者医療事業特別会計</t>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33"/>
  </si>
  <si>
    <t>富山県市町村総合事務組合　一般会計</t>
    <rPh sb="0" eb="3">
      <t>トヤマケン</t>
    </rPh>
    <rPh sb="3" eb="6">
      <t>シチョウソン</t>
    </rPh>
    <rPh sb="6" eb="8">
      <t>ソウゴウ</t>
    </rPh>
    <rPh sb="8" eb="10">
      <t>ジム</t>
    </rPh>
    <rPh sb="10" eb="12">
      <t>クミアイ</t>
    </rPh>
    <rPh sb="13" eb="17">
      <t>イッパンカイケイ</t>
    </rPh>
    <phoneticPr fontId="33"/>
  </si>
  <si>
    <t>（公財）世界遺産相倉合掌造り集落保存財団</t>
    <rPh sb="1" eb="3">
      <t>コウザイ</t>
    </rPh>
    <phoneticPr fontId="33"/>
  </si>
  <si>
    <t>（一財）五箇山合掌の里</t>
    <rPh sb="1" eb="3">
      <t>イチザイ</t>
    </rPh>
    <phoneticPr fontId="33"/>
  </si>
  <si>
    <t>（株）ジェイウイング</t>
    <rPh sb="0" eb="3">
      <t>カブ</t>
    </rPh>
    <phoneticPr fontId="33"/>
  </si>
  <si>
    <t>トナミロイヤルゴルフ（株）</t>
    <rPh sb="10" eb="13">
      <t>カブ</t>
    </rPh>
    <phoneticPr fontId="33"/>
  </si>
  <si>
    <t>上平観光開発（株）</t>
    <rPh sb="6" eb="9">
      <t>カブ</t>
    </rPh>
    <phoneticPr fontId="33"/>
  </si>
  <si>
    <t>（株）井波木彫りの里</t>
    <rPh sb="0" eb="3">
      <t>カブ</t>
    </rPh>
    <phoneticPr fontId="33"/>
  </si>
  <si>
    <t>福野まちづくり（株）</t>
    <rPh sb="7" eb="10">
      <t>カブ</t>
    </rPh>
    <phoneticPr fontId="33"/>
  </si>
  <si>
    <t>医王アローザ（株）</t>
    <rPh sb="6" eb="9">
      <t>カブ</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</si>
  <si>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</si>
  <si>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</si>
  <si>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左のグラフに「当該団体値」が表示されていないとおり、当市は将来負担比率が発生していない。その主な要因として、①将来負担額に対して充当可能基金残高が多く、②交付税措置率の高い地方債を活用していることがある。しかし、今後は、インフラを含む数多くの公共施設の更新・維持管理に伴い、地方債残高や基金の取崩し額の増加が想定される。加えて、中長期的には、市税収入・普通交付税の減少が見込まれているため、将来負担比率の動向には注視が必要である。そして、この厳しい見通しに対し、有形固定資産減価償却率は上昇傾向、すなわち、施設の老朽化は進んでいる。インフラをはじめとした基幹的な住民サービスの提供に不具合が生じないよう、今後とも維持する施設は計画的に更新し、その財源を捻出しなくてはならない。したがって、各施設の需要の多寡、減価償却率等の指標を踏まえた上で、公共施設の再編を着実に進める必要がある。　</t>
  </si>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</sst>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8"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3" fillId="3" borderId="30" xfId="25" applyFont="1" applyFill="1" applyBorder="1">
      <alignment vertical="center"/>
    </xf>
    <xf numFmtId="178" fontId="15" fillId="3" borderId="31" xfId="25" applyNumberFormat="1" applyFont="1" applyFill="1" applyBorder="1">
      <alignment vertical="center"/>
    </xf>
    <xf numFmtId="187" fontId="15" fillId="3" borderId="32" xfId="23" applyNumberFormat="1" applyFont="1" applyFill="1" applyBorder="1" applyAlignment="1">
      <alignment horizontal="left" vertical="center" wrapText="1"/>
    </xf>
    <xf numFmtId="0" fontId="15" fillId="3" borderId="32" xfId="23"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5" applyFont="1" applyFill="1" applyBorder="1">
      <alignment vertical="center"/>
    </xf>
    <xf numFmtId="178" fontId="15" fillId="3" borderId="34" xfId="25" applyNumberFormat="1" applyFont="1" applyFill="1" applyBorder="1">
      <alignment vertical="center"/>
    </xf>
    <xf numFmtId="187" fontId="15" fillId="3" borderId="35" xfId="23" applyNumberFormat="1" applyFont="1" applyFill="1" applyBorder="1" applyAlignment="1">
      <alignment horizontal="left" vertical="center" wrapText="1"/>
    </xf>
    <xf numFmtId="0" fontId="15" fillId="3" borderId="35" xfId="23"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5" applyFont="1" applyFill="1" applyBorder="1">
      <alignment vertical="center"/>
    </xf>
    <xf numFmtId="178" fontId="15" fillId="3" borderId="15" xfId="25" applyNumberFormat="1" applyFont="1" applyFill="1" applyBorder="1">
      <alignment vertical="center"/>
    </xf>
    <xf numFmtId="187" fontId="15" fillId="3" borderId="37" xfId="23" applyNumberFormat="1" applyFont="1" applyFill="1" applyBorder="1" applyAlignment="1">
      <alignment horizontal="left" vertical="center" wrapText="1"/>
    </xf>
    <xf numFmtId="0" fontId="15" fillId="3" borderId="37" xfId="23"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5" fillId="3" borderId="26" xfId="23" applyNumberFormat="1" applyFont="1" applyFill="1" applyBorder="1" applyAlignment="1">
      <alignment horizontal="right" vertical="center" shrinkToFit="1"/>
    </xf>
    <xf numFmtId="183" fontId="15" fillId="3" borderId="74" xfId="23"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3" fillId="0" borderId="0" xfId="25"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5" fillId="3" borderId="31" xfId="23" applyNumberFormat="1" applyFont="1" applyFill="1" applyBorder="1" applyAlignment="1">
      <alignment horizontal="right" vertical="center" shrinkToFit="1"/>
    </xf>
    <xf numFmtId="183" fontId="15" fillId="3" borderId="32" xfId="23"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3" applyNumberFormat="1" applyFont="1" applyFill="1" applyBorder="1" applyAlignment="1">
      <alignment horizontal="right" vertical="center" shrinkToFit="1"/>
    </xf>
    <xf numFmtId="184" fontId="15" fillId="3" borderId="174" xfId="23"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6"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5" fillId="0" borderId="0" xfId="26" applyNumberFormat="1" applyFont="1">
      <alignment vertical="center"/>
    </xf>
    <xf numFmtId="0" fontId="3" fillId="0" borderId="0" xfId="26" applyFont="1" applyAlignment="1">
      <alignment horizontal="center" vertical="center"/>
    </xf>
    <xf numFmtId="187" fontId="3" fillId="3" borderId="0" xfId="24" applyNumberFormat="1" applyFont="1" applyFill="1" applyAlignment="1">
      <alignment horizontal="center" vertical="center" wrapText="1"/>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6" applyNumberFormat="1" applyAlignment="1">
      <alignment vertical="center"/>
    </xf>
    <xf numFmtId="187" fontId="3" fillId="0" borderId="0" xfId="24" applyNumberFormat="1" applyFont="1" applyAlignment="1">
      <alignment horizontal="center" vertical="center" wrapText="1"/>
    </xf>
    <xf numFmtId="178" fontId="1" fillId="0" borderId="0" xfId="26" applyNumberFormat="1" applyAlignment="1">
      <alignment horizontal="center" vertical="center"/>
    </xf>
    <xf numFmtId="183" fontId="1" fillId="0" borderId="0" xfId="18" applyNumberFormat="1" applyAlignment="1">
      <alignment horizontal="right" vertical="center"/>
    </xf>
    <xf numFmtId="49" fontId="3" fillId="3" borderId="0" xfId="24" applyNumberFormat="1" applyFont="1" applyFill="1" applyAlignment="1">
      <alignment horizontal="center" vertical="center" wrapText="1"/>
    </xf>
    <xf numFmtId="184" fontId="3" fillId="3" borderId="0" xfId="24" applyNumberFormat="1" applyFont="1" applyFill="1" applyAlignment="1">
      <alignment horizontal="center" vertical="center"/>
    </xf>
    <xf numFmtId="191" fontId="3" fillId="0" borderId="0" xfId="26" applyNumberFormat="1" applyFont="1">
      <alignment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0" fontId="3" fillId="0" borderId="30"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2" xfId="26" applyFont="1" applyBorder="1" applyAlignment="1">
      <alignment horizontal="center" vertical="center"/>
    </xf>
    <xf numFmtId="187" fontId="3" fillId="3" borderId="74" xfId="24" applyNumberFormat="1" applyFont="1" applyFill="1" applyBorder="1" applyAlignment="1">
      <alignment horizontal="center" vertical="center" wrapText="1"/>
    </xf>
    <xf numFmtId="0" fontId="3" fillId="0" borderId="74" xfId="26" applyFont="1" applyBorder="1" applyAlignment="1">
      <alignment horizontal="center" vertical="center"/>
    </xf>
    <xf numFmtId="0" fontId="3" fillId="0" borderId="23"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184" fontId="3" fillId="3" borderId="74" xfId="24" applyNumberFormat="1" applyFont="1" applyFill="1" applyBorder="1" applyAlignment="1">
      <alignment horizontal="center" vertical="center"/>
    </xf>
    <xf numFmtId="0" fontId="3" fillId="0" borderId="16" xfId="26" applyFont="1" applyBorder="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0" fontId="1" fillId="3" borderId="0" xfId="4" applyFill="1" applyAlignment="1">
      <alignment vertical="center"/>
    </xf>
    <xf numFmtId="178" fontId="3" fillId="0" borderId="14" xfId="26" applyNumberFormat="1" applyFont="1" applyBorder="1">
      <alignment vertical="center"/>
    </xf>
    <xf numFmtId="178" fontId="3" fillId="0" borderId="15" xfId="26" applyNumberFormat="1" applyFont="1" applyBorder="1">
      <alignment vertical="center"/>
    </xf>
  </cellXfs>
  <cellStyles count="27">
    <cellStyle name="標準" xfId="0" builtinId="0"/>
    <cellStyle name="標準 2" xfId="1"/>
    <cellStyle name="標準 2 2" xfId="2"/>
    <cellStyle name="標準 2 3" xfId="3"/>
    <cellStyle name="標準 2_※起案用【財政状況資料集】_162108_南砺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起案用【財政状況資料集】_162108_南砺市_2023(2回目)" xfId="16"/>
    <cellStyle name="標準_APAHO252300" xfId="17"/>
    <cellStyle name="標準_APAHO252300_※起案用【財政状況資料集】_162108_南砺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起案用【財政状況資料集】_162108_南砺市_2023(2回目)" xfId="22"/>
    <cellStyle name="標準_【レイアウト】（市）資料３（Ｐ２）　歳出比較分析表" xfId="23"/>
    <cellStyle name="標準_【レイアウト】（市）資料３（Ｐ２）　歳出比較分析表_※起案用【財政状況資料集】_162108_南砺市_2023(2回目)" xfId="24"/>
    <cellStyle name="標準_【レイアウト】（県）資料３（Ｐ２）　歳出比較分析表" xfId="25"/>
    <cellStyle name="標準_【レイアウト】（県）資料３（Ｐ２）　歳出比較分析表_※起案用【財政状況資料集】_162108_南砺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137221</c:v>
                </c:pt>
                <c:pt idx="1">
                  <c:v>82238</c:v>
                </c:pt>
                <c:pt idx="2">
                  <c:v>94131</c:v>
                </c:pt>
                <c:pt idx="3">
                  <c:v>96871</c:v>
                </c:pt>
                <c:pt idx="4">
                  <c:v>94233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6.88</c:v>
                </c:pt>
                <c:pt idx="1">
                  <c:v>6.63</c:v>
                </c:pt>
                <c:pt idx="2">
                  <c:v>9.24</c:v>
                </c:pt>
                <c:pt idx="3">
                  <c:v>10.95</c:v>
                </c:pt>
                <c:pt idx="4">
                  <c:v>10.43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16.43</c:v>
                </c:pt>
                <c:pt idx="1">
                  <c:v>15.86</c:v>
                </c:pt>
                <c:pt idx="2">
                  <c:v>15.75</c:v>
                </c:pt>
                <c:pt idx="3">
                  <c:v>16.309999999999999</c:v>
                </c:pt>
                <c:pt idx="4">
                  <c:v>18.670000000000002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-1.69</c:v>
                </c:pt>
                <c:pt idx="1">
                  <c:v>-0.16</c:v>
                </c:pt>
                <c:pt idx="2">
                  <c:v>3.07</c:v>
                </c:pt>
                <c:pt idx="3">
                  <c:v>1.3</c:v>
                </c:pt>
                <c:pt idx="4">
                  <c:v>1.71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0.64</c:v>
                </c:pt>
                <c:pt idx="2">
                  <c:v>#N/A</c:v>
                </c:pt>
                <c:pt idx="3">
                  <c:v>0.13</c:v>
                </c:pt>
                <c:pt idx="4">
                  <c:v>#N/A</c:v>
                </c:pt>
                <c:pt idx="5">
                  <c:v>0.17</c:v>
                </c:pt>
                <c:pt idx="6">
                  <c:v>#N/A</c:v>
                </c:pt>
                <c:pt idx="7">
                  <c:v>0.25</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5.e-002</c:v>
                </c:pt>
                <c:pt idx="2">
                  <c:v>#N/A</c:v>
                </c:pt>
                <c:pt idx="3">
                  <c:v>0.12</c:v>
                </c:pt>
                <c:pt idx="4">
                  <c:v>#N/A</c:v>
                </c:pt>
                <c:pt idx="5">
                  <c:v>6.e-002</c:v>
                </c:pt>
                <c:pt idx="6">
                  <c:v>#N/A</c:v>
                </c:pt>
                <c:pt idx="7">
                  <c:v>6.e-002</c:v>
                </c:pt>
                <c:pt idx="8">
                  <c:v>#N/A</c:v>
                </c:pt>
                <c:pt idx="9">
                  <c:v>3.e-002</c:v>
                </c:pt>
              </c:numCache>
            </c:numRef>
          </c:val>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4.e-002</c:v>
                </c:pt>
                <c:pt idx="4">
                  <c:v>#N/A</c:v>
                </c:pt>
                <c:pt idx="5">
                  <c:v>1.e-002</c:v>
                </c:pt>
                <c:pt idx="6">
                  <c:v>#N/A</c:v>
                </c:pt>
                <c:pt idx="7">
                  <c:v>6.e-002</c:v>
                </c:pt>
                <c:pt idx="8">
                  <c:v>#N/A</c:v>
                </c:pt>
                <c:pt idx="9">
                  <c:v>3.e-002</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1.e-002</c:v>
                </c:pt>
                <c:pt idx="6">
                  <c:v>#N/A</c:v>
                </c:pt>
                <c:pt idx="7">
                  <c:v>2.e-002</c:v>
                </c:pt>
                <c:pt idx="8">
                  <c:v>#N/A</c:v>
                </c:pt>
                <c:pt idx="9">
                  <c:v>4.e-002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0.39</c:v>
                </c:pt>
                <c:pt idx="2">
                  <c:v>#N/A</c:v>
                </c:pt>
                <c:pt idx="3">
                  <c:v>0.45</c:v>
                </c:pt>
                <c:pt idx="4">
                  <c:v>#N/A</c:v>
                </c:pt>
                <c:pt idx="5">
                  <c:v>0.28000000000000003</c:v>
                </c:pt>
                <c:pt idx="6">
                  <c:v>#N/A</c:v>
                </c:pt>
                <c:pt idx="7">
                  <c:v>0.25</c:v>
                </c:pt>
                <c:pt idx="8">
                  <c:v>#N/A</c:v>
                </c:pt>
                <c:pt idx="9">
                  <c:v>0.24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1.66</c:v>
                </c:pt>
                <c:pt idx="4">
                  <c:v>#N/A</c:v>
                </c:pt>
                <c:pt idx="5">
                  <c:v>2.14</c:v>
                </c:pt>
                <c:pt idx="6">
                  <c:v>#N/A</c:v>
                </c:pt>
                <c:pt idx="7">
                  <c:v>2.66</c:v>
                </c:pt>
                <c:pt idx="8">
                  <c:v>#N/A</c:v>
                </c:pt>
                <c:pt idx="9">
                  <c:v>2.6</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8.85</c:v>
                </c:pt>
                <c:pt idx="2">
                  <c:v>#N/A</c:v>
                </c:pt>
                <c:pt idx="3">
                  <c:v>7.7</c:v>
                </c:pt>
                <c:pt idx="4">
                  <c:v>#N/A</c:v>
                </c:pt>
                <c:pt idx="5">
                  <c:v>6.39</c:v>
                </c:pt>
                <c:pt idx="6">
                  <c:v>#N/A</c:v>
                </c:pt>
                <c:pt idx="7">
                  <c:v>5.27</c:v>
                </c:pt>
                <c:pt idx="8">
                  <c:v>#N/A</c:v>
                </c:pt>
                <c:pt idx="9">
                  <c:v>5.27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6.81</c:v>
                </c:pt>
                <c:pt idx="2">
                  <c:v>#N/A</c:v>
                </c:pt>
                <c:pt idx="3">
                  <c:v>6.57</c:v>
                </c:pt>
                <c:pt idx="4">
                  <c:v>#N/A</c:v>
                </c:pt>
                <c:pt idx="5">
                  <c:v>9.1999999999999993</c:v>
                </c:pt>
                <c:pt idx="6">
                  <c:v>#N/A</c:v>
                </c:pt>
                <c:pt idx="7">
                  <c:v>10.94</c:v>
                </c:pt>
                <c:pt idx="8">
                  <c:v>#N/A</c:v>
                </c:pt>
                <c:pt idx="9">
                  <c:v>10.43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11.58</c:v>
                </c:pt>
                <c:pt idx="2">
                  <c:v>#N/A</c:v>
                </c:pt>
                <c:pt idx="3">
                  <c:v>11.77</c:v>
                </c:pt>
                <c:pt idx="4">
                  <c:v>#N/A</c:v>
                </c:pt>
                <c:pt idx="5">
                  <c:v>11.93</c:v>
                </c:pt>
                <c:pt idx="6">
                  <c:v>#N/A</c:v>
                </c:pt>
                <c:pt idx="7">
                  <c:v>12.62</c:v>
                </c:pt>
                <c:pt idx="8">
                  <c:v>#N/A</c:v>
                </c:pt>
                <c:pt idx="9">
                  <c:v>11.88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6155</c:v>
                </c:pt>
                <c:pt idx="5">
                  <c:v>6126</c:v>
                </c:pt>
                <c:pt idx="8">
                  <c:v>6127</c:v>
                </c:pt>
                <c:pt idx="11">
                  <c:v>6075</c:v>
                </c:pt>
                <c:pt idx="14">
                  <c:v>5689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39</c:v>
                </c:pt>
                <c:pt idx="3">
                  <c:v>38</c:v>
                </c:pt>
                <c:pt idx="6">
                  <c:v>31</c:v>
                </c:pt>
                <c:pt idx="9">
                  <c:v>18</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120</c:v>
                </c:pt>
                <c:pt idx="3">
                  <c:v>126</c:v>
                </c:pt>
                <c:pt idx="6">
                  <c:v>125</c:v>
                </c:pt>
                <c:pt idx="9">
                  <c:v>132</c:v>
                </c:pt>
                <c:pt idx="12">
                  <c:v>131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2077</c:v>
                </c:pt>
                <c:pt idx="3">
                  <c:v>1994</c:v>
                </c:pt>
                <c:pt idx="6">
                  <c:v>1906</c:v>
                </c:pt>
                <c:pt idx="9">
                  <c:v>1795</c:v>
                </c:pt>
                <c:pt idx="12">
                  <c:v>1891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4662</c:v>
                </c:pt>
                <c:pt idx="3">
                  <c:v>4831</c:v>
                </c:pt>
                <c:pt idx="6">
                  <c:v>5030</c:v>
                </c:pt>
                <c:pt idx="9">
                  <c:v>5216</c:v>
                </c:pt>
                <c:pt idx="12">
                  <c:v>5347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743</c:v>
                </c:pt>
                <c:pt idx="2">
                  <c:v>#N/A</c:v>
                </c:pt>
                <c:pt idx="3">
                  <c:v>#N/A</c:v>
                </c:pt>
                <c:pt idx="4">
                  <c:v>863</c:v>
                </c:pt>
                <c:pt idx="5">
                  <c:v>#N/A</c:v>
                </c:pt>
                <c:pt idx="6">
                  <c:v>#N/A</c:v>
                </c:pt>
                <c:pt idx="7">
                  <c:v>965</c:v>
                </c:pt>
                <c:pt idx="8">
                  <c:v>#N/A</c:v>
                </c:pt>
                <c:pt idx="9">
                  <c:v>#N/A</c:v>
                </c:pt>
                <c:pt idx="10">
                  <c:v>1086</c:v>
                </c:pt>
                <c:pt idx="11">
                  <c:v>#N/A</c:v>
                </c:pt>
                <c:pt idx="12">
                  <c:v>#N/A</c:v>
                </c:pt>
                <c:pt idx="13">
                  <c:v>1695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50776</c:v>
                </c:pt>
                <c:pt idx="5">
                  <c:v>47370</c:v>
                </c:pt>
                <c:pt idx="8">
                  <c:v>44676</c:v>
                </c:pt>
                <c:pt idx="11">
                  <c:v>41241</c:v>
                </c:pt>
                <c:pt idx="14">
                  <c:v>38838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805</c:v>
                </c:pt>
                <c:pt idx="5">
                  <c:v>671</c:v>
                </c:pt>
                <c:pt idx="8">
                  <c:v>535</c:v>
                </c:pt>
                <c:pt idx="11">
                  <c:v>433</c:v>
                </c:pt>
                <c:pt idx="14">
                  <c:v>345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20027</c:v>
                </c:pt>
                <c:pt idx="5">
                  <c:v>20947</c:v>
                </c:pt>
                <c:pt idx="8">
                  <c:v>22010</c:v>
                </c:pt>
                <c:pt idx="11">
                  <c:v>22322</c:v>
                </c:pt>
                <c:pt idx="14">
                  <c:v>22319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2093</c:v>
                </c:pt>
                <c:pt idx="3">
                  <c:v>2069</c:v>
                </c:pt>
                <c:pt idx="6">
                  <c:v>1876</c:v>
                </c:pt>
                <c:pt idx="9">
                  <c:v>1807</c:v>
                </c:pt>
                <c:pt idx="12">
                  <c:v>1808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885</c:v>
                </c:pt>
                <c:pt idx="3">
                  <c:v>1164</c:v>
                </c:pt>
                <c:pt idx="6">
                  <c:v>1093</c:v>
                </c:pt>
                <c:pt idx="9">
                  <c:v>1359</c:v>
                </c:pt>
                <c:pt idx="12">
                  <c:v>1325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16693</c:v>
                </c:pt>
                <c:pt idx="3">
                  <c:v>16050</c:v>
                </c:pt>
                <c:pt idx="6">
                  <c:v>14176</c:v>
                </c:pt>
                <c:pt idx="9">
                  <c:v>12470</c:v>
                </c:pt>
                <c:pt idx="12">
                  <c:v>11961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94</c:v>
                </c:pt>
                <c:pt idx="3">
                  <c:v>60</c:v>
                </c:pt>
                <c:pt idx="6">
                  <c:v>33</c:v>
                </c:pt>
                <c:pt idx="9">
                  <c:v>19</c:v>
                </c:pt>
                <c:pt idx="12">
                  <c:v>434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43810</c:v>
                </c:pt>
                <c:pt idx="3">
                  <c:v>42559</c:v>
                </c:pt>
                <c:pt idx="6">
                  <c:v>41004</c:v>
                </c:pt>
                <c:pt idx="9">
                  <c:v>38621</c:v>
                </c:pt>
                <c:pt idx="12">
                  <c:v>36200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3514</c:v>
                </c:pt>
                <c:pt idx="1">
                  <c:v>3501</c:v>
                </c:pt>
                <c:pt idx="2">
                  <c:v>3989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6293</c:v>
                </c:pt>
                <c:pt idx="1">
                  <c:v>6285</c:v>
                </c:pt>
                <c:pt idx="2">
                  <c:v>6042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15295</c:v>
                </c:pt>
                <c:pt idx="1">
                  <c:v>15734</c:v>
                </c:pt>
                <c:pt idx="2">
                  <c:v>15660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{8FE07814-EB0F-40E4-B9E4-CA280E8518EE}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{D821164F-A9A9-4DAE-9234-A9F054A91923}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{ED62F0AF-9938-4926-9B5C-3E6BB984722D}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{95102D57-4506-40D2-9927-B410588BF80E}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{EDE6C2EF-1345-41C6-9CA2-E4C1FA81C149}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{F614ACB6-7CBE-4D2E-9A11-D68F9CDD7260}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{F2A7B1B5-191F-4795-A424-E2C736D351AE}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{09321D67-8894-421E-B7B0-0396B574F44B}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{2FD04E14-6BE3-49DC-95EA-CB9B09C4C21C}</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60.9</c:v>
                </c:pt>
                <c:pt idx="8">
                  <c:v>62.4</c:v>
                </c:pt>
                <c:pt idx="16">
                  <c:v>64</c:v>
                </c:pt>
                <c:pt idx="24">
                  <c:v>65.3</c:v>
                </c:pt>
                <c:pt idx="32">
                  <c:v>66.8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{CF15FE27-0647-43AB-94E5-74D379A95AD8}</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{805EC24E-54CB-4938-9840-5448902E317B}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{3BF91070-5F0C-4945-981E-88F94EBDDA0B}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{E1A44B3E-4B6A-489B-A1B1-36275C5E30F1}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{C5B7D051-24CE-46CB-A85A-974C073D4275}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{DFB5D787-0ED9-4F9B-8B3B-D1DAD4C7408F}</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{6C47CF0B-7474-4EE1-B630-BB15952D8B35}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{76BAA1B5-F4BB-4F0E-844E-DC6BFE74D677}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{ED95EC1C-182B-4471-B52B-AA7EA2B6A0C4}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{9CC813EA-A51B-4BEF-8FAA-F2000C36C147}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{74F39F13-A74F-443E-91FD-FA460BC49683}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{5FAB26D1-0AEA-49B7-AA3A-F86613B66165}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{4F5E082D-7BF6-4477-9BE6-B872989B727B}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{AE478540-034A-4AE4-9EC3-12A372A8533C}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{E43DC455-9615-453E-A72F-52360034E005}</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{8A36FAD6-2720-4887-A4C7-3B90B6CDD4F4}</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{174717FD-78A2-4238-9F9A-6D5F1109213F}</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{3CA4F9A5-D17D-4549-969E-9A7EF279B5A6}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4.3</c:v>
                </c:pt>
                <c:pt idx="8">
                  <c:v>4.8</c:v>
                </c:pt>
                <c:pt idx="16">
                  <c:v>5.4</c:v>
                </c:pt>
                <c:pt idx="24">
                  <c:v>6.1</c:v>
                </c:pt>
                <c:pt idx="32">
                  <c:v>7.8</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{D3C7BEA2-4BE7-4B05-B9FA-44BCF4D05BC6}</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{DBB824AA-6306-4ABD-8E5A-6BD2B6C18D07}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{9D716ADB-2756-4ED1-B1D4-903DD57B4455}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{4C2FB9E2-C717-4BBF-A4BF-D414BAD0D0BC}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{D3834FD2-EB9F-4FCF-B102-F851D0D31BCA}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{00095C8F-D252-4FAD-93EF-9778202CB560}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{0F4765C5-14FA-42FE-99FC-DE5AA0E857D6}</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{B064F8CC-B3CC-481B-8DBC-7D741DDBA901}</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{E888F003-0B5E-4DD1-9A56-E952F39AE10A}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00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633960" y="190500"/>
          <a:ext cx="34436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実質公債費比率（３年間平均値）</a:t>
          </a:r>
          <a:endParaRPr kumimoji="1" lang="ja-JP" altLang="en-US" sz="1000">
            <a:latin typeface="ＭＳ ゴシック"/>
            <a:ea typeface="ＭＳ ゴシック"/>
          </a:endParaRPr>
        </a:p>
        <a:p>
          <a:r>
            <a:rPr kumimoji="1" lang="ja-JP" altLang="en-US" sz="1000">
              <a:latin typeface="ＭＳ ゴシック"/>
              <a:ea typeface="ＭＳ ゴシック"/>
            </a:rPr>
            <a:t>　・</a:t>
          </a:r>
          <a:r>
            <a:rPr kumimoji="1" lang="en-US" altLang="ja-JP" sz="1000">
              <a:latin typeface="ＭＳ ゴシック"/>
              <a:ea typeface="ＭＳ ゴシック"/>
            </a:rPr>
            <a:t>R3</a:t>
          </a:r>
          <a:r>
            <a:rPr kumimoji="1" lang="ja-JP" altLang="en-US" sz="1000">
              <a:latin typeface="ＭＳ ゴシック"/>
              <a:ea typeface="ＭＳ ゴシック"/>
            </a:rPr>
            <a:t>　5</a:t>
          </a:r>
          <a:r>
            <a:rPr kumimoji="1" lang="en-US" altLang="ja-JP" sz="1000">
              <a:latin typeface="ＭＳ ゴシック"/>
              <a:ea typeface="ＭＳ ゴシック"/>
            </a:rPr>
            <a:t>.43</a:t>
          </a:r>
          <a:r>
            <a:rPr kumimoji="1" lang="ja-JP" altLang="en-US" sz="1000">
              <a:latin typeface="ＭＳ ゴシック"/>
              <a:ea typeface="ＭＳ ゴシック"/>
            </a:rPr>
            <a:t>　　・</a:t>
          </a:r>
          <a:r>
            <a:rPr kumimoji="1" lang="en-US" altLang="ja-JP" sz="1000">
              <a:latin typeface="ＭＳ ゴシック"/>
              <a:ea typeface="ＭＳ ゴシック"/>
            </a:rPr>
            <a:t>R4</a:t>
          </a:r>
          <a:r>
            <a:rPr kumimoji="1" lang="ja-JP" altLang="en-US" sz="1000">
              <a:latin typeface="ＭＳ ゴシック"/>
              <a:ea typeface="ＭＳ ゴシック"/>
            </a:rPr>
            <a:t>　6</a:t>
          </a:r>
          <a:r>
            <a:rPr kumimoji="1" lang="en-US" altLang="ja-JP" sz="1000">
              <a:latin typeface="ＭＳ ゴシック"/>
              <a:ea typeface="ＭＳ ゴシック"/>
            </a:rPr>
            <a:t>.13</a:t>
          </a:r>
          <a:r>
            <a:rPr kumimoji="1" lang="ja-JP" altLang="en-US" sz="1000">
              <a:latin typeface="ＭＳ ゴシック"/>
              <a:ea typeface="ＭＳ ゴシック"/>
            </a:rPr>
            <a:t>　　・</a:t>
          </a:r>
          <a:r>
            <a:rPr kumimoji="1" lang="en-US" altLang="ja-JP" sz="1000">
              <a:latin typeface="ＭＳ ゴシック"/>
              <a:ea typeface="ＭＳ ゴシック"/>
            </a:rPr>
            <a:t>R5</a:t>
          </a:r>
          <a:r>
            <a:rPr kumimoji="1" lang="ja-JP" altLang="en-US" sz="1000">
              <a:latin typeface="ＭＳ ゴシック"/>
              <a:ea typeface="ＭＳ ゴシック"/>
            </a:rPr>
            <a:t>　7</a:t>
          </a:r>
          <a:r>
            <a:rPr kumimoji="1" lang="en-US" altLang="ja-JP" sz="1000">
              <a:latin typeface="ＭＳ ゴシック"/>
              <a:ea typeface="ＭＳ ゴシック"/>
            </a:rPr>
            <a:t>.88    </a:t>
          </a:r>
          <a:endParaRPr kumimoji="1" lang="en-US" altLang="ja-JP" sz="1000">
            <a:latin typeface="ＭＳ ゴシック"/>
            <a:ea typeface="ＭＳ ゴシック"/>
          </a:endParaRPr>
        </a:p>
        <a:p>
          <a:r>
            <a:rPr kumimoji="1" lang="ja-JP" altLang="en-US" sz="1000">
              <a:solidFill>
                <a:sysClr val="windowText" lastClr="000000"/>
              </a:solidFill>
              <a:latin typeface="ＭＳ ゴシック"/>
              <a:ea typeface="ＭＳ ゴシック"/>
            </a:rPr>
            <a:t>　上記のとおり、実質公債費比率（３か年平均）は上昇が続いている。</a:t>
          </a:r>
          <a:r>
            <a:rPr kumimoji="1" lang="ja-JP" altLang="en-US" sz="1000">
              <a:solidFill>
                <a:sysClr val="windowText" lastClr="000000"/>
              </a:solidFill>
              <a:latin typeface="ＭＳ ゴシック"/>
              <a:ea typeface="ＭＳ ゴシック"/>
            </a:rPr>
            <a:t>数値の上昇の要因として、「①令和元年度以降から決算剰余金の使途を繰上償還から基金積立に変更したこと」、「②過去の大型建設事業に係る元金償還の開始によって元利償還金が増加していること」が挙げられる。今後もこの方針を継続する場合、実質公債費比率は上昇を続ける</a:t>
          </a:r>
          <a:r>
            <a:rPr kumimoji="1" lang="ja-JP" altLang="en-US" sz="1000">
              <a:solidFill>
                <a:sysClr val="windowText" lastClr="000000"/>
              </a:solidFill>
              <a:latin typeface="ＭＳ ゴシック"/>
              <a:ea typeface="ＭＳ ゴシック"/>
            </a:rPr>
            <a:t>と考えられる。</a:t>
          </a:r>
          <a:endParaRPr kumimoji="1" lang="ja-JP" altLang="en-US" sz="1000">
            <a:solidFill>
              <a:srgbClr val="FF0000"/>
            </a:solidFill>
            <a:latin typeface="ＭＳ ゴシック"/>
            <a:ea typeface="ＭＳ ゴシック"/>
          </a:endParaRPr>
        </a:p>
        <a:p>
          <a:r>
            <a:rPr kumimoji="1" lang="ja-JP" altLang="en-US" sz="1000">
              <a:solidFill>
                <a:sysClr val="windowText" lastClr="000000"/>
              </a:solidFill>
              <a:latin typeface="ＭＳ ゴシック"/>
              <a:ea typeface="ＭＳ ゴシック"/>
            </a:rPr>
            <a:t>　公営企業債の元利償還金については、施設の更新が本格化するまでの間は減少傾向が続いている。ただし、今後の設備更新を迎える時期は、元利償還金の増額幅の注視が必要である。また、3条予算への繰入額の多寡も、少なからず準元利償還金の算入額に影響するので、本業の経営状態にも留意する必要がある。</a:t>
          </a:r>
          <a:endParaRPr kumimoji="1" lang="ja-JP" altLang="en-US" sz="1000">
            <a:solidFill>
              <a:sysClr val="windowText" lastClr="000000"/>
            </a:solidFill>
            <a:latin typeface="ＭＳ ゴシック"/>
            <a:ea typeface="ＭＳ ゴシック"/>
          </a:endParaRPr>
        </a:p>
        <a:p>
          <a:r>
            <a:rPr kumimoji="1" lang="ja-JP" altLang="en-US" sz="1000">
              <a:solidFill>
                <a:sysClr val="windowText" lastClr="000000"/>
              </a:solidFill>
              <a:latin typeface="ＭＳ ゴシック"/>
              <a:ea typeface="ＭＳ ゴシック"/>
            </a:rPr>
            <a:t>　公債費は現状、令和</a:t>
          </a:r>
          <a:r>
            <a:rPr kumimoji="1" lang="en-US" altLang="ja-JP" sz="1000">
              <a:solidFill>
                <a:sysClr val="windowText" lastClr="000000"/>
              </a:solidFill>
              <a:latin typeface="ＭＳ ゴシック"/>
              <a:ea typeface="ＭＳ ゴシック"/>
            </a:rPr>
            <a:t>5</a:t>
          </a:r>
          <a:r>
            <a:rPr kumimoji="1" lang="ja-JP" altLang="en-US" sz="1000">
              <a:solidFill>
                <a:sysClr val="windowText" lastClr="000000"/>
              </a:solidFill>
              <a:latin typeface="ＭＳ ゴシック"/>
              <a:ea typeface="ＭＳ ゴシック"/>
            </a:rPr>
            <a:t>年度でピークを迎え、徐々に減少していく見込みである。</a:t>
          </a:r>
          <a:r>
            <a:rPr kumimoji="1" lang="ja-JP" altLang="en-US" sz="1000">
              <a:solidFill>
                <a:sysClr val="windowText" lastClr="000000"/>
              </a:solidFill>
              <a:latin typeface="ＭＳ ゴシック"/>
              <a:ea typeface="ＭＳ ゴシック"/>
            </a:rPr>
            <a:t>しかし、</a:t>
          </a:r>
          <a:r>
            <a:rPr kumimoji="1" lang="ja-JP" altLang="en-US" sz="1000">
              <a:solidFill>
                <a:sysClr val="windowText" lastClr="000000"/>
              </a:solidFill>
              <a:latin typeface="ＭＳ ゴシック"/>
              <a:ea typeface="ＭＳ ゴシック"/>
            </a:rPr>
            <a:t>普通交付税や臨時財政対策債発行可能額の減少により、標準財政規模の減少幅が大きくなると見込んでおり</a:t>
          </a:r>
          <a:r>
            <a:rPr kumimoji="1" lang="ja-JP" altLang="en-US" sz="1000">
              <a:solidFill>
                <a:sysClr val="windowText" lastClr="000000"/>
              </a:solidFill>
              <a:latin typeface="ＭＳ ゴシック"/>
              <a:ea typeface="ＭＳ ゴシック"/>
            </a:rPr>
            <a:t>、実質公債費比率が急速に上昇するおそれがある。</a:t>
          </a:r>
          <a:r>
            <a:rPr kumimoji="1" lang="ja-JP" altLang="en-US" sz="1000">
              <a:solidFill>
                <a:sysClr val="windowText" lastClr="000000"/>
              </a:solidFill>
              <a:latin typeface="ＭＳ ゴシック"/>
              <a:ea typeface="ＭＳ ゴシック"/>
            </a:rPr>
            <a:t>今後は、実質公債費比率の推移に注視しながら、</a:t>
          </a:r>
          <a:r>
            <a:rPr kumimoji="1" lang="ja-JP" altLang="en-US" sz="1000">
              <a:solidFill>
                <a:sysClr val="windowText" lastClr="000000"/>
              </a:solidFill>
              <a:latin typeface="ＭＳ ゴシック"/>
              <a:ea typeface="ＭＳ ゴシック"/>
            </a:rPr>
            <a:t>地方債の適正な発行規模の管理に努めるとともに、発行額の圧縮や</a:t>
          </a:r>
          <a:r>
            <a:rPr kumimoji="1" lang="ja-JP" altLang="en-US" sz="1000">
              <a:solidFill>
                <a:sysClr val="windowText" lastClr="000000"/>
              </a:solidFill>
              <a:latin typeface="ＭＳ Ｐゴシック"/>
              <a:ea typeface="ＭＳ Ｐゴシック"/>
            </a:rPr>
            <a:t>繰上償還の再開も検討する必要がある。</a:t>
          </a:r>
          <a:endParaRPr kumimoji="1" lang="ja-JP" altLang="en-US" sz="1000">
            <a:solidFill>
              <a:sysClr val="windowText" lastClr="000000"/>
            </a:solidFill>
            <a:latin typeface="ＭＳ ゴシック"/>
            <a:ea typeface="ＭＳ ゴシック"/>
          </a:endParaRPr>
        </a:p>
        <a:p>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2023725" y="12420600"/>
          <a:ext cx="409067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満期一括償還地方債は借り入れていないため、ゼロとなっている。</a:t>
          </a:r>
          <a:endParaRPr kumimoji="1" lang="ja-JP" altLang="en-US" sz="1000">
            <a:latin typeface="ＭＳ ゴシック"/>
            <a:ea typeface="ＭＳ ゴシック"/>
          </a:endParaRPr>
        </a:p>
        <a:p>
          <a:r>
            <a:rPr kumimoji="1" lang="ja-JP" altLang="en-US" sz="1000">
              <a:latin typeface="ＭＳ ゴシック"/>
              <a:ea typeface="ＭＳ ゴシック"/>
            </a:rPr>
            <a:t>※今後も借入の予定なし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100">
              <a:latin typeface="ＭＳ ゴシック"/>
              <a:ea typeface="ＭＳ ゴシック"/>
            </a:rPr>
            <a:t>平成</a:t>
          </a:r>
          <a:r>
            <a:rPr kumimoji="1" lang="en-US" altLang="ja-JP" sz="1100">
              <a:latin typeface="ＭＳ ゴシック"/>
              <a:ea typeface="ＭＳ ゴシック"/>
            </a:rPr>
            <a:t>30</a:t>
          </a:r>
          <a:r>
            <a:rPr kumimoji="1" lang="ja-JP" altLang="en-US" sz="1100">
              <a:latin typeface="ＭＳ ゴシック"/>
              <a:ea typeface="ＭＳ ゴシック"/>
            </a:rPr>
            <a:t>年度まで繰上償還を毎年実施し、起債残額を圧縮してきたため、将来負担額が抑えられてきた。また、将来的に市の負担が見込まれる経費に対応する特定目的基金（公共施設再編基金等）を設置し、適切に積立てを継続しているため、充当可能基金も一定規模を確保できている。</a:t>
          </a:r>
          <a:endParaRPr kumimoji="1" lang="ja-JP" altLang="en-US" sz="1100">
            <a:latin typeface="ＭＳ ゴシック"/>
            <a:ea typeface="ＭＳ ゴシック"/>
          </a:endParaRPr>
        </a:p>
        <a:p>
          <a:r>
            <a:rPr kumimoji="1" lang="ja-JP" altLang="en-US" sz="1100">
              <a:latin typeface="ＭＳ ゴシック"/>
              <a:ea typeface="ＭＳ ゴシック"/>
            </a:rPr>
            <a:t>　一方で、基準財政需要額算入見込額は、令和元年度以降、減少幅が大きくなっている。これは、令和２年度以降、発行が終了した合併特例債や、下水道事業債等の償還額が進み、公債費への算入額が減少したためである。ただし、辺地対策事業債や過疎対策事業債といった基準財政需要額への算入率が高い地方債を活用できる状況にあるため、一定規模の算入見込額は維持できていると考えられる。</a:t>
          </a:r>
          <a:endParaRPr kumimoji="1" lang="ja-JP" altLang="en-US" sz="1100">
            <a:latin typeface="ＭＳ ゴシック"/>
            <a:ea typeface="ＭＳ ゴシック"/>
          </a:endParaRPr>
        </a:p>
        <a:p>
          <a:r>
            <a:rPr kumimoji="1" lang="ja-JP" altLang="en-US" sz="1100">
              <a:latin typeface="ＭＳ ゴシック"/>
              <a:ea typeface="ＭＳ ゴシック"/>
            </a:rPr>
            <a:t>　また、将来負担額の抑制、充当可能基金及び基準財政需要額への算入見込額を維持していることにより、将来負担比率は発生していない。ただし、中長期的には、人口減少及び実額償還で算入される元利償還金の減少に伴う市税・普通交付税の減少、各種インフラ等の維持管理費の増加が見込まれ、これまで以上に基金の取崩しが増加することが想定される。</a:t>
          </a:r>
          <a:endParaRPr kumimoji="1" lang="ja-JP" altLang="en-US" sz="1100">
            <a:latin typeface="ＭＳ ゴシック"/>
            <a:ea typeface="ＭＳ ゴシック"/>
          </a:endParaRPr>
        </a:p>
        <a:p>
          <a:r>
            <a:rPr kumimoji="1" lang="ja-JP" altLang="en-US" sz="1100">
              <a:latin typeface="ＭＳ ゴシック"/>
              <a:ea typeface="ＭＳ ゴシック"/>
            </a:rPr>
            <a:t>　したがって、将来負担を発生させないためには、継続的な地方債の発行額の圧縮、財源確保・予算規模の見直しを適切に行う必要がある。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富山県南砺市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令和5年度中の積立額が取崩額を上回ったため、令和5年度の基金残高は、前年度から171百万円増の25,691百万円となった。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の取崩し額は1,472百万円であり、市債の償還財源に「減債基金」を258百万円取り崩したほか、特定目的基金を1,204百万円取り崩している。主なものとして、総合計画に基づく事業の財源に「地方創生推進基金」を280百万円、子育て支援事業の財源に「すこやか子育て基金」を190百万円を、それぞれ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方で、令和6年度の予算編成時に生じた財源不足額に対応するため、「財政調整基金」に497百万円を積み立てた。このほか、産業振興施策の将来的な財政需要の増加を見据えて「商工観光振興基金」に452百万円を積み立てるなど、特定目的基金にも1,130百万円を積み立てた。結果として、積立て額は1,643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既存の公共施設（インフラ設備を含む。）を維持管理費や、子育て支援施策を中心としたソフト事業の財政需要の増加傾向が続いている。一方で、中長期的な財政見通しでは、歳入一般財源の減少が顕著となることが予見されている。そのため、必要な行政サービスの提供を続けるには、基金の取崩しに頼らざるをえない状況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そのため、決算剰余金等を有効活用しながら、基金の積立てを強化する。それと同時に、基金が枯渇することの</a:t>
          </a:r>
          <a:r>
            <a:rPr kumimoji="1" lang="ja-JP" altLang="en-US" sz="1300">
              <a:solidFill>
                <a:schemeClr val="dk1"/>
              </a:solidFill>
              <a:effectLst/>
              <a:latin typeface="ＭＳ ゴシック"/>
              <a:ea typeface="ＭＳ ゴシック"/>
              <a:cs typeface="+mn-cs"/>
            </a:rPr>
            <a:t>ないよう、予算規模の適正な圧縮を図り、基金の取崩しと積立てのバランスを保った運用を続ける。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・合併地域振興基金　：分庁舎廃止後の新たなまちづくりの推進に必要な事業に充当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・公共施設再編基金　：公共施設再編計画で維持する方針の施設の維持管理費に充当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　　：公共施設（インフラ設備を含む。）の維持管理費に充当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・地方創生推進基金　：南砺市総合計画に基づく重点事業に充当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・すこやか子育て基金：幅広い子育て支援施策に充当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・合併地域振興基金：積立てはしていないが、地域住民主体のまちづくり拠点施設整備事業に9百万円を取り崩しため、基金残高は減少した。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公共施設（インフラ設備を含む。）の維持管理費の増嵩に備えるために155百万円を積み立てたが、公共施設の維持補修費の財源として186百万円を取り崩した。その結果、基金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創生推進基金：第2次南砺市総合計画に基づく重点事業の財源として、280百万円を取り崩した。一方で、昨年まで実施していた億単位での別枠での積立てがなくなり、積立て総額は65百万円であったため、基金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・すこやか子育て基金：子育て支援事業等の財源として190百万円を取り崩したが、積立て額は154百万円（前年度と同水準）となった。結果として、基金残高は減少した。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・合併地域振興基金：分庁舎廃止後の新たなまちづくりの推進のために必要な事業（主に複合施設の整備）に、順次活用する。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・公共施設再編基金：第2次南砺市公共施設再編計画で維持する方針の施設（介護福祉施設等）の維持管理費に、順次活用する。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予算の執行状況に鑑みて10百万円を取り崩したが、令和6年度の予算編成時に生じた財源不足額に対応するために497百万円を積み立てた。結果として、令和5年度中の積立額が取崩額を上回ったため、令和5年度の基金残高は、前年度から488百万円増の3,989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基金残高は、総務省が平成29年度に公表した地方公共団体における基金に係る結果を参考にしており、標準財政規模の10％～15％を保持できるように努めている。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中長期的な財政見通しでは、歳入一般財源の不足が顕著となると見込んでいることや、災害対応等の不測の資金需要に備える観点から、最低でも2,000百万円は保持できている状態を目指す。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への積立てを強化した影響で、減債基金の取崩し額は前年度から230百万円増の259百万円となった。一方で、積立て額は基金運用益の15百万円にとどまった。結果として、令和5年度中の取崩額が積立額を上回ったため、令和5年度の基金残高は、前年度から243百万円減の6,042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度間の公債費の平準化を図る観点から、当該年度の元利償還金のうち普通交付税で措置されない分に対し、20％程度を目安に充当することを基本としている。今後も、その方針を継続するが、各年度の取崩し額は、決算状況や歳入一般財源の不足状況を踏まえて判断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なお、実質公債費比率が、起債制限比率となる18％に達するおそれがあると判断したときは、減債基金を活用し、繰上償還を実施する。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1970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3367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4764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6161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1970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3367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4764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6161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14" name="正方形/長方形 1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21" name="正方形/長方形 2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22" name="正方形/長方形 2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23" name="正方形/長方形 2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24" name="正方形/長方形 2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26" name="正方形/長方形 2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7" name="正方形/長方形 2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28" name="正方形/長方形 2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29" name="正方形/長方形 2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30" name="角丸四角形 2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31" name="正方形/長方形 3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32" name="正方形/長方形 3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33" name="正方形/長方形 3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36" name="フローチャート: 判断 3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37" name="直線コネクタ 3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8" name="直線コネクタ 3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39" name="直線コネクタ 3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40" name="直線コネクタ 3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3810" cy="249555"/>
    <xdr:sp macro="" textlink="">
      <xdr:nvSpPr>
        <xdr:cNvPr id="41" name="テキスト ボックス 40"/>
        <xdr:cNvSpPr txBox="1"/>
      </xdr:nvSpPr>
      <xdr:spPr>
        <a:xfrm>
          <a:off x="419100" y="2710180"/>
          <a:ext cx="88938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3930" cy="249555"/>
    <xdr:sp macro="" textlink="">
      <xdr:nvSpPr>
        <xdr:cNvPr id="42" name="テキスト ボックス 41"/>
        <xdr:cNvSpPr txBox="1"/>
      </xdr:nvSpPr>
      <xdr:spPr>
        <a:xfrm>
          <a:off x="419100" y="2942590"/>
          <a:ext cx="6043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965" cy="249555"/>
    <xdr:sp macro="" textlink="">
      <xdr:nvSpPr>
        <xdr:cNvPr id="43" name="テキスト ボックス 42"/>
        <xdr:cNvSpPr txBox="1"/>
      </xdr:nvSpPr>
      <xdr:spPr>
        <a:xfrm>
          <a:off x="419100" y="3175000"/>
          <a:ext cx="8228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31030" cy="249555"/>
    <xdr:sp macro="" textlink="">
      <xdr:nvSpPr>
        <xdr:cNvPr id="44" name="テキスト ボックス 43"/>
        <xdr:cNvSpPr txBox="1"/>
      </xdr:nvSpPr>
      <xdr:spPr>
        <a:xfrm>
          <a:off x="419100" y="3407410"/>
          <a:ext cx="4431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2245" cy="249555"/>
    <xdr:sp macro="" textlink="">
      <xdr:nvSpPr>
        <xdr:cNvPr id="45" name="テキスト ボックス 44"/>
        <xdr:cNvSpPr txBox="1"/>
      </xdr:nvSpPr>
      <xdr:spPr>
        <a:xfrm>
          <a:off x="419100" y="3639820"/>
          <a:ext cx="182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46" name="正方形/長方形 4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47" name="正方形/長方形 4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48" name="正方形/長方形 4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49" name="正方形/長方形 4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50" name="正方形/長方形 4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51" name="正方形/長方形 5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52" name="正方形/長方形 5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53" name="正方形/長方形 5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54" name="正方形/長方形 5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55" name="正方形/長方形 5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56" name="正方形/長方形 5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57" name="正方形/長方形 5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58" name="テキスト ボックス 5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当年度に増加した資産の取得額以上に、既存資産の減価償却累計額が上回る状況が続いており、有形固定資産減価償却率の上昇が続いている</a:t>
          </a:r>
          <a:r>
            <a:rPr kumimoji="1" lang="en-US" altLang="ja-JP" sz="1000">
              <a:latin typeface="ＭＳ Ｐゴシック"/>
              <a:ea typeface="ＭＳ Ｐゴシック"/>
            </a:rPr>
            <a:t>(</a:t>
          </a:r>
          <a:r>
            <a:rPr kumimoji="1" lang="ja-JP" altLang="en-US" sz="1000">
              <a:latin typeface="ＭＳ Ｐゴシック"/>
              <a:ea typeface="ＭＳ Ｐゴシック"/>
            </a:rPr>
            <a:t>前年度比＋</a:t>
          </a:r>
          <a:r>
            <a:rPr kumimoji="1" lang="en-US" altLang="ja-JP" sz="1000">
              <a:latin typeface="ＭＳ Ｐゴシック"/>
              <a:ea typeface="ＭＳ Ｐゴシック"/>
            </a:rPr>
            <a:t>1.5</a:t>
          </a:r>
          <a:r>
            <a:rPr kumimoji="1" lang="ja-JP" altLang="en-US" sz="1000">
              <a:latin typeface="ＭＳ Ｐゴシック"/>
              <a:ea typeface="ＭＳ Ｐゴシック"/>
            </a:rPr>
            <a:t>％</a:t>
          </a:r>
          <a:r>
            <a:rPr kumimoji="1" lang="en-US" altLang="ja-JP" sz="1000">
              <a:latin typeface="ＭＳ Ｐゴシック"/>
              <a:ea typeface="ＭＳ Ｐゴシック"/>
            </a:rPr>
            <a:t>)</a:t>
          </a:r>
          <a:r>
            <a:rPr kumimoji="1" lang="ja-JP" altLang="en-US" sz="1000">
              <a:latin typeface="ＭＳ Ｐゴシック"/>
              <a:ea typeface="ＭＳ Ｐゴシック"/>
            </a:rPr>
            <a:t>。したがって、施設の老朽化が進んでいることがいえる。今後、多くの施設が更新時期（耐用年数）を順次迎えるため、引き続き、公共施設再編計画に基づき、施設等の集約化・複合化を進めていく。そして、維持する施設は、適切に更新や長寿命化等を実施し、適正な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59" name="テキスト ボックス 5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60" name="直線コネクタ 5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8305" cy="217170"/>
    <xdr:sp macro="" textlink="">
      <xdr:nvSpPr>
        <xdr:cNvPr id="61" name="テキスト ボックス 60"/>
        <xdr:cNvSpPr txBox="1"/>
      </xdr:nvSpPr>
      <xdr:spPr>
        <a:xfrm>
          <a:off x="739140" y="681863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29845</xdr:rowOff>
    </xdr:from>
    <xdr:to xmlns:xdr="http://schemas.openxmlformats.org/drawingml/2006/spreadsheetDrawing">
      <xdr:col>27</xdr:col>
      <xdr:colOff>73025</xdr:colOff>
      <xdr:row>35</xdr:row>
      <xdr:rowOff>29845</xdr:rowOff>
    </xdr:to>
    <xdr:cxnSp macro="">
      <xdr:nvCxnSpPr>
        <xdr:cNvPr id="62" name="直線コネクタ 61"/>
        <xdr:cNvCxnSpPr/>
      </xdr:nvCxnSpPr>
      <xdr:spPr>
        <a:xfrm>
          <a:off x="1165860" y="66116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104775</xdr:rowOff>
    </xdr:from>
    <xdr:ext cx="359410" cy="217170"/>
    <xdr:sp macro="" textlink="">
      <xdr:nvSpPr>
        <xdr:cNvPr id="63" name="テキスト ボックス 62"/>
        <xdr:cNvSpPr txBox="1"/>
      </xdr:nvSpPr>
      <xdr:spPr>
        <a:xfrm>
          <a:off x="790575" y="65214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63500</xdr:rowOff>
    </xdr:from>
    <xdr:to xmlns:xdr="http://schemas.openxmlformats.org/drawingml/2006/spreadsheetDrawing">
      <xdr:col>27</xdr:col>
      <xdr:colOff>73025</xdr:colOff>
      <xdr:row>33</xdr:row>
      <xdr:rowOff>63500</xdr:rowOff>
    </xdr:to>
    <xdr:cxnSp macro="">
      <xdr:nvCxnSpPr>
        <xdr:cNvPr id="64" name="直線コネクタ 63"/>
        <xdr:cNvCxnSpPr/>
      </xdr:nvCxnSpPr>
      <xdr:spPr>
        <a:xfrm>
          <a:off x="1165860" y="63150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137795</xdr:rowOff>
    </xdr:from>
    <xdr:ext cx="359410" cy="217170"/>
    <xdr:sp macro="" textlink="">
      <xdr:nvSpPr>
        <xdr:cNvPr id="65" name="テキスト ボックス 64"/>
        <xdr:cNvSpPr txBox="1"/>
      </xdr:nvSpPr>
      <xdr:spPr>
        <a:xfrm>
          <a:off x="790575" y="62242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96520</xdr:rowOff>
    </xdr:from>
    <xdr:to xmlns:xdr="http://schemas.openxmlformats.org/drawingml/2006/spreadsheetDrawing">
      <xdr:col>27</xdr:col>
      <xdr:colOff>73025</xdr:colOff>
      <xdr:row>31</xdr:row>
      <xdr:rowOff>96520</xdr:rowOff>
    </xdr:to>
    <xdr:cxnSp macro="">
      <xdr:nvCxnSpPr>
        <xdr:cNvPr id="66" name="直線コネクタ 65"/>
        <xdr:cNvCxnSpPr/>
      </xdr:nvCxnSpPr>
      <xdr:spPr>
        <a:xfrm>
          <a:off x="1165860" y="60178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17170"/>
    <xdr:sp macro="" textlink="">
      <xdr:nvSpPr>
        <xdr:cNvPr id="67" name="テキスト ボックス 66"/>
        <xdr:cNvSpPr txBox="1"/>
      </xdr:nvSpPr>
      <xdr:spPr>
        <a:xfrm>
          <a:off x="790575" y="59270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129540</xdr:rowOff>
    </xdr:from>
    <xdr:to xmlns:xdr="http://schemas.openxmlformats.org/drawingml/2006/spreadsheetDrawing">
      <xdr:col>27</xdr:col>
      <xdr:colOff>73025</xdr:colOff>
      <xdr:row>29</xdr:row>
      <xdr:rowOff>129540</xdr:rowOff>
    </xdr:to>
    <xdr:cxnSp macro="">
      <xdr:nvCxnSpPr>
        <xdr:cNvPr id="68" name="直線コネクタ 67"/>
        <xdr:cNvCxnSpPr/>
      </xdr:nvCxnSpPr>
      <xdr:spPr>
        <a:xfrm>
          <a:off x="1165860" y="5720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38735</xdr:rowOff>
    </xdr:from>
    <xdr:ext cx="359410" cy="217170"/>
    <xdr:sp macro="" textlink="">
      <xdr:nvSpPr>
        <xdr:cNvPr id="69" name="テキスト ボックス 68"/>
        <xdr:cNvSpPr txBox="1"/>
      </xdr:nvSpPr>
      <xdr:spPr>
        <a:xfrm>
          <a:off x="790575" y="56299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162560</xdr:rowOff>
    </xdr:from>
    <xdr:to xmlns:xdr="http://schemas.openxmlformats.org/drawingml/2006/spreadsheetDrawing">
      <xdr:col>27</xdr:col>
      <xdr:colOff>73025</xdr:colOff>
      <xdr:row>27</xdr:row>
      <xdr:rowOff>162560</xdr:rowOff>
    </xdr:to>
    <xdr:cxnSp macro="">
      <xdr:nvCxnSpPr>
        <xdr:cNvPr id="70" name="直線コネクタ 69"/>
        <xdr:cNvCxnSpPr/>
      </xdr:nvCxnSpPr>
      <xdr:spPr>
        <a:xfrm>
          <a:off x="1165860" y="5423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72390</xdr:rowOff>
    </xdr:from>
    <xdr:ext cx="359410" cy="217170"/>
    <xdr:sp macro="" textlink="">
      <xdr:nvSpPr>
        <xdr:cNvPr id="71" name="テキスト ボックス 70"/>
        <xdr:cNvSpPr txBox="1"/>
      </xdr:nvSpPr>
      <xdr:spPr>
        <a:xfrm>
          <a:off x="790575" y="53333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31115</xdr:rowOff>
    </xdr:from>
    <xdr:to xmlns:xdr="http://schemas.openxmlformats.org/drawingml/2006/spreadsheetDrawing">
      <xdr:col>27</xdr:col>
      <xdr:colOff>73025</xdr:colOff>
      <xdr:row>26</xdr:row>
      <xdr:rowOff>31115</xdr:rowOff>
    </xdr:to>
    <xdr:cxnSp macro="">
      <xdr:nvCxnSpPr>
        <xdr:cNvPr id="72" name="直線コネクタ 71"/>
        <xdr:cNvCxnSpPr/>
      </xdr:nvCxnSpPr>
      <xdr:spPr>
        <a:xfrm>
          <a:off x="1165860" y="51269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105410</xdr:rowOff>
    </xdr:from>
    <xdr:ext cx="359410" cy="217170"/>
    <xdr:sp macro="" textlink="">
      <xdr:nvSpPr>
        <xdr:cNvPr id="73" name="テキスト ボックス 72"/>
        <xdr:cNvSpPr txBox="1"/>
      </xdr:nvSpPr>
      <xdr:spPr>
        <a:xfrm>
          <a:off x="790575" y="5036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74" name="直線コネクタ 73"/>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75" name="テキスト ボックス 74"/>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76"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114300</xdr:rowOff>
    </xdr:from>
    <xdr:to xmlns:xdr="http://schemas.openxmlformats.org/drawingml/2006/spreadsheetDrawing">
      <xdr:col>23</xdr:col>
      <xdr:colOff>85090</xdr:colOff>
      <xdr:row>34</xdr:row>
      <xdr:rowOff>121285</xdr:rowOff>
    </xdr:to>
    <xdr:cxnSp macro="">
      <xdr:nvCxnSpPr>
        <xdr:cNvPr id="77" name="直線コネクタ 76"/>
        <xdr:cNvCxnSpPr/>
      </xdr:nvCxnSpPr>
      <xdr:spPr>
        <a:xfrm flipV="1">
          <a:off x="4370705" y="521017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125095</xdr:rowOff>
    </xdr:from>
    <xdr:ext cx="405130" cy="247015"/>
    <xdr:sp macro="" textlink="">
      <xdr:nvSpPr>
        <xdr:cNvPr id="78" name="有形固定資産減価償却率最小値テキスト"/>
        <xdr:cNvSpPr txBox="1"/>
      </xdr:nvSpPr>
      <xdr:spPr>
        <a:xfrm>
          <a:off x="4423410" y="65417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121285</xdr:rowOff>
    </xdr:from>
    <xdr:to xmlns:xdr="http://schemas.openxmlformats.org/drawingml/2006/spreadsheetDrawing">
      <xdr:col>23</xdr:col>
      <xdr:colOff>174625</xdr:colOff>
      <xdr:row>34</xdr:row>
      <xdr:rowOff>121285</xdr:rowOff>
    </xdr:to>
    <xdr:cxnSp macro="">
      <xdr:nvCxnSpPr>
        <xdr:cNvPr id="79" name="直線コネクタ 78"/>
        <xdr:cNvCxnSpPr/>
      </xdr:nvCxnSpPr>
      <xdr:spPr>
        <a:xfrm>
          <a:off x="4286885" y="65379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62865</xdr:rowOff>
    </xdr:from>
    <xdr:ext cx="405130" cy="247015"/>
    <xdr:sp macro="" textlink="">
      <xdr:nvSpPr>
        <xdr:cNvPr id="80" name="有形固定資産減価償却率最大値テキスト"/>
        <xdr:cNvSpPr txBox="1"/>
      </xdr:nvSpPr>
      <xdr:spPr>
        <a:xfrm>
          <a:off x="4423410" y="49936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114300</xdr:rowOff>
    </xdr:from>
    <xdr:to xmlns:xdr="http://schemas.openxmlformats.org/drawingml/2006/spreadsheetDrawing">
      <xdr:col>23</xdr:col>
      <xdr:colOff>174625</xdr:colOff>
      <xdr:row>26</xdr:row>
      <xdr:rowOff>114300</xdr:rowOff>
    </xdr:to>
    <xdr:cxnSp macro="">
      <xdr:nvCxnSpPr>
        <xdr:cNvPr id="81" name="直線コネクタ 80"/>
        <xdr:cNvCxnSpPr/>
      </xdr:nvCxnSpPr>
      <xdr:spPr>
        <a:xfrm>
          <a:off x="4286885" y="5210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99695</xdr:rowOff>
    </xdr:from>
    <xdr:ext cx="405130" cy="249555"/>
    <xdr:sp macro="" textlink="">
      <xdr:nvSpPr>
        <xdr:cNvPr id="82" name="有形固定資産減価償却率平均値テキスト"/>
        <xdr:cNvSpPr txBox="1"/>
      </xdr:nvSpPr>
      <xdr:spPr>
        <a:xfrm>
          <a:off x="4423410" y="5855970"/>
          <a:ext cx="405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120650</xdr:rowOff>
    </xdr:from>
    <xdr:to xmlns:xdr="http://schemas.openxmlformats.org/drawingml/2006/spreadsheetDrawing">
      <xdr:col>23</xdr:col>
      <xdr:colOff>136525</xdr:colOff>
      <xdr:row>31</xdr:row>
      <xdr:rowOff>53340</xdr:rowOff>
    </xdr:to>
    <xdr:sp macro="" textlink="">
      <xdr:nvSpPr>
        <xdr:cNvPr id="83" name="フローチャート: 判断 82"/>
        <xdr:cNvSpPr/>
      </xdr:nvSpPr>
      <xdr:spPr>
        <a:xfrm>
          <a:off x="4321810" y="587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73025</xdr:rowOff>
    </xdr:from>
    <xdr:to xmlns:xdr="http://schemas.openxmlformats.org/drawingml/2006/spreadsheetDrawing">
      <xdr:col>19</xdr:col>
      <xdr:colOff>174625</xdr:colOff>
      <xdr:row>31</xdr:row>
      <xdr:rowOff>5715</xdr:rowOff>
    </xdr:to>
    <xdr:sp macro="" textlink="">
      <xdr:nvSpPr>
        <xdr:cNvPr id="84" name="フローチャート: 判断 83"/>
        <xdr:cNvSpPr/>
      </xdr:nvSpPr>
      <xdr:spPr>
        <a:xfrm>
          <a:off x="3674110" y="582930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10795</xdr:rowOff>
    </xdr:from>
    <xdr:to xmlns:xdr="http://schemas.openxmlformats.org/drawingml/2006/spreadsheetDrawing">
      <xdr:col>15</xdr:col>
      <xdr:colOff>174625</xdr:colOff>
      <xdr:row>30</xdr:row>
      <xdr:rowOff>108585</xdr:rowOff>
    </xdr:to>
    <xdr:sp macro="" textlink="">
      <xdr:nvSpPr>
        <xdr:cNvPr id="85" name="フローチャート: 判断 84"/>
        <xdr:cNvSpPr/>
      </xdr:nvSpPr>
      <xdr:spPr>
        <a:xfrm>
          <a:off x="2975610" y="57670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139700</xdr:rowOff>
    </xdr:from>
    <xdr:to xmlns:xdr="http://schemas.openxmlformats.org/drawingml/2006/spreadsheetDrawing">
      <xdr:col>11</xdr:col>
      <xdr:colOff>174625</xdr:colOff>
      <xdr:row>30</xdr:row>
      <xdr:rowOff>72390</xdr:rowOff>
    </xdr:to>
    <xdr:sp macro="" textlink="">
      <xdr:nvSpPr>
        <xdr:cNvPr id="86" name="フローチャート: 判断 85"/>
        <xdr:cNvSpPr/>
      </xdr:nvSpPr>
      <xdr:spPr>
        <a:xfrm>
          <a:off x="2277110" y="573087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107315</xdr:rowOff>
    </xdr:from>
    <xdr:to xmlns:xdr="http://schemas.openxmlformats.org/drawingml/2006/spreadsheetDrawing">
      <xdr:col>7</xdr:col>
      <xdr:colOff>174625</xdr:colOff>
      <xdr:row>30</xdr:row>
      <xdr:rowOff>40005</xdr:rowOff>
    </xdr:to>
    <xdr:sp macro="" textlink="">
      <xdr:nvSpPr>
        <xdr:cNvPr id="87" name="フローチャート: 判断 86"/>
        <xdr:cNvSpPr/>
      </xdr:nvSpPr>
      <xdr:spPr>
        <a:xfrm>
          <a:off x="1578610" y="569849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88" name="テキスト ボックス 87"/>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59460" cy="217170"/>
    <xdr:sp macro="" textlink="">
      <xdr:nvSpPr>
        <xdr:cNvPr id="89" name="テキスト ボックス 88"/>
        <xdr:cNvSpPr txBox="1"/>
      </xdr:nvSpPr>
      <xdr:spPr>
        <a:xfrm>
          <a:off x="35629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59460" cy="217170"/>
    <xdr:sp macro="" textlink="">
      <xdr:nvSpPr>
        <xdr:cNvPr id="90" name="テキスト ボックス 89"/>
        <xdr:cNvSpPr txBox="1"/>
      </xdr:nvSpPr>
      <xdr:spPr>
        <a:xfrm>
          <a:off x="28644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59460" cy="217170"/>
    <xdr:sp macro="" textlink="">
      <xdr:nvSpPr>
        <xdr:cNvPr id="91" name="テキスト ボックス 90"/>
        <xdr:cNvSpPr txBox="1"/>
      </xdr:nvSpPr>
      <xdr:spPr>
        <a:xfrm>
          <a:off x="21659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59460" cy="217170"/>
    <xdr:sp macro="" textlink="">
      <xdr:nvSpPr>
        <xdr:cNvPr id="92" name="テキスト ボックス 91"/>
        <xdr:cNvSpPr txBox="1"/>
      </xdr:nvSpPr>
      <xdr:spPr>
        <a:xfrm>
          <a:off x="14674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117475</xdr:rowOff>
    </xdr:from>
    <xdr:to xmlns:xdr="http://schemas.openxmlformats.org/drawingml/2006/spreadsheetDrawing">
      <xdr:col>23</xdr:col>
      <xdr:colOff>136525</xdr:colOff>
      <xdr:row>31</xdr:row>
      <xdr:rowOff>50165</xdr:rowOff>
    </xdr:to>
    <xdr:sp macro="" textlink="">
      <xdr:nvSpPr>
        <xdr:cNvPr id="93" name="楕円 92"/>
        <xdr:cNvSpPr/>
      </xdr:nvSpPr>
      <xdr:spPr>
        <a:xfrm>
          <a:off x="4321810" y="587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139065</xdr:rowOff>
    </xdr:from>
    <xdr:ext cx="405130" cy="249555"/>
    <xdr:sp macro="" textlink="">
      <xdr:nvSpPr>
        <xdr:cNvPr id="94" name="有形固定資産減価償却率該当値テキスト"/>
        <xdr:cNvSpPr txBox="1"/>
      </xdr:nvSpPr>
      <xdr:spPr>
        <a:xfrm>
          <a:off x="4423410" y="57302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73025</xdr:rowOff>
    </xdr:from>
    <xdr:to xmlns:xdr="http://schemas.openxmlformats.org/drawingml/2006/spreadsheetDrawing">
      <xdr:col>19</xdr:col>
      <xdr:colOff>174625</xdr:colOff>
      <xdr:row>31</xdr:row>
      <xdr:rowOff>5715</xdr:rowOff>
    </xdr:to>
    <xdr:sp macro="" textlink="">
      <xdr:nvSpPr>
        <xdr:cNvPr id="95" name="楕円 94"/>
        <xdr:cNvSpPr/>
      </xdr:nvSpPr>
      <xdr:spPr>
        <a:xfrm>
          <a:off x="3674110" y="582930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122555</xdr:rowOff>
    </xdr:from>
    <xdr:to xmlns:xdr="http://schemas.openxmlformats.org/drawingml/2006/spreadsheetDrawing">
      <xdr:col>23</xdr:col>
      <xdr:colOff>85725</xdr:colOff>
      <xdr:row>31</xdr:row>
      <xdr:rowOff>1270</xdr:rowOff>
    </xdr:to>
    <xdr:cxnSp macro="">
      <xdr:nvCxnSpPr>
        <xdr:cNvPr id="96" name="直線コネクタ 95"/>
        <xdr:cNvCxnSpPr/>
      </xdr:nvCxnSpPr>
      <xdr:spPr>
        <a:xfrm>
          <a:off x="3724910" y="5878830"/>
          <a:ext cx="647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34290</xdr:rowOff>
    </xdr:from>
    <xdr:to xmlns:xdr="http://schemas.openxmlformats.org/drawingml/2006/spreadsheetDrawing">
      <xdr:col>15</xdr:col>
      <xdr:colOff>174625</xdr:colOff>
      <xdr:row>30</xdr:row>
      <xdr:rowOff>132080</xdr:rowOff>
    </xdr:to>
    <xdr:sp macro="" textlink="">
      <xdr:nvSpPr>
        <xdr:cNvPr id="97" name="楕円 96"/>
        <xdr:cNvSpPr/>
      </xdr:nvSpPr>
      <xdr:spPr>
        <a:xfrm>
          <a:off x="2975610" y="579056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83185</xdr:rowOff>
    </xdr:from>
    <xdr:to xmlns:xdr="http://schemas.openxmlformats.org/drawingml/2006/spreadsheetDrawing">
      <xdr:col>19</xdr:col>
      <xdr:colOff>136525</xdr:colOff>
      <xdr:row>30</xdr:row>
      <xdr:rowOff>122555</xdr:rowOff>
    </xdr:to>
    <xdr:cxnSp macro="">
      <xdr:nvCxnSpPr>
        <xdr:cNvPr id="98" name="直線コネクタ 97"/>
        <xdr:cNvCxnSpPr/>
      </xdr:nvCxnSpPr>
      <xdr:spPr>
        <a:xfrm>
          <a:off x="3026410" y="5839460"/>
          <a:ext cx="6985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152400</xdr:rowOff>
    </xdr:from>
    <xdr:to xmlns:xdr="http://schemas.openxmlformats.org/drawingml/2006/spreadsheetDrawing">
      <xdr:col>11</xdr:col>
      <xdr:colOff>174625</xdr:colOff>
      <xdr:row>30</xdr:row>
      <xdr:rowOff>85090</xdr:rowOff>
    </xdr:to>
    <xdr:sp macro="" textlink="">
      <xdr:nvSpPr>
        <xdr:cNvPr id="99" name="楕円 98"/>
        <xdr:cNvSpPr/>
      </xdr:nvSpPr>
      <xdr:spPr>
        <a:xfrm>
          <a:off x="2277110" y="574357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36195</xdr:rowOff>
    </xdr:from>
    <xdr:to xmlns:xdr="http://schemas.openxmlformats.org/drawingml/2006/spreadsheetDrawing">
      <xdr:col>15</xdr:col>
      <xdr:colOff>136525</xdr:colOff>
      <xdr:row>30</xdr:row>
      <xdr:rowOff>83185</xdr:rowOff>
    </xdr:to>
    <xdr:cxnSp macro="">
      <xdr:nvCxnSpPr>
        <xdr:cNvPr id="100" name="直線コネクタ 99"/>
        <xdr:cNvCxnSpPr/>
      </xdr:nvCxnSpPr>
      <xdr:spPr>
        <a:xfrm>
          <a:off x="2327910" y="5792470"/>
          <a:ext cx="6985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107315</xdr:rowOff>
    </xdr:from>
    <xdr:to xmlns:xdr="http://schemas.openxmlformats.org/drawingml/2006/spreadsheetDrawing">
      <xdr:col>7</xdr:col>
      <xdr:colOff>174625</xdr:colOff>
      <xdr:row>30</xdr:row>
      <xdr:rowOff>40005</xdr:rowOff>
    </xdr:to>
    <xdr:sp macro="" textlink="">
      <xdr:nvSpPr>
        <xdr:cNvPr id="101" name="楕円 100"/>
        <xdr:cNvSpPr/>
      </xdr:nvSpPr>
      <xdr:spPr>
        <a:xfrm>
          <a:off x="1578610" y="569849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156845</xdr:rowOff>
    </xdr:from>
    <xdr:to xmlns:xdr="http://schemas.openxmlformats.org/drawingml/2006/spreadsheetDrawing">
      <xdr:col>11</xdr:col>
      <xdr:colOff>136525</xdr:colOff>
      <xdr:row>30</xdr:row>
      <xdr:rowOff>36195</xdr:rowOff>
    </xdr:to>
    <xdr:cxnSp macro="">
      <xdr:nvCxnSpPr>
        <xdr:cNvPr id="102" name="直線コネクタ 101"/>
        <xdr:cNvCxnSpPr/>
      </xdr:nvCxnSpPr>
      <xdr:spPr>
        <a:xfrm>
          <a:off x="1629410" y="5748020"/>
          <a:ext cx="6985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162560</xdr:rowOff>
    </xdr:from>
    <xdr:ext cx="405130" cy="247015"/>
    <xdr:sp macro="" textlink="">
      <xdr:nvSpPr>
        <xdr:cNvPr id="103" name="n_1aveValue有形固定資産減価償却率"/>
        <xdr:cNvSpPr txBox="1"/>
      </xdr:nvSpPr>
      <xdr:spPr>
        <a:xfrm>
          <a:off x="3525520" y="59188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125095</xdr:rowOff>
    </xdr:from>
    <xdr:ext cx="402590" cy="247015"/>
    <xdr:sp macro="" textlink="">
      <xdr:nvSpPr>
        <xdr:cNvPr id="104" name="n_2aveValue有形固定資産減価償却率"/>
        <xdr:cNvSpPr txBox="1"/>
      </xdr:nvSpPr>
      <xdr:spPr>
        <a:xfrm>
          <a:off x="2839720" y="555117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88900</xdr:rowOff>
    </xdr:from>
    <xdr:ext cx="402590" cy="247015"/>
    <xdr:sp macro="" textlink="">
      <xdr:nvSpPr>
        <xdr:cNvPr id="105" name="n_3aveValue有形固定資産減価償却率"/>
        <xdr:cNvSpPr txBox="1"/>
      </xdr:nvSpPr>
      <xdr:spPr>
        <a:xfrm>
          <a:off x="2141220" y="551497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31750</xdr:rowOff>
    </xdr:from>
    <xdr:ext cx="402590" cy="249555"/>
    <xdr:sp macro="" textlink="">
      <xdr:nvSpPr>
        <xdr:cNvPr id="106" name="n_4aveValue有形固定資産減価償却率"/>
        <xdr:cNvSpPr txBox="1"/>
      </xdr:nvSpPr>
      <xdr:spPr>
        <a:xfrm>
          <a:off x="1442720" y="578802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22225</xdr:rowOff>
    </xdr:from>
    <xdr:ext cx="405130" cy="247015"/>
    <xdr:sp macro="" textlink="">
      <xdr:nvSpPr>
        <xdr:cNvPr id="107" name="n_1mainValue有形固定資産減価償却率"/>
        <xdr:cNvSpPr txBox="1"/>
      </xdr:nvSpPr>
      <xdr:spPr>
        <a:xfrm>
          <a:off x="3525520" y="561340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123825</xdr:rowOff>
    </xdr:from>
    <xdr:ext cx="402590" cy="247015"/>
    <xdr:sp macro="" textlink="">
      <xdr:nvSpPr>
        <xdr:cNvPr id="108" name="n_2mainValue有形固定資産減価償却率"/>
        <xdr:cNvSpPr txBox="1"/>
      </xdr:nvSpPr>
      <xdr:spPr>
        <a:xfrm>
          <a:off x="2839720" y="588010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76200</xdr:rowOff>
    </xdr:from>
    <xdr:ext cx="402590" cy="248920"/>
    <xdr:sp macro="" textlink="">
      <xdr:nvSpPr>
        <xdr:cNvPr id="109" name="n_3mainValue有形固定資産減価償却率"/>
        <xdr:cNvSpPr txBox="1"/>
      </xdr:nvSpPr>
      <xdr:spPr>
        <a:xfrm>
          <a:off x="2141220" y="5832475"/>
          <a:ext cx="402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56515</xdr:rowOff>
    </xdr:from>
    <xdr:ext cx="402590" cy="247015"/>
    <xdr:sp macro="" textlink="">
      <xdr:nvSpPr>
        <xdr:cNvPr id="110" name="n_4mainValue有形固定資産減価償却率"/>
        <xdr:cNvSpPr txBox="1"/>
      </xdr:nvSpPr>
      <xdr:spPr>
        <a:xfrm>
          <a:off x="1442720" y="54825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11" name="正方形/長方形 110"/>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12" name="正方形/長方形 111"/>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13" name="正方形/長方形 112"/>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[ 334.6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14" name="正方形/長方形 113"/>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15" name="正方形/長方形 114"/>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16" name="正方形/長方形 115"/>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17" name="正方形/長方形 116"/>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18" name="正方形/長方形 117"/>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19" name="正方形/長方形 118"/>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20" name="正方形/長方形 119"/>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21" name="正方形/長方形 120"/>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22" name="正方形/長方形 121"/>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23" name="テキスト ボックス 122"/>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地方債の償還額が新規発行額を上回る状況が続き、地方債残高（前年度比▲2</a:t>
          </a:r>
          <a:r>
            <a:rPr kumimoji="1" lang="en-US" altLang="ja-JP" sz="1000">
              <a:latin typeface="ＭＳ Ｐゴシック"/>
              <a:ea typeface="ＭＳ Ｐゴシック"/>
            </a:rPr>
            <a:t>,421</a:t>
          </a:r>
          <a:r>
            <a:rPr kumimoji="1" lang="ja-JP" altLang="en-US" sz="1000">
              <a:latin typeface="ＭＳ Ｐゴシック"/>
              <a:ea typeface="ＭＳ Ｐゴシック"/>
            </a:rPr>
            <a:t>百万円）を中心とした将来負担額が年々減少していることから、債務償還比率が低下している。また、平成</a:t>
          </a:r>
          <a:r>
            <a:rPr kumimoji="1" lang="en-US" altLang="ja-JP" sz="1000">
              <a:latin typeface="ＭＳ Ｐゴシック"/>
              <a:ea typeface="ＭＳ Ｐゴシック"/>
            </a:rPr>
            <a:t>18</a:t>
          </a:r>
          <a:r>
            <a:rPr kumimoji="1" lang="ja-JP" altLang="en-US" sz="1000">
              <a:latin typeface="ＭＳ Ｐゴシック"/>
              <a:ea typeface="ＭＳ Ｐゴシック"/>
            </a:rPr>
            <a:t>年度から平成</a:t>
          </a:r>
          <a:r>
            <a:rPr kumimoji="1" lang="en-US" altLang="ja-JP" sz="1000">
              <a:latin typeface="ＭＳ Ｐゴシック"/>
              <a:ea typeface="ＭＳ Ｐゴシック"/>
            </a:rPr>
            <a:t>30</a:t>
          </a:r>
          <a:r>
            <a:rPr kumimoji="1" lang="ja-JP" altLang="en-US" sz="1000">
              <a:latin typeface="ＭＳ Ｐゴシック"/>
              <a:ea typeface="ＭＳ Ｐゴシック"/>
            </a:rPr>
            <a:t>年度までは任意繰上償還を実施し、地方債残高が通常のペースよりも早く減少したため、類似団体と比較しても低い値を維持している。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現状は類似団体よりも債務償還能力が高いといえるが、今後は普通交付税の減少が予想され、さらに、インフラを含む公共施設等の更新によって地方債残高が増えれば、債務償還比率は悪化する。そのため、地方債充当事業の厳選に努め、必要に応じて地方債発行額の抑制を行う。</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24" name="テキスト ボックス 123"/>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25" name="直線コネクタ 124"/>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26" name="テキスト ボックス 125"/>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29845</xdr:rowOff>
    </xdr:from>
    <xdr:to xmlns:xdr="http://schemas.openxmlformats.org/drawingml/2006/spreadsheetDrawing">
      <xdr:col>80</xdr:col>
      <xdr:colOff>9525</xdr:colOff>
      <xdr:row>35</xdr:row>
      <xdr:rowOff>29845</xdr:rowOff>
    </xdr:to>
    <xdr:cxnSp macro="">
      <xdr:nvCxnSpPr>
        <xdr:cNvPr id="127" name="直線コネクタ 126"/>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104775</xdr:rowOff>
    </xdr:from>
    <xdr:ext cx="482600" cy="217170"/>
    <xdr:sp macro="" textlink="">
      <xdr:nvSpPr>
        <xdr:cNvPr id="128" name="テキスト ボックス 127"/>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63500</xdr:rowOff>
    </xdr:from>
    <xdr:to xmlns:xdr="http://schemas.openxmlformats.org/drawingml/2006/spreadsheetDrawing">
      <xdr:col>80</xdr:col>
      <xdr:colOff>9525</xdr:colOff>
      <xdr:row>33</xdr:row>
      <xdr:rowOff>63500</xdr:rowOff>
    </xdr:to>
    <xdr:cxnSp macro="">
      <xdr:nvCxnSpPr>
        <xdr:cNvPr id="129" name="直線コネクタ 128"/>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137795</xdr:rowOff>
    </xdr:from>
    <xdr:ext cx="482600" cy="217170"/>
    <xdr:sp macro="" textlink="">
      <xdr:nvSpPr>
        <xdr:cNvPr id="130" name="テキスト ボックス 129"/>
        <xdr:cNvSpPr txBox="1"/>
      </xdr:nvSpPr>
      <xdr:spPr>
        <a:xfrm>
          <a:off x="9874885" y="62242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96520</xdr:rowOff>
    </xdr:from>
    <xdr:to xmlns:xdr="http://schemas.openxmlformats.org/drawingml/2006/spreadsheetDrawing">
      <xdr:col>80</xdr:col>
      <xdr:colOff>9525</xdr:colOff>
      <xdr:row>31</xdr:row>
      <xdr:rowOff>96520</xdr:rowOff>
    </xdr:to>
    <xdr:cxnSp macro="">
      <xdr:nvCxnSpPr>
        <xdr:cNvPr id="131" name="直線コネクタ 130"/>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8305" cy="217170"/>
    <xdr:sp macro="" textlink="">
      <xdr:nvSpPr>
        <xdr:cNvPr id="132" name="テキスト ボックス 131"/>
        <xdr:cNvSpPr txBox="1"/>
      </xdr:nvSpPr>
      <xdr:spPr>
        <a:xfrm>
          <a:off x="9930765" y="592709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129540</xdr:rowOff>
    </xdr:from>
    <xdr:to xmlns:xdr="http://schemas.openxmlformats.org/drawingml/2006/spreadsheetDrawing">
      <xdr:col>80</xdr:col>
      <xdr:colOff>9525</xdr:colOff>
      <xdr:row>29</xdr:row>
      <xdr:rowOff>129540</xdr:rowOff>
    </xdr:to>
    <xdr:cxnSp macro="">
      <xdr:nvCxnSpPr>
        <xdr:cNvPr id="133" name="直線コネクタ 132"/>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38735</xdr:rowOff>
    </xdr:from>
    <xdr:ext cx="408305" cy="217170"/>
    <xdr:sp macro="" textlink="">
      <xdr:nvSpPr>
        <xdr:cNvPr id="134" name="テキスト ボックス 133"/>
        <xdr:cNvSpPr txBox="1"/>
      </xdr:nvSpPr>
      <xdr:spPr>
        <a:xfrm>
          <a:off x="9930765" y="562991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162560</xdr:rowOff>
    </xdr:from>
    <xdr:to xmlns:xdr="http://schemas.openxmlformats.org/drawingml/2006/spreadsheetDrawing">
      <xdr:col>80</xdr:col>
      <xdr:colOff>9525</xdr:colOff>
      <xdr:row>27</xdr:row>
      <xdr:rowOff>162560</xdr:rowOff>
    </xdr:to>
    <xdr:cxnSp macro="">
      <xdr:nvCxnSpPr>
        <xdr:cNvPr id="135" name="直線コネクタ 134"/>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72390</xdr:rowOff>
    </xdr:from>
    <xdr:ext cx="408305" cy="217170"/>
    <xdr:sp macro="" textlink="">
      <xdr:nvSpPr>
        <xdr:cNvPr id="136" name="テキスト ボックス 135"/>
        <xdr:cNvSpPr txBox="1"/>
      </xdr:nvSpPr>
      <xdr:spPr>
        <a:xfrm>
          <a:off x="9930765" y="5333365"/>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31115</xdr:rowOff>
    </xdr:from>
    <xdr:to xmlns:xdr="http://schemas.openxmlformats.org/drawingml/2006/spreadsheetDrawing">
      <xdr:col>80</xdr:col>
      <xdr:colOff>9525</xdr:colOff>
      <xdr:row>26</xdr:row>
      <xdr:rowOff>31115</xdr:rowOff>
    </xdr:to>
    <xdr:cxnSp macro="">
      <xdr:nvCxnSpPr>
        <xdr:cNvPr id="137" name="直線コネクタ 136"/>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105410</xdr:rowOff>
    </xdr:from>
    <xdr:ext cx="408305" cy="217170"/>
    <xdr:sp macro="" textlink="">
      <xdr:nvSpPr>
        <xdr:cNvPr id="138" name="テキスト ボックス 137"/>
        <xdr:cNvSpPr txBox="1"/>
      </xdr:nvSpPr>
      <xdr:spPr>
        <a:xfrm>
          <a:off x="9930765" y="5036185"/>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39" name="直線コネクタ 138"/>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138430</xdr:rowOff>
    </xdr:from>
    <xdr:ext cx="307975" cy="217170"/>
    <xdr:sp macro="" textlink="">
      <xdr:nvSpPr>
        <xdr:cNvPr id="140" name="テキスト ボックス 139"/>
        <xdr:cNvSpPr txBox="1"/>
      </xdr:nvSpPr>
      <xdr:spPr>
        <a:xfrm>
          <a:off x="100336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41"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111760</xdr:rowOff>
    </xdr:from>
    <xdr:to xmlns:xdr="http://schemas.openxmlformats.org/drawingml/2006/spreadsheetDrawing">
      <xdr:col>76</xdr:col>
      <xdr:colOff>21590</xdr:colOff>
      <xdr:row>34</xdr:row>
      <xdr:rowOff>89535</xdr:rowOff>
    </xdr:to>
    <xdr:cxnSp macro="">
      <xdr:nvCxnSpPr>
        <xdr:cNvPr id="142" name="直線コネクタ 141"/>
        <xdr:cNvCxnSpPr/>
      </xdr:nvCxnSpPr>
      <xdr:spPr>
        <a:xfrm flipV="1">
          <a:off x="13562330" y="5042535"/>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93345</xdr:rowOff>
    </xdr:from>
    <xdr:ext cx="560705" cy="247015"/>
    <xdr:sp macro="" textlink="">
      <xdr:nvSpPr>
        <xdr:cNvPr id="143" name="債務償還比率最小値テキスト"/>
        <xdr:cNvSpPr txBox="1"/>
      </xdr:nvSpPr>
      <xdr:spPr>
        <a:xfrm>
          <a:off x="13615035" y="6510020"/>
          <a:ext cx="5607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89535</xdr:rowOff>
    </xdr:from>
    <xdr:to xmlns:xdr="http://schemas.openxmlformats.org/drawingml/2006/spreadsheetDrawing">
      <xdr:col>76</xdr:col>
      <xdr:colOff>111125</xdr:colOff>
      <xdr:row>34</xdr:row>
      <xdr:rowOff>89535</xdr:rowOff>
    </xdr:to>
    <xdr:cxnSp macro="">
      <xdr:nvCxnSpPr>
        <xdr:cNvPr id="144" name="直線コネクタ 143"/>
        <xdr:cNvCxnSpPr/>
      </xdr:nvCxnSpPr>
      <xdr:spPr>
        <a:xfrm>
          <a:off x="13491210" y="6506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60960</xdr:rowOff>
    </xdr:from>
    <xdr:ext cx="469900" cy="247015"/>
    <xdr:sp macro="" textlink="">
      <xdr:nvSpPr>
        <xdr:cNvPr id="145" name="債務償還比率最大値テキスト"/>
        <xdr:cNvSpPr txBox="1"/>
      </xdr:nvSpPr>
      <xdr:spPr>
        <a:xfrm>
          <a:off x="13615035" y="482663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111760</xdr:rowOff>
    </xdr:from>
    <xdr:to xmlns:xdr="http://schemas.openxmlformats.org/drawingml/2006/spreadsheetDrawing">
      <xdr:col>76</xdr:col>
      <xdr:colOff>111125</xdr:colOff>
      <xdr:row>25</xdr:row>
      <xdr:rowOff>111760</xdr:rowOff>
    </xdr:to>
    <xdr:cxnSp macro="">
      <xdr:nvCxnSpPr>
        <xdr:cNvPr id="146" name="直線コネクタ 145"/>
        <xdr:cNvCxnSpPr/>
      </xdr:nvCxnSpPr>
      <xdr:spPr>
        <a:xfrm>
          <a:off x="13491210" y="5042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160020</xdr:rowOff>
    </xdr:from>
    <xdr:ext cx="469900" cy="247015"/>
    <xdr:sp macro="" textlink="">
      <xdr:nvSpPr>
        <xdr:cNvPr id="147" name="債務償還比率平均値テキスト"/>
        <xdr:cNvSpPr txBox="1"/>
      </xdr:nvSpPr>
      <xdr:spPr>
        <a:xfrm>
          <a:off x="13615035" y="5586095"/>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15875</xdr:rowOff>
    </xdr:from>
    <xdr:to xmlns:xdr="http://schemas.openxmlformats.org/drawingml/2006/spreadsheetDrawing">
      <xdr:col>76</xdr:col>
      <xdr:colOff>73025</xdr:colOff>
      <xdr:row>29</xdr:row>
      <xdr:rowOff>113665</xdr:rowOff>
    </xdr:to>
    <xdr:sp macro="" textlink="">
      <xdr:nvSpPr>
        <xdr:cNvPr id="148" name="フローチャート: 判断 147"/>
        <xdr:cNvSpPr/>
      </xdr:nvSpPr>
      <xdr:spPr>
        <a:xfrm>
          <a:off x="13529310" y="5607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163830</xdr:rowOff>
    </xdr:from>
    <xdr:to xmlns:xdr="http://schemas.openxmlformats.org/drawingml/2006/spreadsheetDrawing">
      <xdr:col>72</xdr:col>
      <xdr:colOff>123825</xdr:colOff>
      <xdr:row>29</xdr:row>
      <xdr:rowOff>96520</xdr:rowOff>
    </xdr:to>
    <xdr:sp macro="" textlink="">
      <xdr:nvSpPr>
        <xdr:cNvPr id="149" name="フローチャート: 判断 148"/>
        <xdr:cNvSpPr/>
      </xdr:nvSpPr>
      <xdr:spPr>
        <a:xfrm>
          <a:off x="12865735" y="5589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118745</xdr:rowOff>
    </xdr:from>
    <xdr:to xmlns:xdr="http://schemas.openxmlformats.org/drawingml/2006/spreadsheetDrawing">
      <xdr:col>68</xdr:col>
      <xdr:colOff>123825</xdr:colOff>
      <xdr:row>29</xdr:row>
      <xdr:rowOff>51435</xdr:rowOff>
    </xdr:to>
    <xdr:sp macro="" textlink="">
      <xdr:nvSpPr>
        <xdr:cNvPr id="150" name="フローチャート: 判断 149"/>
        <xdr:cNvSpPr/>
      </xdr:nvSpPr>
      <xdr:spPr>
        <a:xfrm>
          <a:off x="12167235" y="554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154940</xdr:rowOff>
    </xdr:from>
    <xdr:to xmlns:xdr="http://schemas.openxmlformats.org/drawingml/2006/spreadsheetDrawing">
      <xdr:col>64</xdr:col>
      <xdr:colOff>123825</xdr:colOff>
      <xdr:row>30</xdr:row>
      <xdr:rowOff>87630</xdr:rowOff>
    </xdr:to>
    <xdr:sp macro="" textlink="">
      <xdr:nvSpPr>
        <xdr:cNvPr id="151" name="フローチャート: 判断 150"/>
        <xdr:cNvSpPr/>
      </xdr:nvSpPr>
      <xdr:spPr>
        <a:xfrm>
          <a:off x="1146873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135255</xdr:rowOff>
    </xdr:from>
    <xdr:to xmlns:xdr="http://schemas.openxmlformats.org/drawingml/2006/spreadsheetDrawing">
      <xdr:col>60</xdr:col>
      <xdr:colOff>123825</xdr:colOff>
      <xdr:row>30</xdr:row>
      <xdr:rowOff>67945</xdr:rowOff>
    </xdr:to>
    <xdr:sp macro="" textlink="">
      <xdr:nvSpPr>
        <xdr:cNvPr id="152" name="フローチャート: 判断 151"/>
        <xdr:cNvSpPr/>
      </xdr:nvSpPr>
      <xdr:spPr>
        <a:xfrm>
          <a:off x="10770235" y="5726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53" name="テキスト ボックス 152"/>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59460" cy="217170"/>
    <xdr:sp macro="" textlink="">
      <xdr:nvSpPr>
        <xdr:cNvPr id="154" name="テキスト ボックス 153"/>
        <xdr:cNvSpPr txBox="1"/>
      </xdr:nvSpPr>
      <xdr:spPr>
        <a:xfrm>
          <a:off x="127546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59460" cy="217170"/>
    <xdr:sp macro="" textlink="">
      <xdr:nvSpPr>
        <xdr:cNvPr id="155" name="テキスト ボックス 154"/>
        <xdr:cNvSpPr txBox="1"/>
      </xdr:nvSpPr>
      <xdr:spPr>
        <a:xfrm>
          <a:off x="120561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59460" cy="217170"/>
    <xdr:sp macro="" textlink="">
      <xdr:nvSpPr>
        <xdr:cNvPr id="156" name="テキスト ボックス 155"/>
        <xdr:cNvSpPr txBox="1"/>
      </xdr:nvSpPr>
      <xdr:spPr>
        <a:xfrm>
          <a:off x="113576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59460" cy="217170"/>
    <xdr:sp macro="" textlink="">
      <xdr:nvSpPr>
        <xdr:cNvPr id="157" name="テキスト ボックス 156"/>
        <xdr:cNvSpPr txBox="1"/>
      </xdr:nvSpPr>
      <xdr:spPr>
        <a:xfrm>
          <a:off x="106591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17145</xdr:rowOff>
    </xdr:from>
    <xdr:to xmlns:xdr="http://schemas.openxmlformats.org/drawingml/2006/spreadsheetDrawing">
      <xdr:col>76</xdr:col>
      <xdr:colOff>73025</xdr:colOff>
      <xdr:row>27</xdr:row>
      <xdr:rowOff>114935</xdr:rowOff>
    </xdr:to>
    <xdr:sp macro="" textlink="">
      <xdr:nvSpPr>
        <xdr:cNvPr id="158" name="楕円 157"/>
        <xdr:cNvSpPr/>
      </xdr:nvSpPr>
      <xdr:spPr>
        <a:xfrm>
          <a:off x="13529310" y="5278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38735</xdr:rowOff>
    </xdr:from>
    <xdr:ext cx="469900" cy="249555"/>
    <xdr:sp macro="" textlink="">
      <xdr:nvSpPr>
        <xdr:cNvPr id="159" name="債務償還比率該当値テキスト"/>
        <xdr:cNvSpPr txBox="1"/>
      </xdr:nvSpPr>
      <xdr:spPr>
        <a:xfrm>
          <a:off x="13615035" y="51346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40005</xdr:rowOff>
    </xdr:from>
    <xdr:to xmlns:xdr="http://schemas.openxmlformats.org/drawingml/2006/spreadsheetDrawing">
      <xdr:col>72</xdr:col>
      <xdr:colOff>123825</xdr:colOff>
      <xdr:row>27</xdr:row>
      <xdr:rowOff>137795</xdr:rowOff>
    </xdr:to>
    <xdr:sp macro="" textlink="">
      <xdr:nvSpPr>
        <xdr:cNvPr id="160" name="楕円 159"/>
        <xdr:cNvSpPr/>
      </xdr:nvSpPr>
      <xdr:spPr>
        <a:xfrm>
          <a:off x="12865735" y="530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66040</xdr:rowOff>
    </xdr:from>
    <xdr:to xmlns:xdr="http://schemas.openxmlformats.org/drawingml/2006/spreadsheetDrawing">
      <xdr:col>76</xdr:col>
      <xdr:colOff>22225</xdr:colOff>
      <xdr:row>27</xdr:row>
      <xdr:rowOff>89535</xdr:rowOff>
    </xdr:to>
    <xdr:cxnSp macro="">
      <xdr:nvCxnSpPr>
        <xdr:cNvPr id="161" name="直線コネクタ 160"/>
        <xdr:cNvCxnSpPr/>
      </xdr:nvCxnSpPr>
      <xdr:spPr>
        <a:xfrm flipV="1">
          <a:off x="12916535" y="5327015"/>
          <a:ext cx="6477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81915</xdr:rowOff>
    </xdr:from>
    <xdr:to xmlns:xdr="http://schemas.openxmlformats.org/drawingml/2006/spreadsheetDrawing">
      <xdr:col>68</xdr:col>
      <xdr:colOff>123825</xdr:colOff>
      <xdr:row>28</xdr:row>
      <xdr:rowOff>14605</xdr:rowOff>
    </xdr:to>
    <xdr:sp macro="" textlink="">
      <xdr:nvSpPr>
        <xdr:cNvPr id="162" name="楕円 161"/>
        <xdr:cNvSpPr/>
      </xdr:nvSpPr>
      <xdr:spPr>
        <a:xfrm>
          <a:off x="12167235" y="534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89535</xdr:rowOff>
    </xdr:from>
    <xdr:to xmlns:xdr="http://schemas.openxmlformats.org/drawingml/2006/spreadsheetDrawing">
      <xdr:col>72</xdr:col>
      <xdr:colOff>73025</xdr:colOff>
      <xdr:row>27</xdr:row>
      <xdr:rowOff>130810</xdr:rowOff>
    </xdr:to>
    <xdr:cxnSp macro="">
      <xdr:nvCxnSpPr>
        <xdr:cNvPr id="163" name="直線コネクタ 162"/>
        <xdr:cNvCxnSpPr/>
      </xdr:nvCxnSpPr>
      <xdr:spPr>
        <a:xfrm flipV="1">
          <a:off x="12218035" y="5350510"/>
          <a:ext cx="6985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19050</xdr:rowOff>
    </xdr:from>
    <xdr:to xmlns:xdr="http://schemas.openxmlformats.org/drawingml/2006/spreadsheetDrawing">
      <xdr:col>64</xdr:col>
      <xdr:colOff>123825</xdr:colOff>
      <xdr:row>28</xdr:row>
      <xdr:rowOff>116840</xdr:rowOff>
    </xdr:to>
    <xdr:sp macro="" textlink="">
      <xdr:nvSpPr>
        <xdr:cNvPr id="164" name="楕円 163"/>
        <xdr:cNvSpPr/>
      </xdr:nvSpPr>
      <xdr:spPr>
        <a:xfrm>
          <a:off x="11468735" y="544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130810</xdr:rowOff>
    </xdr:from>
    <xdr:to xmlns:xdr="http://schemas.openxmlformats.org/drawingml/2006/spreadsheetDrawing">
      <xdr:col>68</xdr:col>
      <xdr:colOff>73025</xdr:colOff>
      <xdr:row>28</xdr:row>
      <xdr:rowOff>67945</xdr:rowOff>
    </xdr:to>
    <xdr:cxnSp macro="">
      <xdr:nvCxnSpPr>
        <xdr:cNvPr id="165" name="直線コネクタ 164"/>
        <xdr:cNvCxnSpPr/>
      </xdr:nvCxnSpPr>
      <xdr:spPr>
        <a:xfrm flipV="1">
          <a:off x="11519535" y="5391785"/>
          <a:ext cx="6985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72390</xdr:rowOff>
    </xdr:from>
    <xdr:to xmlns:xdr="http://schemas.openxmlformats.org/drawingml/2006/spreadsheetDrawing">
      <xdr:col>60</xdr:col>
      <xdr:colOff>123825</xdr:colOff>
      <xdr:row>29</xdr:row>
      <xdr:rowOff>5715</xdr:rowOff>
    </xdr:to>
    <xdr:sp macro="" textlink="">
      <xdr:nvSpPr>
        <xdr:cNvPr id="166" name="楕円 165"/>
        <xdr:cNvSpPr/>
      </xdr:nvSpPr>
      <xdr:spPr>
        <a:xfrm>
          <a:off x="10770235" y="54984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67945</xdr:rowOff>
    </xdr:from>
    <xdr:to xmlns:xdr="http://schemas.openxmlformats.org/drawingml/2006/spreadsheetDrawing">
      <xdr:col>64</xdr:col>
      <xdr:colOff>73025</xdr:colOff>
      <xdr:row>28</xdr:row>
      <xdr:rowOff>121920</xdr:rowOff>
    </xdr:to>
    <xdr:cxnSp macro="">
      <xdr:nvCxnSpPr>
        <xdr:cNvPr id="167" name="直線コネクタ 166"/>
        <xdr:cNvCxnSpPr/>
      </xdr:nvCxnSpPr>
      <xdr:spPr>
        <a:xfrm flipV="1">
          <a:off x="10821035" y="5494020"/>
          <a:ext cx="6985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88265</xdr:rowOff>
    </xdr:from>
    <xdr:ext cx="469900" cy="247015"/>
    <xdr:sp macro="" textlink="">
      <xdr:nvSpPr>
        <xdr:cNvPr id="168" name="n_1aveValue債務償還比率"/>
        <xdr:cNvSpPr txBox="1"/>
      </xdr:nvSpPr>
      <xdr:spPr>
        <a:xfrm>
          <a:off x="12684760" y="56794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42545</xdr:rowOff>
    </xdr:from>
    <xdr:ext cx="467360" cy="249555"/>
    <xdr:sp macro="" textlink="">
      <xdr:nvSpPr>
        <xdr:cNvPr id="169" name="n_2aveValue債務償還比率"/>
        <xdr:cNvSpPr txBox="1"/>
      </xdr:nvSpPr>
      <xdr:spPr>
        <a:xfrm>
          <a:off x="11998960" y="56337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78740</xdr:rowOff>
    </xdr:from>
    <xdr:ext cx="467360" cy="249555"/>
    <xdr:sp macro="" textlink="">
      <xdr:nvSpPr>
        <xdr:cNvPr id="170" name="n_3aveValue債務償還比率"/>
        <xdr:cNvSpPr txBox="1"/>
      </xdr:nvSpPr>
      <xdr:spPr>
        <a:xfrm>
          <a:off x="11300460" y="583501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59690</xdr:rowOff>
    </xdr:from>
    <xdr:ext cx="467360" cy="247015"/>
    <xdr:sp macro="" textlink="">
      <xdr:nvSpPr>
        <xdr:cNvPr id="171" name="n_4aveValue債務償還比率"/>
        <xdr:cNvSpPr txBox="1"/>
      </xdr:nvSpPr>
      <xdr:spPr>
        <a:xfrm>
          <a:off x="10601960" y="581596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154305</xdr:rowOff>
    </xdr:from>
    <xdr:ext cx="469900" cy="247015"/>
    <xdr:sp macro="" textlink="">
      <xdr:nvSpPr>
        <xdr:cNvPr id="172" name="n_1mainValue債務償還比率"/>
        <xdr:cNvSpPr txBox="1"/>
      </xdr:nvSpPr>
      <xdr:spPr>
        <a:xfrm>
          <a:off x="12684760" y="508508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30480</xdr:rowOff>
    </xdr:from>
    <xdr:ext cx="467360" cy="247015"/>
    <xdr:sp macro="" textlink="">
      <xdr:nvSpPr>
        <xdr:cNvPr id="173" name="n_2mainValue債務償還比率"/>
        <xdr:cNvSpPr txBox="1"/>
      </xdr:nvSpPr>
      <xdr:spPr>
        <a:xfrm>
          <a:off x="11998960" y="512635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132715</xdr:rowOff>
    </xdr:from>
    <xdr:ext cx="467360" cy="249555"/>
    <xdr:sp macro="" textlink="">
      <xdr:nvSpPr>
        <xdr:cNvPr id="174" name="n_3mainValue債務償還比率"/>
        <xdr:cNvSpPr txBox="1"/>
      </xdr:nvSpPr>
      <xdr:spPr>
        <a:xfrm>
          <a:off x="11300460" y="52285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21590</xdr:rowOff>
    </xdr:from>
    <xdr:ext cx="467360" cy="246380"/>
    <xdr:sp macro="" textlink="">
      <xdr:nvSpPr>
        <xdr:cNvPr id="175" name="n_4mainValue債務償還比率"/>
        <xdr:cNvSpPr txBox="1"/>
      </xdr:nvSpPr>
      <xdr:spPr>
        <a:xfrm>
          <a:off x="10601960" y="528256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76" name="正方形/長方形 175"/>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77" name="正方形/長方形 176"/>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1140"/>
    <xdr:sp macro="" textlink="">
      <xdr:nvSpPr>
        <xdr:cNvPr id="178" name="テキスト ボックス 177"/>
        <xdr:cNvSpPr txBox="1"/>
      </xdr:nvSpPr>
      <xdr:spPr>
        <a:xfrm>
          <a:off x="842010" y="8014335"/>
          <a:ext cx="3702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7665" cy="231140"/>
    <xdr:sp macro="" textlink="">
      <xdr:nvSpPr>
        <xdr:cNvPr id="179" name="テキスト ボックス 178"/>
        <xdr:cNvSpPr txBox="1"/>
      </xdr:nvSpPr>
      <xdr:spPr>
        <a:xfrm>
          <a:off x="6404610" y="10589260"/>
          <a:ext cx="36766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1140"/>
    <xdr:sp macro="" textlink="">
      <xdr:nvSpPr>
        <xdr:cNvPr id="180" name="テキスト ボックス 179"/>
        <xdr:cNvSpPr txBox="1"/>
      </xdr:nvSpPr>
      <xdr:spPr>
        <a:xfrm>
          <a:off x="842010" y="11664315"/>
          <a:ext cx="3702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7665" cy="231775"/>
    <xdr:sp macro="" textlink="">
      <xdr:nvSpPr>
        <xdr:cNvPr id="181" name="テキスト ボックス 180"/>
        <xdr:cNvSpPr txBox="1"/>
      </xdr:nvSpPr>
      <xdr:spPr>
        <a:xfrm>
          <a:off x="6404610" y="14317345"/>
          <a:ext cx="36766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820" cy="249555"/>
    <xdr:sp macro="" textlink="">
      <xdr:nvSpPr>
        <xdr:cNvPr id="43" name="テキスト ボックス 42"/>
        <xdr:cNvSpPr txBox="1"/>
      </xdr:nvSpPr>
      <xdr:spPr>
        <a:xfrm>
          <a:off x="278765"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4820" cy="249555"/>
    <xdr:sp macro="" textlink="">
      <xdr:nvSpPr>
        <xdr:cNvPr id="45" name="テキスト ボックス 44"/>
        <xdr:cNvSpPr txBox="1"/>
      </xdr:nvSpPr>
      <xdr:spPr>
        <a:xfrm>
          <a:off x="278765"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7015"/>
    <xdr:sp macro="" textlink="">
      <xdr:nvSpPr>
        <xdr:cNvPr id="47" name="テキスト ボックス 46"/>
        <xdr:cNvSpPr txBox="1"/>
      </xdr:nvSpPr>
      <xdr:spPr>
        <a:xfrm>
          <a:off x="342900" y="6473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7015"/>
    <xdr:sp macro="" textlink="">
      <xdr:nvSpPr>
        <xdr:cNvPr id="49" name="テキスト ボックス 48"/>
        <xdr:cNvSpPr txBox="1"/>
      </xdr:nvSpPr>
      <xdr:spPr>
        <a:xfrm>
          <a:off x="342900" y="6106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7015"/>
    <xdr:sp macro="" textlink="">
      <xdr:nvSpPr>
        <xdr:cNvPr id="51" name="テキスト ボックス 50"/>
        <xdr:cNvSpPr txBox="1"/>
      </xdr:nvSpPr>
      <xdr:spPr>
        <a:xfrm>
          <a:off x="342900" y="5739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7015"/>
    <xdr:sp macro="" textlink="">
      <xdr:nvSpPr>
        <xdr:cNvPr id="53" name="テキスト ボックス 52"/>
        <xdr:cNvSpPr txBox="1"/>
      </xdr:nvSpPr>
      <xdr:spPr>
        <a:xfrm>
          <a:off x="342900" y="5372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117475</xdr:rowOff>
    </xdr:from>
    <xdr:to xmlns:xdr="http://schemas.openxmlformats.org/drawingml/2006/spreadsheetDrawing">
      <xdr:col>24</xdr:col>
      <xdr:colOff>62865</xdr:colOff>
      <xdr:row>42</xdr:row>
      <xdr:rowOff>24130</xdr:rowOff>
    </xdr:to>
    <xdr:cxnSp macro="">
      <xdr:nvCxnSpPr>
        <xdr:cNvPr id="57" name="直線コネクタ 56"/>
        <xdr:cNvCxnSpPr/>
      </xdr:nvCxnSpPr>
      <xdr:spPr>
        <a:xfrm flipV="1">
          <a:off x="4253865" y="557212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27940</xdr:rowOff>
    </xdr:from>
    <xdr:ext cx="402590" cy="247015"/>
    <xdr:sp macro="" textlink="">
      <xdr:nvSpPr>
        <xdr:cNvPr id="58" name="【道路】&#10;有形固定資産減価償却率最小値テキスト"/>
        <xdr:cNvSpPr txBox="1"/>
      </xdr:nvSpPr>
      <xdr:spPr>
        <a:xfrm>
          <a:off x="4292600" y="69684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24130</xdr:rowOff>
    </xdr:from>
    <xdr:to xmlns:xdr="http://schemas.openxmlformats.org/drawingml/2006/spreadsheetDrawing">
      <xdr:col>24</xdr:col>
      <xdr:colOff>152400</xdr:colOff>
      <xdr:row>42</xdr:row>
      <xdr:rowOff>24130</xdr:rowOff>
    </xdr:to>
    <xdr:cxnSp macro="">
      <xdr:nvCxnSpPr>
        <xdr:cNvPr id="59" name="直線コネクタ 58"/>
        <xdr:cNvCxnSpPr/>
      </xdr:nvCxnSpPr>
      <xdr:spPr>
        <a:xfrm>
          <a:off x="4181475" y="696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66040</xdr:rowOff>
    </xdr:from>
    <xdr:ext cx="402590" cy="249555"/>
    <xdr:sp macro="" textlink="">
      <xdr:nvSpPr>
        <xdr:cNvPr id="60" name="【道路】&#10;有形固定資産減価償却率最大値テキスト"/>
        <xdr:cNvSpPr txBox="1"/>
      </xdr:nvSpPr>
      <xdr:spPr>
        <a:xfrm>
          <a:off x="4292600" y="535559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117475</xdr:rowOff>
    </xdr:from>
    <xdr:to xmlns:xdr="http://schemas.openxmlformats.org/drawingml/2006/spreadsheetDrawing">
      <xdr:col>24</xdr:col>
      <xdr:colOff>152400</xdr:colOff>
      <xdr:row>33</xdr:row>
      <xdr:rowOff>117475</xdr:rowOff>
    </xdr:to>
    <xdr:cxnSp macro="">
      <xdr:nvCxnSpPr>
        <xdr:cNvPr id="61" name="直線コネクタ 60"/>
        <xdr:cNvCxnSpPr/>
      </xdr:nvCxnSpPr>
      <xdr:spPr>
        <a:xfrm>
          <a:off x="4181475" y="557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114300</xdr:rowOff>
    </xdr:from>
    <xdr:ext cx="402590" cy="249555"/>
    <xdr:sp macro="" textlink="">
      <xdr:nvSpPr>
        <xdr:cNvPr id="62" name="【道路】&#10;有形固定資産減価償却率平均値テキスト"/>
        <xdr:cNvSpPr txBox="1"/>
      </xdr:nvSpPr>
      <xdr:spPr>
        <a:xfrm>
          <a:off x="4292600" y="622935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92710</xdr:rowOff>
    </xdr:from>
    <xdr:to xmlns:xdr="http://schemas.openxmlformats.org/drawingml/2006/spreadsheetDrawing">
      <xdr:col>24</xdr:col>
      <xdr:colOff>114300</xdr:colOff>
      <xdr:row>39</xdr:row>
      <xdr:rowOff>25400</xdr:rowOff>
    </xdr:to>
    <xdr:sp macro="" textlink="">
      <xdr:nvSpPr>
        <xdr:cNvPr id="63" name="フローチャート: 判断 62"/>
        <xdr:cNvSpPr/>
      </xdr:nvSpPr>
      <xdr:spPr>
        <a:xfrm>
          <a:off x="420370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146050</xdr:rowOff>
    </xdr:to>
    <xdr:sp macro="" textlink="">
      <xdr:nvSpPr>
        <xdr:cNvPr id="64" name="フローチャート: 判断 63"/>
        <xdr:cNvSpPr/>
      </xdr:nvSpPr>
      <xdr:spPr>
        <a:xfrm>
          <a:off x="3444875" y="6328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9525</xdr:rowOff>
    </xdr:from>
    <xdr:to xmlns:xdr="http://schemas.openxmlformats.org/drawingml/2006/spreadsheetDrawing">
      <xdr:col>15</xdr:col>
      <xdr:colOff>101600</xdr:colOff>
      <xdr:row>38</xdr:row>
      <xdr:rowOff>107315</xdr:rowOff>
    </xdr:to>
    <xdr:sp macro="" textlink="">
      <xdr:nvSpPr>
        <xdr:cNvPr id="65" name="フローチャート: 判断 64"/>
        <xdr:cNvSpPr/>
      </xdr:nvSpPr>
      <xdr:spPr>
        <a:xfrm>
          <a:off x="261937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125730</xdr:rowOff>
    </xdr:from>
    <xdr:to xmlns:xdr="http://schemas.openxmlformats.org/drawingml/2006/spreadsheetDrawing">
      <xdr:col>10</xdr:col>
      <xdr:colOff>165100</xdr:colOff>
      <xdr:row>38</xdr:row>
      <xdr:rowOff>58420</xdr:rowOff>
    </xdr:to>
    <xdr:sp macro="" textlink="">
      <xdr:nvSpPr>
        <xdr:cNvPr id="66" name="フローチャート: 判断 65"/>
        <xdr:cNvSpPr/>
      </xdr:nvSpPr>
      <xdr:spPr>
        <a:xfrm>
          <a:off x="1809750" y="624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85090</xdr:rowOff>
    </xdr:from>
    <xdr:to xmlns:xdr="http://schemas.openxmlformats.org/drawingml/2006/spreadsheetDrawing">
      <xdr:col>6</xdr:col>
      <xdr:colOff>38100</xdr:colOff>
      <xdr:row>38</xdr:row>
      <xdr:rowOff>17780</xdr:rowOff>
    </xdr:to>
    <xdr:sp macro="" textlink="">
      <xdr:nvSpPr>
        <xdr:cNvPr id="67" name="フローチャート: 判断 66"/>
        <xdr:cNvSpPr/>
      </xdr:nvSpPr>
      <xdr:spPr>
        <a:xfrm>
          <a:off x="1000125" y="62001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635</xdr:rowOff>
    </xdr:from>
    <xdr:to xmlns:xdr="http://schemas.openxmlformats.org/drawingml/2006/spreadsheetDrawing">
      <xdr:col>24</xdr:col>
      <xdr:colOff>114300</xdr:colOff>
      <xdr:row>39</xdr:row>
      <xdr:rowOff>98425</xdr:rowOff>
    </xdr:to>
    <xdr:sp macro="" textlink="">
      <xdr:nvSpPr>
        <xdr:cNvPr id="73" name="楕円 72"/>
        <xdr:cNvSpPr/>
      </xdr:nvSpPr>
      <xdr:spPr>
        <a:xfrm>
          <a:off x="4203700" y="6445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144780</xdr:rowOff>
    </xdr:from>
    <xdr:ext cx="402590" cy="249555"/>
    <xdr:sp macro="" textlink="">
      <xdr:nvSpPr>
        <xdr:cNvPr id="74" name="【道路】&#10;有形固定資産減価償却率該当値テキスト"/>
        <xdr:cNvSpPr txBox="1"/>
      </xdr:nvSpPr>
      <xdr:spPr>
        <a:xfrm>
          <a:off x="4292600" y="642493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143510</xdr:rowOff>
    </xdr:from>
    <xdr:to xmlns:xdr="http://schemas.openxmlformats.org/drawingml/2006/spreadsheetDrawing">
      <xdr:col>20</xdr:col>
      <xdr:colOff>38100</xdr:colOff>
      <xdr:row>39</xdr:row>
      <xdr:rowOff>76200</xdr:rowOff>
    </xdr:to>
    <xdr:sp macro="" textlink="">
      <xdr:nvSpPr>
        <xdr:cNvPr id="75" name="楕円 74"/>
        <xdr:cNvSpPr/>
      </xdr:nvSpPr>
      <xdr:spPr>
        <a:xfrm>
          <a:off x="3444875" y="6423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39</xdr:row>
      <xdr:rowOff>27940</xdr:rowOff>
    </xdr:from>
    <xdr:to xmlns:xdr="http://schemas.openxmlformats.org/drawingml/2006/spreadsheetDrawing">
      <xdr:col>24</xdr:col>
      <xdr:colOff>63500</xdr:colOff>
      <xdr:row>39</xdr:row>
      <xdr:rowOff>50165</xdr:rowOff>
    </xdr:to>
    <xdr:cxnSp macro="">
      <xdr:nvCxnSpPr>
        <xdr:cNvPr id="76" name="直線コネクタ 75"/>
        <xdr:cNvCxnSpPr/>
      </xdr:nvCxnSpPr>
      <xdr:spPr>
        <a:xfrm>
          <a:off x="3492500" y="647319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120015</xdr:rowOff>
    </xdr:from>
    <xdr:to xmlns:xdr="http://schemas.openxmlformats.org/drawingml/2006/spreadsheetDrawing">
      <xdr:col>15</xdr:col>
      <xdr:colOff>101600</xdr:colOff>
      <xdr:row>39</xdr:row>
      <xdr:rowOff>52705</xdr:rowOff>
    </xdr:to>
    <xdr:sp macro="" textlink="">
      <xdr:nvSpPr>
        <xdr:cNvPr id="77" name="楕円 76"/>
        <xdr:cNvSpPr/>
      </xdr:nvSpPr>
      <xdr:spPr>
        <a:xfrm>
          <a:off x="2619375" y="6400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3810</xdr:rowOff>
    </xdr:from>
    <xdr:to xmlns:xdr="http://schemas.openxmlformats.org/drawingml/2006/spreadsheetDrawing">
      <xdr:col>19</xdr:col>
      <xdr:colOff>174625</xdr:colOff>
      <xdr:row>39</xdr:row>
      <xdr:rowOff>27940</xdr:rowOff>
    </xdr:to>
    <xdr:cxnSp macro="">
      <xdr:nvCxnSpPr>
        <xdr:cNvPr id="78" name="直線コネクタ 77"/>
        <xdr:cNvCxnSpPr/>
      </xdr:nvCxnSpPr>
      <xdr:spPr>
        <a:xfrm>
          <a:off x="2670175" y="644906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95885</xdr:rowOff>
    </xdr:from>
    <xdr:to xmlns:xdr="http://schemas.openxmlformats.org/drawingml/2006/spreadsheetDrawing">
      <xdr:col>10</xdr:col>
      <xdr:colOff>165100</xdr:colOff>
      <xdr:row>39</xdr:row>
      <xdr:rowOff>28575</xdr:rowOff>
    </xdr:to>
    <xdr:sp macro="" textlink="">
      <xdr:nvSpPr>
        <xdr:cNvPr id="79" name="楕円 78"/>
        <xdr:cNvSpPr/>
      </xdr:nvSpPr>
      <xdr:spPr>
        <a:xfrm>
          <a:off x="1809750" y="637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144780</xdr:rowOff>
    </xdr:from>
    <xdr:to xmlns:xdr="http://schemas.openxmlformats.org/drawingml/2006/spreadsheetDrawing">
      <xdr:col>15</xdr:col>
      <xdr:colOff>50800</xdr:colOff>
      <xdr:row>39</xdr:row>
      <xdr:rowOff>3810</xdr:rowOff>
    </xdr:to>
    <xdr:cxnSp macro="">
      <xdr:nvCxnSpPr>
        <xdr:cNvPr id="80" name="直線コネクタ 79"/>
        <xdr:cNvCxnSpPr/>
      </xdr:nvCxnSpPr>
      <xdr:spPr>
        <a:xfrm>
          <a:off x="1860550" y="642493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70485</xdr:rowOff>
    </xdr:from>
    <xdr:to xmlns:xdr="http://schemas.openxmlformats.org/drawingml/2006/spreadsheetDrawing">
      <xdr:col>6</xdr:col>
      <xdr:colOff>38100</xdr:colOff>
      <xdr:row>39</xdr:row>
      <xdr:rowOff>3175</xdr:rowOff>
    </xdr:to>
    <xdr:sp macro="" textlink="">
      <xdr:nvSpPr>
        <xdr:cNvPr id="81" name="楕円 80"/>
        <xdr:cNvSpPr/>
      </xdr:nvSpPr>
      <xdr:spPr>
        <a:xfrm>
          <a:off x="1000125" y="6350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119380</xdr:rowOff>
    </xdr:from>
    <xdr:to xmlns:xdr="http://schemas.openxmlformats.org/drawingml/2006/spreadsheetDrawing">
      <xdr:col>10</xdr:col>
      <xdr:colOff>114300</xdr:colOff>
      <xdr:row>38</xdr:row>
      <xdr:rowOff>144780</xdr:rowOff>
    </xdr:to>
    <xdr:cxnSp macro="">
      <xdr:nvCxnSpPr>
        <xdr:cNvPr id="82" name="直線コネクタ 81"/>
        <xdr:cNvCxnSpPr/>
      </xdr:nvCxnSpPr>
      <xdr:spPr>
        <a:xfrm>
          <a:off x="1047750" y="639953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161925</xdr:rowOff>
    </xdr:from>
    <xdr:ext cx="405130" cy="247015"/>
    <xdr:sp macro="" textlink="">
      <xdr:nvSpPr>
        <xdr:cNvPr id="83" name="n_1aveValue【道路】&#10;有形固定資産減価償却率"/>
        <xdr:cNvSpPr txBox="1"/>
      </xdr:nvSpPr>
      <xdr:spPr>
        <a:xfrm>
          <a:off x="3296285" y="61118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123825</xdr:rowOff>
    </xdr:from>
    <xdr:ext cx="405130" cy="247015"/>
    <xdr:sp macro="" textlink="">
      <xdr:nvSpPr>
        <xdr:cNvPr id="84" name="n_2aveValue【道路】&#10;有形固定資産減価償却率"/>
        <xdr:cNvSpPr txBox="1"/>
      </xdr:nvSpPr>
      <xdr:spPr>
        <a:xfrm>
          <a:off x="2483485" y="60737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73660</xdr:rowOff>
    </xdr:from>
    <xdr:ext cx="405130" cy="249555"/>
    <xdr:sp macro="" textlink="">
      <xdr:nvSpPr>
        <xdr:cNvPr id="85" name="n_3aveValue【道路】&#10;有形固定資産減価償却率"/>
        <xdr:cNvSpPr txBox="1"/>
      </xdr:nvSpPr>
      <xdr:spPr>
        <a:xfrm>
          <a:off x="1673860" y="6023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33655</xdr:rowOff>
    </xdr:from>
    <xdr:ext cx="405130" cy="249555"/>
    <xdr:sp macro="" textlink="">
      <xdr:nvSpPr>
        <xdr:cNvPr id="86" name="n_4aveValue【道路】&#10;有形固定資産減価償却率"/>
        <xdr:cNvSpPr txBox="1"/>
      </xdr:nvSpPr>
      <xdr:spPr>
        <a:xfrm>
          <a:off x="864235" y="59836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67945</xdr:rowOff>
    </xdr:from>
    <xdr:ext cx="405130" cy="249555"/>
    <xdr:sp macro="" textlink="">
      <xdr:nvSpPr>
        <xdr:cNvPr id="87" name="n_1mainValue【道路】&#10;有形固定資産減価償却率"/>
        <xdr:cNvSpPr txBox="1"/>
      </xdr:nvSpPr>
      <xdr:spPr>
        <a:xfrm>
          <a:off x="3296285" y="65131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43815</xdr:rowOff>
    </xdr:from>
    <xdr:ext cx="405130" cy="249555"/>
    <xdr:sp macro="" textlink="">
      <xdr:nvSpPr>
        <xdr:cNvPr id="88" name="n_2mainValue【道路】&#10;有形固定資産減価償却率"/>
        <xdr:cNvSpPr txBox="1"/>
      </xdr:nvSpPr>
      <xdr:spPr>
        <a:xfrm>
          <a:off x="2483485" y="64890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20320</xdr:rowOff>
    </xdr:from>
    <xdr:ext cx="405130" cy="247015"/>
    <xdr:sp macro="" textlink="">
      <xdr:nvSpPr>
        <xdr:cNvPr id="89" name="n_3mainValue【道路】&#10;有形固定資産減価償却率"/>
        <xdr:cNvSpPr txBox="1"/>
      </xdr:nvSpPr>
      <xdr:spPr>
        <a:xfrm>
          <a:off x="1673860" y="64655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160020</xdr:rowOff>
    </xdr:from>
    <xdr:ext cx="405130" cy="247015"/>
    <xdr:sp macro="" textlink="">
      <xdr:nvSpPr>
        <xdr:cNvPr id="90" name="n_4mainValue【道路】&#10;有形固定資産減価償却率"/>
        <xdr:cNvSpPr txBox="1"/>
      </xdr:nvSpPr>
      <xdr:spPr>
        <a:xfrm>
          <a:off x="864235" y="64401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89535</xdr:rowOff>
    </xdr:from>
    <xdr:to xmlns:xdr="http://schemas.openxmlformats.org/drawingml/2006/spreadsheetDrawing">
      <xdr:col>59</xdr:col>
      <xdr:colOff>50800</xdr:colOff>
      <xdr:row>42</xdr:row>
      <xdr:rowOff>89535</xdr:rowOff>
    </xdr:to>
    <xdr:cxnSp macro="">
      <xdr:nvCxnSpPr>
        <xdr:cNvPr id="101" name="直線コネクタ 100"/>
        <xdr:cNvCxnSpPr/>
      </xdr:nvCxnSpPr>
      <xdr:spPr>
        <a:xfrm>
          <a:off x="6064250" y="7030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117475</xdr:rowOff>
    </xdr:from>
    <xdr:ext cx="464820" cy="247015"/>
    <xdr:sp macro="" textlink="">
      <xdr:nvSpPr>
        <xdr:cNvPr id="102" name="テキスト ボックス 101"/>
        <xdr:cNvSpPr txBox="1"/>
      </xdr:nvSpPr>
      <xdr:spPr>
        <a:xfrm>
          <a:off x="5628640" y="689292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104775</xdr:rowOff>
    </xdr:from>
    <xdr:to xmlns:xdr="http://schemas.openxmlformats.org/drawingml/2006/spreadsheetDrawing">
      <xdr:col>59</xdr:col>
      <xdr:colOff>50800</xdr:colOff>
      <xdr:row>40</xdr:row>
      <xdr:rowOff>104775</xdr:rowOff>
    </xdr:to>
    <xdr:cxnSp macro="">
      <xdr:nvCxnSpPr>
        <xdr:cNvPr id="103" name="直線コネクタ 102"/>
        <xdr:cNvCxnSpPr/>
      </xdr:nvCxnSpPr>
      <xdr:spPr>
        <a:xfrm>
          <a:off x="6064250" y="6715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132715</xdr:rowOff>
    </xdr:from>
    <xdr:ext cx="528955" cy="249555"/>
    <xdr:sp macro="" textlink="">
      <xdr:nvSpPr>
        <xdr:cNvPr id="104" name="テキスト ボックス 103"/>
        <xdr:cNvSpPr txBox="1"/>
      </xdr:nvSpPr>
      <xdr:spPr>
        <a:xfrm>
          <a:off x="5580380" y="65779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120650</xdr:rowOff>
    </xdr:from>
    <xdr:to xmlns:xdr="http://schemas.openxmlformats.org/drawingml/2006/spreadsheetDrawing">
      <xdr:col>59</xdr:col>
      <xdr:colOff>50800</xdr:colOff>
      <xdr:row>38</xdr:row>
      <xdr:rowOff>120650</xdr:rowOff>
    </xdr:to>
    <xdr:cxnSp macro="">
      <xdr:nvCxnSpPr>
        <xdr:cNvPr id="105" name="直線コネクタ 104"/>
        <xdr:cNvCxnSpPr/>
      </xdr:nvCxnSpPr>
      <xdr:spPr>
        <a:xfrm>
          <a:off x="6064250" y="640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149225</xdr:rowOff>
    </xdr:from>
    <xdr:ext cx="528955" cy="247015"/>
    <xdr:sp macro="" textlink="">
      <xdr:nvSpPr>
        <xdr:cNvPr id="106" name="テキスト ボックス 105"/>
        <xdr:cNvSpPr txBox="1"/>
      </xdr:nvSpPr>
      <xdr:spPr>
        <a:xfrm>
          <a:off x="5580380" y="626427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136525</xdr:rowOff>
    </xdr:from>
    <xdr:to xmlns:xdr="http://schemas.openxmlformats.org/drawingml/2006/spreadsheetDrawing">
      <xdr:col>59</xdr:col>
      <xdr:colOff>50800</xdr:colOff>
      <xdr:row>36</xdr:row>
      <xdr:rowOff>136525</xdr:rowOff>
    </xdr:to>
    <xdr:cxnSp macro="">
      <xdr:nvCxnSpPr>
        <xdr:cNvPr id="107" name="直線コネクタ 106"/>
        <xdr:cNvCxnSpPr/>
      </xdr:nvCxnSpPr>
      <xdr:spPr>
        <a:xfrm>
          <a:off x="6064250" y="60864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164465</xdr:rowOff>
    </xdr:from>
    <xdr:ext cx="528955" cy="248920"/>
    <xdr:sp macro="" textlink="">
      <xdr:nvSpPr>
        <xdr:cNvPr id="108" name="テキスト ボックス 107"/>
        <xdr:cNvSpPr txBox="1"/>
      </xdr:nvSpPr>
      <xdr:spPr>
        <a:xfrm>
          <a:off x="5580380" y="59493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152400</xdr:rowOff>
    </xdr:from>
    <xdr:to xmlns:xdr="http://schemas.openxmlformats.org/drawingml/2006/spreadsheetDrawing">
      <xdr:col>59</xdr:col>
      <xdr:colOff>50800</xdr:colOff>
      <xdr:row>34</xdr:row>
      <xdr:rowOff>152400</xdr:rowOff>
    </xdr:to>
    <xdr:cxnSp macro="">
      <xdr:nvCxnSpPr>
        <xdr:cNvPr id="109" name="直線コネクタ 108"/>
        <xdr:cNvCxnSpPr/>
      </xdr:nvCxnSpPr>
      <xdr:spPr>
        <a:xfrm>
          <a:off x="6064250" y="57721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15240</xdr:rowOff>
    </xdr:from>
    <xdr:ext cx="528955" cy="249555"/>
    <xdr:sp macro="" textlink="">
      <xdr:nvSpPr>
        <xdr:cNvPr id="110" name="テキスト ボックス 109"/>
        <xdr:cNvSpPr txBox="1"/>
      </xdr:nvSpPr>
      <xdr:spPr>
        <a:xfrm>
          <a:off x="5580380" y="563499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064250" y="545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30480</xdr:rowOff>
    </xdr:from>
    <xdr:ext cx="528955" cy="247015"/>
    <xdr:sp macro="" textlink="">
      <xdr:nvSpPr>
        <xdr:cNvPr id="112" name="テキスト ボックス 111"/>
        <xdr:cNvSpPr txBox="1"/>
      </xdr:nvSpPr>
      <xdr:spPr>
        <a:xfrm>
          <a:off x="5580380" y="532003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3" name="直線コネクタ 112"/>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28955" cy="249555"/>
    <xdr:sp macro="" textlink="">
      <xdr:nvSpPr>
        <xdr:cNvPr id="114" name="テキスト ボックス 113"/>
        <xdr:cNvSpPr txBox="1"/>
      </xdr:nvSpPr>
      <xdr:spPr>
        <a:xfrm>
          <a:off x="5580380" y="50057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5"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80645</xdr:rowOff>
    </xdr:from>
    <xdr:to xmlns:xdr="http://schemas.openxmlformats.org/drawingml/2006/spreadsheetDrawing">
      <xdr:col>54</xdr:col>
      <xdr:colOff>174625</xdr:colOff>
      <xdr:row>41</xdr:row>
      <xdr:rowOff>123190</xdr:rowOff>
    </xdr:to>
    <xdr:cxnSp macro="">
      <xdr:nvCxnSpPr>
        <xdr:cNvPr id="116" name="直線コネクタ 115"/>
        <xdr:cNvCxnSpPr/>
      </xdr:nvCxnSpPr>
      <xdr:spPr>
        <a:xfrm flipV="1">
          <a:off x="9604375" y="5535295"/>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127000</xdr:rowOff>
    </xdr:from>
    <xdr:ext cx="467360" cy="247015"/>
    <xdr:sp macro="" textlink="">
      <xdr:nvSpPr>
        <xdr:cNvPr id="117" name="【道路】&#10;一人当たり延長最小値テキスト"/>
        <xdr:cNvSpPr txBox="1"/>
      </xdr:nvSpPr>
      <xdr:spPr>
        <a:xfrm>
          <a:off x="9642475" y="69024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123190</xdr:rowOff>
    </xdr:from>
    <xdr:to xmlns:xdr="http://schemas.openxmlformats.org/drawingml/2006/spreadsheetDrawing">
      <xdr:col>55</xdr:col>
      <xdr:colOff>88900</xdr:colOff>
      <xdr:row>41</xdr:row>
      <xdr:rowOff>123190</xdr:rowOff>
    </xdr:to>
    <xdr:cxnSp macro="">
      <xdr:nvCxnSpPr>
        <xdr:cNvPr id="118" name="直線コネクタ 117"/>
        <xdr:cNvCxnSpPr/>
      </xdr:nvCxnSpPr>
      <xdr:spPr>
        <a:xfrm>
          <a:off x="9531350" y="6898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29210</xdr:rowOff>
    </xdr:from>
    <xdr:ext cx="532130" cy="247015"/>
    <xdr:sp macro="" textlink="">
      <xdr:nvSpPr>
        <xdr:cNvPr id="119" name="【道路】&#10;一人当たり延長最大値テキスト"/>
        <xdr:cNvSpPr txBox="1"/>
      </xdr:nvSpPr>
      <xdr:spPr>
        <a:xfrm>
          <a:off x="9642475" y="531876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80645</xdr:rowOff>
    </xdr:from>
    <xdr:to xmlns:xdr="http://schemas.openxmlformats.org/drawingml/2006/spreadsheetDrawing">
      <xdr:col>55</xdr:col>
      <xdr:colOff>88900</xdr:colOff>
      <xdr:row>33</xdr:row>
      <xdr:rowOff>80645</xdr:rowOff>
    </xdr:to>
    <xdr:cxnSp macro="">
      <xdr:nvCxnSpPr>
        <xdr:cNvPr id="120" name="直線コネクタ 119"/>
        <xdr:cNvCxnSpPr/>
      </xdr:nvCxnSpPr>
      <xdr:spPr>
        <a:xfrm>
          <a:off x="9531350" y="5535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101600</xdr:rowOff>
    </xdr:from>
    <xdr:ext cx="532130" cy="249555"/>
    <xdr:sp macro="" textlink="">
      <xdr:nvSpPr>
        <xdr:cNvPr id="121" name="【道路】&#10;一人当たり延長平均値テキスト"/>
        <xdr:cNvSpPr txBox="1"/>
      </xdr:nvSpPr>
      <xdr:spPr>
        <a:xfrm>
          <a:off x="9642475" y="6381750"/>
          <a:ext cx="532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122555</xdr:rowOff>
    </xdr:from>
    <xdr:to xmlns:xdr="http://schemas.openxmlformats.org/drawingml/2006/spreadsheetDrawing">
      <xdr:col>55</xdr:col>
      <xdr:colOff>50800</xdr:colOff>
      <xdr:row>39</xdr:row>
      <xdr:rowOff>55245</xdr:rowOff>
    </xdr:to>
    <xdr:sp macro="" textlink="">
      <xdr:nvSpPr>
        <xdr:cNvPr id="122" name="フローチャート: 判断 121"/>
        <xdr:cNvSpPr/>
      </xdr:nvSpPr>
      <xdr:spPr>
        <a:xfrm>
          <a:off x="9569450" y="6402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51435</xdr:rowOff>
    </xdr:to>
    <xdr:sp macro="" textlink="">
      <xdr:nvSpPr>
        <xdr:cNvPr id="123" name="フローチャート: 判断 122"/>
        <xdr:cNvSpPr/>
      </xdr:nvSpPr>
      <xdr:spPr>
        <a:xfrm>
          <a:off x="879475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54610</xdr:rowOff>
    </xdr:to>
    <xdr:sp macro="" textlink="">
      <xdr:nvSpPr>
        <xdr:cNvPr id="124" name="フローチャート: 判断 123"/>
        <xdr:cNvSpPr/>
      </xdr:nvSpPr>
      <xdr:spPr>
        <a:xfrm>
          <a:off x="7985125" y="6402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149225</xdr:rowOff>
    </xdr:from>
    <xdr:to xmlns:xdr="http://schemas.openxmlformats.org/drawingml/2006/spreadsheetDrawing">
      <xdr:col>41</xdr:col>
      <xdr:colOff>101600</xdr:colOff>
      <xdr:row>39</xdr:row>
      <xdr:rowOff>81915</xdr:rowOff>
    </xdr:to>
    <xdr:sp macro="" textlink="">
      <xdr:nvSpPr>
        <xdr:cNvPr id="125" name="フローチャート: 判断 124"/>
        <xdr:cNvSpPr/>
      </xdr:nvSpPr>
      <xdr:spPr>
        <a:xfrm>
          <a:off x="7159625"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107315</xdr:rowOff>
    </xdr:from>
    <xdr:to xmlns:xdr="http://schemas.openxmlformats.org/drawingml/2006/spreadsheetDrawing">
      <xdr:col>36</xdr:col>
      <xdr:colOff>165100</xdr:colOff>
      <xdr:row>40</xdr:row>
      <xdr:rowOff>40005</xdr:rowOff>
    </xdr:to>
    <xdr:sp macro="" textlink="">
      <xdr:nvSpPr>
        <xdr:cNvPr id="126" name="フローチャート: 判断 125"/>
        <xdr:cNvSpPr/>
      </xdr:nvSpPr>
      <xdr:spPr>
        <a:xfrm>
          <a:off x="6350000" y="6552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7" name="テキスト ボックス 126"/>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8" name="テキスト ボックス 127"/>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9" name="テキスト ボックス 128"/>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30" name="テキスト ボックス 129"/>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1" name="テキスト ボックス 130"/>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127000</xdr:rowOff>
    </xdr:from>
    <xdr:to xmlns:xdr="http://schemas.openxmlformats.org/drawingml/2006/spreadsheetDrawing">
      <xdr:col>55</xdr:col>
      <xdr:colOff>50800</xdr:colOff>
      <xdr:row>35</xdr:row>
      <xdr:rowOff>59690</xdr:rowOff>
    </xdr:to>
    <xdr:sp macro="" textlink="">
      <xdr:nvSpPr>
        <xdr:cNvPr id="132" name="楕円 131"/>
        <xdr:cNvSpPr/>
      </xdr:nvSpPr>
      <xdr:spPr>
        <a:xfrm>
          <a:off x="9569450" y="5746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33</xdr:row>
      <xdr:rowOff>149225</xdr:rowOff>
    </xdr:from>
    <xdr:ext cx="532130" cy="247015"/>
    <xdr:sp macro="" textlink="">
      <xdr:nvSpPr>
        <xdr:cNvPr id="133" name="【道路】&#10;一人当たり延長該当値テキスト"/>
        <xdr:cNvSpPr txBox="1"/>
      </xdr:nvSpPr>
      <xdr:spPr>
        <a:xfrm>
          <a:off x="9642475" y="560387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149225</xdr:rowOff>
    </xdr:from>
    <xdr:to xmlns:xdr="http://schemas.openxmlformats.org/drawingml/2006/spreadsheetDrawing">
      <xdr:col>50</xdr:col>
      <xdr:colOff>165100</xdr:colOff>
      <xdr:row>35</xdr:row>
      <xdr:rowOff>81915</xdr:rowOff>
    </xdr:to>
    <xdr:sp macro="" textlink="">
      <xdr:nvSpPr>
        <xdr:cNvPr id="134" name="楕円 133"/>
        <xdr:cNvSpPr/>
      </xdr:nvSpPr>
      <xdr:spPr>
        <a:xfrm>
          <a:off x="8794750" y="576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10160</xdr:rowOff>
    </xdr:from>
    <xdr:to xmlns:xdr="http://schemas.openxmlformats.org/drawingml/2006/spreadsheetDrawing">
      <xdr:col>55</xdr:col>
      <xdr:colOff>0</xdr:colOff>
      <xdr:row>35</xdr:row>
      <xdr:rowOff>33020</xdr:rowOff>
    </xdr:to>
    <xdr:cxnSp macro="">
      <xdr:nvCxnSpPr>
        <xdr:cNvPr id="135" name="直線コネクタ 134"/>
        <xdr:cNvCxnSpPr/>
      </xdr:nvCxnSpPr>
      <xdr:spPr>
        <a:xfrm flipV="1">
          <a:off x="8845550" y="5795010"/>
          <a:ext cx="7588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5715</xdr:rowOff>
    </xdr:from>
    <xdr:to xmlns:xdr="http://schemas.openxmlformats.org/drawingml/2006/spreadsheetDrawing">
      <xdr:col>46</xdr:col>
      <xdr:colOff>38100</xdr:colOff>
      <xdr:row>35</xdr:row>
      <xdr:rowOff>103505</xdr:rowOff>
    </xdr:to>
    <xdr:sp macro="" textlink="">
      <xdr:nvSpPr>
        <xdr:cNvPr id="136" name="楕円 135"/>
        <xdr:cNvSpPr/>
      </xdr:nvSpPr>
      <xdr:spPr>
        <a:xfrm>
          <a:off x="7985125" y="5790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33020</xdr:rowOff>
    </xdr:from>
    <xdr:to xmlns:xdr="http://schemas.openxmlformats.org/drawingml/2006/spreadsheetDrawing">
      <xdr:col>50</xdr:col>
      <xdr:colOff>114300</xdr:colOff>
      <xdr:row>35</xdr:row>
      <xdr:rowOff>54610</xdr:rowOff>
    </xdr:to>
    <xdr:cxnSp macro="">
      <xdr:nvCxnSpPr>
        <xdr:cNvPr id="137" name="直線コネクタ 136"/>
        <xdr:cNvCxnSpPr/>
      </xdr:nvCxnSpPr>
      <xdr:spPr>
        <a:xfrm flipV="1">
          <a:off x="8032750" y="581787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26670</xdr:rowOff>
    </xdr:from>
    <xdr:to xmlns:xdr="http://schemas.openxmlformats.org/drawingml/2006/spreadsheetDrawing">
      <xdr:col>41</xdr:col>
      <xdr:colOff>101600</xdr:colOff>
      <xdr:row>35</xdr:row>
      <xdr:rowOff>124460</xdr:rowOff>
    </xdr:to>
    <xdr:sp macro="" textlink="">
      <xdr:nvSpPr>
        <xdr:cNvPr id="138" name="楕円 137"/>
        <xdr:cNvSpPr/>
      </xdr:nvSpPr>
      <xdr:spPr>
        <a:xfrm>
          <a:off x="7159625" y="5811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54610</xdr:rowOff>
    </xdr:from>
    <xdr:to xmlns:xdr="http://schemas.openxmlformats.org/drawingml/2006/spreadsheetDrawing">
      <xdr:col>45</xdr:col>
      <xdr:colOff>174625</xdr:colOff>
      <xdr:row>35</xdr:row>
      <xdr:rowOff>74930</xdr:rowOff>
    </xdr:to>
    <xdr:cxnSp macro="">
      <xdr:nvCxnSpPr>
        <xdr:cNvPr id="139" name="直線コネクタ 138"/>
        <xdr:cNvCxnSpPr/>
      </xdr:nvCxnSpPr>
      <xdr:spPr>
        <a:xfrm flipV="1">
          <a:off x="7210425" y="5839460"/>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46990</xdr:rowOff>
    </xdr:from>
    <xdr:to xmlns:xdr="http://schemas.openxmlformats.org/drawingml/2006/spreadsheetDrawing">
      <xdr:col>36</xdr:col>
      <xdr:colOff>165100</xdr:colOff>
      <xdr:row>35</xdr:row>
      <xdr:rowOff>144780</xdr:rowOff>
    </xdr:to>
    <xdr:sp macro="" textlink="">
      <xdr:nvSpPr>
        <xdr:cNvPr id="140" name="楕円 139"/>
        <xdr:cNvSpPr/>
      </xdr:nvSpPr>
      <xdr:spPr>
        <a:xfrm>
          <a:off x="6350000" y="583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74930</xdr:rowOff>
    </xdr:from>
    <xdr:to xmlns:xdr="http://schemas.openxmlformats.org/drawingml/2006/spreadsheetDrawing">
      <xdr:col>41</xdr:col>
      <xdr:colOff>50800</xdr:colOff>
      <xdr:row>35</xdr:row>
      <xdr:rowOff>95885</xdr:rowOff>
    </xdr:to>
    <xdr:cxnSp macro="">
      <xdr:nvCxnSpPr>
        <xdr:cNvPr id="141" name="直線コネクタ 140"/>
        <xdr:cNvCxnSpPr/>
      </xdr:nvCxnSpPr>
      <xdr:spPr>
        <a:xfrm flipV="1">
          <a:off x="6400800" y="585978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43180</xdr:rowOff>
    </xdr:from>
    <xdr:ext cx="532130" cy="248920"/>
    <xdr:sp macro="" textlink="">
      <xdr:nvSpPr>
        <xdr:cNvPr id="142" name="n_1aveValue【道路】&#10;一人当たり延長"/>
        <xdr:cNvSpPr txBox="1"/>
      </xdr:nvSpPr>
      <xdr:spPr>
        <a:xfrm>
          <a:off x="8581390" y="6488430"/>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45720</xdr:rowOff>
    </xdr:from>
    <xdr:ext cx="532130" cy="249555"/>
    <xdr:sp macro="" textlink="">
      <xdr:nvSpPr>
        <xdr:cNvPr id="143" name="n_2aveValue【道路】&#10;一人当たり延長"/>
        <xdr:cNvSpPr txBox="1"/>
      </xdr:nvSpPr>
      <xdr:spPr>
        <a:xfrm>
          <a:off x="7784465" y="649097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73025</xdr:rowOff>
    </xdr:from>
    <xdr:ext cx="532130" cy="249555"/>
    <xdr:sp macro="" textlink="">
      <xdr:nvSpPr>
        <xdr:cNvPr id="144" name="n_3aveValue【道路】&#10;一人当たり延長"/>
        <xdr:cNvSpPr txBox="1"/>
      </xdr:nvSpPr>
      <xdr:spPr>
        <a:xfrm>
          <a:off x="6974840" y="651827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31750</xdr:rowOff>
    </xdr:from>
    <xdr:ext cx="532130" cy="249555"/>
    <xdr:sp macro="" textlink="">
      <xdr:nvSpPr>
        <xdr:cNvPr id="145" name="n_4aveValue【道路】&#10;一人当たり延長"/>
        <xdr:cNvSpPr txBox="1"/>
      </xdr:nvSpPr>
      <xdr:spPr>
        <a:xfrm>
          <a:off x="6149340" y="66421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33</xdr:row>
      <xdr:rowOff>97790</xdr:rowOff>
    </xdr:from>
    <xdr:ext cx="532130" cy="249555"/>
    <xdr:sp macro="" textlink="">
      <xdr:nvSpPr>
        <xdr:cNvPr id="146" name="n_1mainValue【道路】&#10;一人当たり延長"/>
        <xdr:cNvSpPr txBox="1"/>
      </xdr:nvSpPr>
      <xdr:spPr>
        <a:xfrm>
          <a:off x="8581390" y="555244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33</xdr:row>
      <xdr:rowOff>119380</xdr:rowOff>
    </xdr:from>
    <xdr:ext cx="532130" cy="247015"/>
    <xdr:sp macro="" textlink="">
      <xdr:nvSpPr>
        <xdr:cNvPr id="147" name="n_2mainValue【道路】&#10;一人当たり延長"/>
        <xdr:cNvSpPr txBox="1"/>
      </xdr:nvSpPr>
      <xdr:spPr>
        <a:xfrm>
          <a:off x="7784465" y="557403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33</xdr:row>
      <xdr:rowOff>139700</xdr:rowOff>
    </xdr:from>
    <xdr:ext cx="532130" cy="249555"/>
    <xdr:sp macro="" textlink="">
      <xdr:nvSpPr>
        <xdr:cNvPr id="148" name="n_3mainValue【道路】&#10;一人当たり延長"/>
        <xdr:cNvSpPr txBox="1"/>
      </xdr:nvSpPr>
      <xdr:spPr>
        <a:xfrm>
          <a:off x="6974840" y="559435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33</xdr:row>
      <xdr:rowOff>160655</xdr:rowOff>
    </xdr:from>
    <xdr:ext cx="532130" cy="247015"/>
    <xdr:sp macro="" textlink="">
      <xdr:nvSpPr>
        <xdr:cNvPr id="149" name="n_4mainValue【道路】&#10;一人当たり延長"/>
        <xdr:cNvSpPr txBox="1"/>
      </xdr:nvSpPr>
      <xdr:spPr>
        <a:xfrm>
          <a:off x="6149340" y="561530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50" name="正方形/長方形 149"/>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2" name="正方形/長方形 151"/>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4" name="正方形/長方形 153"/>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6" name="正方形/長方形 155"/>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7" name="正方形/長方形 156"/>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8" name="テキスト ボックス 157"/>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9" name="直線コネクタ 158"/>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820" cy="249555"/>
    <xdr:sp macro="" textlink="">
      <xdr:nvSpPr>
        <xdr:cNvPr id="160" name="テキスト ボックス 159"/>
        <xdr:cNvSpPr txBox="1"/>
      </xdr:nvSpPr>
      <xdr:spPr>
        <a:xfrm>
          <a:off x="278765"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1" name="直線コネクタ 160"/>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4820" cy="247015"/>
    <xdr:sp macro="" textlink="">
      <xdr:nvSpPr>
        <xdr:cNvPr id="162" name="テキスト ボックス 161"/>
        <xdr:cNvSpPr txBox="1"/>
      </xdr:nvSpPr>
      <xdr:spPr>
        <a:xfrm>
          <a:off x="278765" y="105619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3" name="直線コネクタ 162"/>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4" name="テキスト ボックス 163"/>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5" name="直線コネクタ 164"/>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7015"/>
    <xdr:sp macro="" textlink="">
      <xdr:nvSpPr>
        <xdr:cNvPr id="166" name="テキスト ボックス 165"/>
        <xdr:cNvSpPr txBox="1"/>
      </xdr:nvSpPr>
      <xdr:spPr>
        <a:xfrm>
          <a:off x="342900"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7" name="直線コネクタ 166"/>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8" name="テキスト ボックス 167"/>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9" name="直線コネクタ 168"/>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7015"/>
    <xdr:sp macro="" textlink="">
      <xdr:nvSpPr>
        <xdr:cNvPr id="170" name="テキスト ボックス 169"/>
        <xdr:cNvSpPr txBox="1"/>
      </xdr:nvSpPr>
      <xdr:spPr>
        <a:xfrm>
          <a:off x="342900"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1" name="直線コネクタ 170"/>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2" name="テキスト ボックス 171"/>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3" name="直線コネクタ 172"/>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4"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253865" y="93129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2590" cy="249555"/>
    <xdr:sp macro="" textlink="">
      <xdr:nvSpPr>
        <xdr:cNvPr id="176" name="【橋りょう・トンネル】&#10;有形固定資産減価償却率最小値テキスト"/>
        <xdr:cNvSpPr txBox="1"/>
      </xdr:nvSpPr>
      <xdr:spPr>
        <a:xfrm>
          <a:off x="4292600" y="1057656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18147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9525</xdr:rowOff>
    </xdr:from>
    <xdr:ext cx="402590" cy="249555"/>
    <xdr:sp macro="" textlink="">
      <xdr:nvSpPr>
        <xdr:cNvPr id="178" name="【橋りょう・トンネル】&#10;有形固定資産減価償却率最大値テキスト"/>
        <xdr:cNvSpPr txBox="1"/>
      </xdr:nvSpPr>
      <xdr:spPr>
        <a:xfrm>
          <a:off x="4292600" y="909637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181475" y="9312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27940</xdr:rowOff>
    </xdr:from>
    <xdr:ext cx="402590" cy="247015"/>
    <xdr:sp macro="" textlink="">
      <xdr:nvSpPr>
        <xdr:cNvPr id="180" name="【橋りょう・トンネル】&#10;有形固定資産減価償却率平均値テキスト"/>
        <xdr:cNvSpPr txBox="1"/>
      </xdr:nvSpPr>
      <xdr:spPr>
        <a:xfrm>
          <a:off x="4292600" y="1010539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48260</xdr:rowOff>
    </xdr:from>
    <xdr:to xmlns:xdr="http://schemas.openxmlformats.org/drawingml/2006/spreadsheetDrawing">
      <xdr:col>24</xdr:col>
      <xdr:colOff>114300</xdr:colOff>
      <xdr:row>61</xdr:row>
      <xdr:rowOff>146050</xdr:rowOff>
    </xdr:to>
    <xdr:sp macro="" textlink="">
      <xdr:nvSpPr>
        <xdr:cNvPr id="181" name="フローチャート: 判断 180"/>
        <xdr:cNvSpPr/>
      </xdr:nvSpPr>
      <xdr:spPr>
        <a:xfrm>
          <a:off x="4203700" y="1012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33020</xdr:rowOff>
    </xdr:from>
    <xdr:to xmlns:xdr="http://schemas.openxmlformats.org/drawingml/2006/spreadsheetDrawing">
      <xdr:col>20</xdr:col>
      <xdr:colOff>38100</xdr:colOff>
      <xdr:row>61</xdr:row>
      <xdr:rowOff>130810</xdr:rowOff>
    </xdr:to>
    <xdr:sp macro="" textlink="">
      <xdr:nvSpPr>
        <xdr:cNvPr id="182" name="フローチャート: 判断 181"/>
        <xdr:cNvSpPr/>
      </xdr:nvSpPr>
      <xdr:spPr>
        <a:xfrm>
          <a:off x="344487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20320</xdr:rowOff>
    </xdr:from>
    <xdr:to xmlns:xdr="http://schemas.openxmlformats.org/drawingml/2006/spreadsheetDrawing">
      <xdr:col>15</xdr:col>
      <xdr:colOff>101600</xdr:colOff>
      <xdr:row>61</xdr:row>
      <xdr:rowOff>118110</xdr:rowOff>
    </xdr:to>
    <xdr:sp macro="" textlink="">
      <xdr:nvSpPr>
        <xdr:cNvPr id="183" name="フローチャート: 判断 182"/>
        <xdr:cNvSpPr/>
      </xdr:nvSpPr>
      <xdr:spPr>
        <a:xfrm>
          <a:off x="2619375" y="1009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15240</xdr:rowOff>
    </xdr:from>
    <xdr:to xmlns:xdr="http://schemas.openxmlformats.org/drawingml/2006/spreadsheetDrawing">
      <xdr:col>10</xdr:col>
      <xdr:colOff>165100</xdr:colOff>
      <xdr:row>61</xdr:row>
      <xdr:rowOff>113030</xdr:rowOff>
    </xdr:to>
    <xdr:sp macro="" textlink="">
      <xdr:nvSpPr>
        <xdr:cNvPr id="184" name="フローチャート: 判断 183"/>
        <xdr:cNvSpPr/>
      </xdr:nvSpPr>
      <xdr:spPr>
        <a:xfrm>
          <a:off x="180975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116205</xdr:rowOff>
    </xdr:from>
    <xdr:to xmlns:xdr="http://schemas.openxmlformats.org/drawingml/2006/spreadsheetDrawing">
      <xdr:col>6</xdr:col>
      <xdr:colOff>38100</xdr:colOff>
      <xdr:row>61</xdr:row>
      <xdr:rowOff>48895</xdr:rowOff>
    </xdr:to>
    <xdr:sp macro="" textlink="">
      <xdr:nvSpPr>
        <xdr:cNvPr id="185" name="フローチャート: 判断 184"/>
        <xdr:cNvSpPr/>
      </xdr:nvSpPr>
      <xdr:spPr>
        <a:xfrm>
          <a:off x="1000125" y="10028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6" name="テキスト ボックス 185"/>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7" name="テキスト ボックス 186"/>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8" name="テキスト ボックス 187"/>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9" name="テキスト ボックス 188"/>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90" name="テキスト ボックス 189"/>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10795</xdr:rowOff>
    </xdr:from>
    <xdr:to xmlns:xdr="http://schemas.openxmlformats.org/drawingml/2006/spreadsheetDrawing">
      <xdr:col>24</xdr:col>
      <xdr:colOff>114300</xdr:colOff>
      <xdr:row>61</xdr:row>
      <xdr:rowOff>108585</xdr:rowOff>
    </xdr:to>
    <xdr:sp macro="" textlink="">
      <xdr:nvSpPr>
        <xdr:cNvPr id="191" name="楕円 190"/>
        <xdr:cNvSpPr/>
      </xdr:nvSpPr>
      <xdr:spPr>
        <a:xfrm>
          <a:off x="4203700" y="1008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33020</xdr:rowOff>
    </xdr:from>
    <xdr:ext cx="402590" cy="249555"/>
    <xdr:sp macro="" textlink="">
      <xdr:nvSpPr>
        <xdr:cNvPr id="192" name="【橋りょう・トンネル】&#10;有形固定資産減価償却率該当値テキスト"/>
        <xdr:cNvSpPr txBox="1"/>
      </xdr:nvSpPr>
      <xdr:spPr>
        <a:xfrm>
          <a:off x="4292600" y="994537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155575</xdr:rowOff>
    </xdr:from>
    <xdr:to xmlns:xdr="http://schemas.openxmlformats.org/drawingml/2006/spreadsheetDrawing">
      <xdr:col>20</xdr:col>
      <xdr:colOff>38100</xdr:colOff>
      <xdr:row>61</xdr:row>
      <xdr:rowOff>88265</xdr:rowOff>
    </xdr:to>
    <xdr:sp macro="" textlink="">
      <xdr:nvSpPr>
        <xdr:cNvPr id="193" name="楕円 192"/>
        <xdr:cNvSpPr/>
      </xdr:nvSpPr>
      <xdr:spPr>
        <a:xfrm>
          <a:off x="3444875" y="10067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38735</xdr:rowOff>
    </xdr:from>
    <xdr:to xmlns:xdr="http://schemas.openxmlformats.org/drawingml/2006/spreadsheetDrawing">
      <xdr:col>24</xdr:col>
      <xdr:colOff>63500</xdr:colOff>
      <xdr:row>61</xdr:row>
      <xdr:rowOff>60325</xdr:rowOff>
    </xdr:to>
    <xdr:cxnSp macro="">
      <xdr:nvCxnSpPr>
        <xdr:cNvPr id="194" name="直線コネクタ 193"/>
        <xdr:cNvCxnSpPr/>
      </xdr:nvCxnSpPr>
      <xdr:spPr>
        <a:xfrm>
          <a:off x="3492500" y="101161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136525</xdr:rowOff>
    </xdr:from>
    <xdr:to xmlns:xdr="http://schemas.openxmlformats.org/drawingml/2006/spreadsheetDrawing">
      <xdr:col>15</xdr:col>
      <xdr:colOff>101600</xdr:colOff>
      <xdr:row>61</xdr:row>
      <xdr:rowOff>69215</xdr:rowOff>
    </xdr:to>
    <xdr:sp macro="" textlink="">
      <xdr:nvSpPr>
        <xdr:cNvPr id="195" name="楕円 194"/>
        <xdr:cNvSpPr/>
      </xdr:nvSpPr>
      <xdr:spPr>
        <a:xfrm>
          <a:off x="2619375" y="10048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20320</xdr:rowOff>
    </xdr:from>
    <xdr:to xmlns:xdr="http://schemas.openxmlformats.org/drawingml/2006/spreadsheetDrawing">
      <xdr:col>19</xdr:col>
      <xdr:colOff>174625</xdr:colOff>
      <xdr:row>61</xdr:row>
      <xdr:rowOff>38735</xdr:rowOff>
    </xdr:to>
    <xdr:cxnSp macro="">
      <xdr:nvCxnSpPr>
        <xdr:cNvPr id="196" name="直線コネクタ 195"/>
        <xdr:cNvCxnSpPr/>
      </xdr:nvCxnSpPr>
      <xdr:spPr>
        <a:xfrm>
          <a:off x="2670175" y="1009777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118110</xdr:rowOff>
    </xdr:from>
    <xdr:to xmlns:xdr="http://schemas.openxmlformats.org/drawingml/2006/spreadsheetDrawing">
      <xdr:col>10</xdr:col>
      <xdr:colOff>165100</xdr:colOff>
      <xdr:row>61</xdr:row>
      <xdr:rowOff>50800</xdr:rowOff>
    </xdr:to>
    <xdr:sp macro="" textlink="">
      <xdr:nvSpPr>
        <xdr:cNvPr id="197" name="楕円 196"/>
        <xdr:cNvSpPr/>
      </xdr:nvSpPr>
      <xdr:spPr>
        <a:xfrm>
          <a:off x="180975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1905</xdr:rowOff>
    </xdr:from>
    <xdr:to xmlns:xdr="http://schemas.openxmlformats.org/drawingml/2006/spreadsheetDrawing">
      <xdr:col>15</xdr:col>
      <xdr:colOff>50800</xdr:colOff>
      <xdr:row>61</xdr:row>
      <xdr:rowOff>20320</xdr:rowOff>
    </xdr:to>
    <xdr:cxnSp macro="">
      <xdr:nvCxnSpPr>
        <xdr:cNvPr id="198" name="直線コネクタ 197"/>
        <xdr:cNvCxnSpPr/>
      </xdr:nvCxnSpPr>
      <xdr:spPr>
        <a:xfrm>
          <a:off x="1860550" y="1007935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95885</xdr:rowOff>
    </xdr:from>
    <xdr:to xmlns:xdr="http://schemas.openxmlformats.org/drawingml/2006/spreadsheetDrawing">
      <xdr:col>6</xdr:col>
      <xdr:colOff>38100</xdr:colOff>
      <xdr:row>61</xdr:row>
      <xdr:rowOff>28575</xdr:rowOff>
    </xdr:to>
    <xdr:sp macro="" textlink="">
      <xdr:nvSpPr>
        <xdr:cNvPr id="199" name="楕円 198"/>
        <xdr:cNvSpPr/>
      </xdr:nvSpPr>
      <xdr:spPr>
        <a:xfrm>
          <a:off x="1000125" y="10008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60</xdr:row>
      <xdr:rowOff>144780</xdr:rowOff>
    </xdr:from>
    <xdr:to xmlns:xdr="http://schemas.openxmlformats.org/drawingml/2006/spreadsheetDrawing">
      <xdr:col>10</xdr:col>
      <xdr:colOff>114300</xdr:colOff>
      <xdr:row>61</xdr:row>
      <xdr:rowOff>1905</xdr:rowOff>
    </xdr:to>
    <xdr:cxnSp macro="">
      <xdr:nvCxnSpPr>
        <xdr:cNvPr id="200" name="直線コネクタ 199"/>
        <xdr:cNvCxnSpPr/>
      </xdr:nvCxnSpPr>
      <xdr:spPr>
        <a:xfrm>
          <a:off x="1047750" y="1005713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122555</xdr:rowOff>
    </xdr:from>
    <xdr:ext cx="405130" cy="247015"/>
    <xdr:sp macro="" textlink="">
      <xdr:nvSpPr>
        <xdr:cNvPr id="201" name="n_1aveValue【橋りょう・トンネル】&#10;有形固定資産減価償却率"/>
        <xdr:cNvSpPr txBox="1"/>
      </xdr:nvSpPr>
      <xdr:spPr>
        <a:xfrm>
          <a:off x="3296285" y="102000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109220</xdr:rowOff>
    </xdr:from>
    <xdr:ext cx="405130" cy="248920"/>
    <xdr:sp macro="" textlink="">
      <xdr:nvSpPr>
        <xdr:cNvPr id="202" name="n_2aveValue【橋りょう・トンネル】&#10;有形固定資産減価償却率"/>
        <xdr:cNvSpPr txBox="1"/>
      </xdr:nvSpPr>
      <xdr:spPr>
        <a:xfrm>
          <a:off x="2483485" y="101866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104775</xdr:rowOff>
    </xdr:from>
    <xdr:ext cx="405130" cy="249555"/>
    <xdr:sp macro="" textlink="">
      <xdr:nvSpPr>
        <xdr:cNvPr id="203" name="n_3aveValue【橋りょう・トンネル】&#10;有形固定資産減価償却率"/>
        <xdr:cNvSpPr txBox="1"/>
      </xdr:nvSpPr>
      <xdr:spPr>
        <a:xfrm>
          <a:off x="1673860" y="101822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40005</xdr:rowOff>
    </xdr:from>
    <xdr:ext cx="405130" cy="249555"/>
    <xdr:sp macro="" textlink="">
      <xdr:nvSpPr>
        <xdr:cNvPr id="204" name="n_4aveValue【橋りょう・トンネル】&#10;有形固定資産減価償却率"/>
        <xdr:cNvSpPr txBox="1"/>
      </xdr:nvSpPr>
      <xdr:spPr>
        <a:xfrm>
          <a:off x="864235" y="101174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104140</xdr:rowOff>
    </xdr:from>
    <xdr:ext cx="405130" cy="249555"/>
    <xdr:sp macro="" textlink="">
      <xdr:nvSpPr>
        <xdr:cNvPr id="205" name="n_1mainValue【橋りょう・トンネル】&#10;有形固定資産減価償却率"/>
        <xdr:cNvSpPr txBox="1"/>
      </xdr:nvSpPr>
      <xdr:spPr>
        <a:xfrm>
          <a:off x="3296285" y="98513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85090</xdr:rowOff>
    </xdr:from>
    <xdr:ext cx="405130" cy="247015"/>
    <xdr:sp macro="" textlink="">
      <xdr:nvSpPr>
        <xdr:cNvPr id="206" name="n_2mainValue【橋りょう・トンネル】&#10;有形固定資産減価償却率"/>
        <xdr:cNvSpPr txBox="1"/>
      </xdr:nvSpPr>
      <xdr:spPr>
        <a:xfrm>
          <a:off x="2483485" y="98323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66675</xdr:rowOff>
    </xdr:from>
    <xdr:ext cx="405130" cy="249555"/>
    <xdr:sp macro="" textlink="">
      <xdr:nvSpPr>
        <xdr:cNvPr id="207" name="n_3mainValue【橋りょう・トンネル】&#10;有形固定資産減価償却率"/>
        <xdr:cNvSpPr txBox="1"/>
      </xdr:nvSpPr>
      <xdr:spPr>
        <a:xfrm>
          <a:off x="1673860" y="98139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5130" cy="249555"/>
    <xdr:sp macro="" textlink="">
      <xdr:nvSpPr>
        <xdr:cNvPr id="208" name="n_4mainValue【橋りょう・トンネル】&#10;有形固定資産減価償却率"/>
        <xdr:cNvSpPr txBox="1"/>
      </xdr:nvSpPr>
      <xdr:spPr>
        <a:xfrm>
          <a:off x="864235" y="9791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9" name="正方形/長方形 208"/>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1" name="正方形/長方形 210"/>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3" name="正方形/長方形 212"/>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5" name="正方形/長方形 214"/>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6" name="正方形/長方形 215"/>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7" name="テキスト ボックス 216"/>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8" name="直線コネクタ 217"/>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126365</xdr:rowOff>
    </xdr:from>
    <xdr:to xmlns:xdr="http://schemas.openxmlformats.org/drawingml/2006/spreadsheetDrawing">
      <xdr:col>59</xdr:col>
      <xdr:colOff>50800</xdr:colOff>
      <xdr:row>64</xdr:row>
      <xdr:rowOff>126365</xdr:rowOff>
    </xdr:to>
    <xdr:cxnSp macro="">
      <xdr:nvCxnSpPr>
        <xdr:cNvPr id="219" name="直線コネクタ 218"/>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154305</xdr:rowOff>
    </xdr:from>
    <xdr:ext cx="248920" cy="247015"/>
    <xdr:sp macro="" textlink="">
      <xdr:nvSpPr>
        <xdr:cNvPr id="220" name="テキスト ボックス 219"/>
        <xdr:cNvSpPr txBox="1"/>
      </xdr:nvSpPr>
      <xdr:spPr>
        <a:xfrm>
          <a:off x="5831205" y="1056195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140970</xdr:rowOff>
    </xdr:from>
    <xdr:to xmlns:xdr="http://schemas.openxmlformats.org/drawingml/2006/spreadsheetDrawing">
      <xdr:col>59</xdr:col>
      <xdr:colOff>50800</xdr:colOff>
      <xdr:row>62</xdr:row>
      <xdr:rowOff>140970</xdr:rowOff>
    </xdr:to>
    <xdr:cxnSp macro="">
      <xdr:nvCxnSpPr>
        <xdr:cNvPr id="221" name="直線コネクタ 220"/>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49555"/>
    <xdr:sp macro="" textlink="">
      <xdr:nvSpPr>
        <xdr:cNvPr id="222" name="テキスト ボックス 221"/>
        <xdr:cNvSpPr txBox="1"/>
      </xdr:nvSpPr>
      <xdr:spPr>
        <a:xfrm>
          <a:off x="5516245" y="102469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157480</xdr:rowOff>
    </xdr:from>
    <xdr:to xmlns:xdr="http://schemas.openxmlformats.org/drawingml/2006/spreadsheetDrawing">
      <xdr:col>59</xdr:col>
      <xdr:colOff>50800</xdr:colOff>
      <xdr:row>60</xdr:row>
      <xdr:rowOff>157480</xdr:rowOff>
    </xdr:to>
    <xdr:cxnSp macro="">
      <xdr:nvCxnSpPr>
        <xdr:cNvPr id="223" name="直線コネクタ 222"/>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47015"/>
    <xdr:sp macro="" textlink="">
      <xdr:nvSpPr>
        <xdr:cNvPr id="224" name="テキスト ボックス 223"/>
        <xdr:cNvSpPr txBox="1"/>
      </xdr:nvSpPr>
      <xdr:spPr>
        <a:xfrm>
          <a:off x="5516245" y="993267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5" name="直線コネクタ 224"/>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36195</xdr:rowOff>
    </xdr:from>
    <xdr:ext cx="595630" cy="249555"/>
    <xdr:sp macro="" textlink="">
      <xdr:nvSpPr>
        <xdr:cNvPr id="226" name="テキスト ボックス 225"/>
        <xdr:cNvSpPr txBox="1"/>
      </xdr:nvSpPr>
      <xdr:spPr>
        <a:xfrm>
          <a:off x="5516245" y="96183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7" name="直線コネクタ 226"/>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52070</xdr:rowOff>
    </xdr:from>
    <xdr:ext cx="595630" cy="247015"/>
    <xdr:sp macro="" textlink="">
      <xdr:nvSpPr>
        <xdr:cNvPr id="228" name="テキスト ボックス 227"/>
        <xdr:cNvSpPr txBox="1"/>
      </xdr:nvSpPr>
      <xdr:spPr>
        <a:xfrm>
          <a:off x="5516245" y="930402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38735</xdr:rowOff>
    </xdr:from>
    <xdr:to xmlns:xdr="http://schemas.openxmlformats.org/drawingml/2006/spreadsheetDrawing">
      <xdr:col>59</xdr:col>
      <xdr:colOff>50800</xdr:colOff>
      <xdr:row>55</xdr:row>
      <xdr:rowOff>38735</xdr:rowOff>
    </xdr:to>
    <xdr:cxnSp macro="">
      <xdr:nvCxnSpPr>
        <xdr:cNvPr id="229" name="直線コネクタ 228"/>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67310</xdr:rowOff>
    </xdr:from>
    <xdr:ext cx="683260" cy="249555"/>
    <xdr:sp macro="" textlink="">
      <xdr:nvSpPr>
        <xdr:cNvPr id="230" name="テキスト ボックス 229"/>
        <xdr:cNvSpPr txBox="1"/>
      </xdr:nvSpPr>
      <xdr:spPr>
        <a:xfrm>
          <a:off x="5426075" y="8989060"/>
          <a:ext cx="6832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31" name="直線コネクタ 2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3260" cy="247015"/>
    <xdr:sp macro="" textlink="">
      <xdr:nvSpPr>
        <xdr:cNvPr id="232" name="テキスト ボックス 231"/>
        <xdr:cNvSpPr txBox="1"/>
      </xdr:nvSpPr>
      <xdr:spPr>
        <a:xfrm>
          <a:off x="5426075" y="867473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3"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60325</xdr:rowOff>
    </xdr:from>
    <xdr:to xmlns:xdr="http://schemas.openxmlformats.org/drawingml/2006/spreadsheetDrawing">
      <xdr:col>54</xdr:col>
      <xdr:colOff>174625</xdr:colOff>
      <xdr:row>64</xdr:row>
      <xdr:rowOff>125730</xdr:rowOff>
    </xdr:to>
    <xdr:cxnSp macro="">
      <xdr:nvCxnSpPr>
        <xdr:cNvPr id="234" name="直線コネクタ 233"/>
        <xdr:cNvCxnSpPr/>
      </xdr:nvCxnSpPr>
      <xdr:spPr>
        <a:xfrm flipV="1">
          <a:off x="9604375" y="914717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128905</xdr:rowOff>
    </xdr:from>
    <xdr:ext cx="375920" cy="247015"/>
    <xdr:sp macro="" textlink="">
      <xdr:nvSpPr>
        <xdr:cNvPr id="235" name="【橋りょう・トンネル】&#10;一人当たり有形固定資産（償却資産）額最小値テキスト"/>
        <xdr:cNvSpPr txBox="1"/>
      </xdr:nvSpPr>
      <xdr:spPr>
        <a:xfrm>
          <a:off x="9642475" y="10701655"/>
          <a:ext cx="375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125730</xdr:rowOff>
    </xdr:from>
    <xdr:to xmlns:xdr="http://schemas.openxmlformats.org/drawingml/2006/spreadsheetDrawing">
      <xdr:col>55</xdr:col>
      <xdr:colOff>88900</xdr:colOff>
      <xdr:row>64</xdr:row>
      <xdr:rowOff>125730</xdr:rowOff>
    </xdr:to>
    <xdr:cxnSp macro="">
      <xdr:nvCxnSpPr>
        <xdr:cNvPr id="236" name="直線コネクタ 235"/>
        <xdr:cNvCxnSpPr/>
      </xdr:nvCxnSpPr>
      <xdr:spPr>
        <a:xfrm>
          <a:off x="9531350" y="1069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8255</xdr:rowOff>
    </xdr:from>
    <xdr:ext cx="596265" cy="249555"/>
    <xdr:sp macro="" textlink="">
      <xdr:nvSpPr>
        <xdr:cNvPr id="237" name="【橋りょう・トンネル】&#10;一人当たり有形固定資産（償却資産）額最大値テキスト"/>
        <xdr:cNvSpPr txBox="1"/>
      </xdr:nvSpPr>
      <xdr:spPr>
        <a:xfrm>
          <a:off x="9642475" y="8930005"/>
          <a:ext cx="596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60325</xdr:rowOff>
    </xdr:from>
    <xdr:to xmlns:xdr="http://schemas.openxmlformats.org/drawingml/2006/spreadsheetDrawing">
      <xdr:col>55</xdr:col>
      <xdr:colOff>88900</xdr:colOff>
      <xdr:row>55</xdr:row>
      <xdr:rowOff>60325</xdr:rowOff>
    </xdr:to>
    <xdr:cxnSp macro="">
      <xdr:nvCxnSpPr>
        <xdr:cNvPr id="238" name="直線コネクタ 237"/>
        <xdr:cNvCxnSpPr/>
      </xdr:nvCxnSpPr>
      <xdr:spPr>
        <a:xfrm>
          <a:off x="9531350" y="914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74930</xdr:rowOff>
    </xdr:from>
    <xdr:ext cx="596265" cy="249555"/>
    <xdr:sp macro="" textlink="">
      <xdr:nvSpPr>
        <xdr:cNvPr id="239" name="【橋りょう・トンネル】&#10;一人当たり有形固定資産（償却資産）額平均値テキスト"/>
        <xdr:cNvSpPr txBox="1"/>
      </xdr:nvSpPr>
      <xdr:spPr>
        <a:xfrm>
          <a:off x="9642475" y="10152380"/>
          <a:ext cx="5962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95885</xdr:rowOff>
    </xdr:from>
    <xdr:to xmlns:xdr="http://schemas.openxmlformats.org/drawingml/2006/spreadsheetDrawing">
      <xdr:col>55</xdr:col>
      <xdr:colOff>50800</xdr:colOff>
      <xdr:row>62</xdr:row>
      <xdr:rowOff>28575</xdr:rowOff>
    </xdr:to>
    <xdr:sp macro="" textlink="">
      <xdr:nvSpPr>
        <xdr:cNvPr id="240" name="フローチャート: 判断 239"/>
        <xdr:cNvSpPr/>
      </xdr:nvSpPr>
      <xdr:spPr>
        <a:xfrm>
          <a:off x="9569450" y="1017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111760</xdr:rowOff>
    </xdr:from>
    <xdr:to xmlns:xdr="http://schemas.openxmlformats.org/drawingml/2006/spreadsheetDrawing">
      <xdr:col>50</xdr:col>
      <xdr:colOff>165100</xdr:colOff>
      <xdr:row>62</xdr:row>
      <xdr:rowOff>44450</xdr:rowOff>
    </xdr:to>
    <xdr:sp macro="" textlink="">
      <xdr:nvSpPr>
        <xdr:cNvPr id="241" name="フローチャート: 判断 240"/>
        <xdr:cNvSpPr/>
      </xdr:nvSpPr>
      <xdr:spPr>
        <a:xfrm>
          <a:off x="879475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106680</xdr:rowOff>
    </xdr:from>
    <xdr:to xmlns:xdr="http://schemas.openxmlformats.org/drawingml/2006/spreadsheetDrawing">
      <xdr:col>46</xdr:col>
      <xdr:colOff>38100</xdr:colOff>
      <xdr:row>62</xdr:row>
      <xdr:rowOff>39370</xdr:rowOff>
    </xdr:to>
    <xdr:sp macro="" textlink="">
      <xdr:nvSpPr>
        <xdr:cNvPr id="242" name="フローチャート: 判断 241"/>
        <xdr:cNvSpPr/>
      </xdr:nvSpPr>
      <xdr:spPr>
        <a:xfrm>
          <a:off x="7985125" y="1018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160020</xdr:rowOff>
    </xdr:from>
    <xdr:to xmlns:xdr="http://schemas.openxmlformats.org/drawingml/2006/spreadsheetDrawing">
      <xdr:col>41</xdr:col>
      <xdr:colOff>101600</xdr:colOff>
      <xdr:row>62</xdr:row>
      <xdr:rowOff>92710</xdr:rowOff>
    </xdr:to>
    <xdr:sp macro="" textlink="">
      <xdr:nvSpPr>
        <xdr:cNvPr id="243" name="フローチャート: 判断 242"/>
        <xdr:cNvSpPr/>
      </xdr:nvSpPr>
      <xdr:spPr>
        <a:xfrm>
          <a:off x="7159625" y="1023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91440</xdr:rowOff>
    </xdr:from>
    <xdr:to xmlns:xdr="http://schemas.openxmlformats.org/drawingml/2006/spreadsheetDrawing">
      <xdr:col>36</xdr:col>
      <xdr:colOff>165100</xdr:colOff>
      <xdr:row>63</xdr:row>
      <xdr:rowOff>24130</xdr:rowOff>
    </xdr:to>
    <xdr:sp macro="" textlink="">
      <xdr:nvSpPr>
        <xdr:cNvPr id="244" name="フローチャート: 判断 243"/>
        <xdr:cNvSpPr/>
      </xdr:nvSpPr>
      <xdr:spPr>
        <a:xfrm>
          <a:off x="6350000" y="1033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5" name="テキスト ボックス 244"/>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6" name="テキスト ボックス 245"/>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7" name="テキスト ボックス 246"/>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8" name="テキスト ボックス 247"/>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9" name="テキスト ボックス 248"/>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62230</xdr:rowOff>
    </xdr:from>
    <xdr:to xmlns:xdr="http://schemas.openxmlformats.org/drawingml/2006/spreadsheetDrawing">
      <xdr:col>55</xdr:col>
      <xdr:colOff>50800</xdr:colOff>
      <xdr:row>58</xdr:row>
      <xdr:rowOff>160020</xdr:rowOff>
    </xdr:to>
    <xdr:sp macro="" textlink="">
      <xdr:nvSpPr>
        <xdr:cNvPr id="250" name="楕円 249"/>
        <xdr:cNvSpPr/>
      </xdr:nvSpPr>
      <xdr:spPr>
        <a:xfrm>
          <a:off x="9569450" y="9644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84455</xdr:rowOff>
    </xdr:from>
    <xdr:ext cx="596265" cy="247015"/>
    <xdr:sp macro="" textlink="">
      <xdr:nvSpPr>
        <xdr:cNvPr id="251" name="【橋りょう・トンネル】&#10;一人当たり有形固定資産（償却資産）額該当値テキスト"/>
        <xdr:cNvSpPr txBox="1"/>
      </xdr:nvSpPr>
      <xdr:spPr>
        <a:xfrm>
          <a:off x="9642475" y="9501505"/>
          <a:ext cx="596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80010</xdr:rowOff>
    </xdr:from>
    <xdr:to xmlns:xdr="http://schemas.openxmlformats.org/drawingml/2006/spreadsheetDrawing">
      <xdr:col>50</xdr:col>
      <xdr:colOff>165100</xdr:colOff>
      <xdr:row>59</xdr:row>
      <xdr:rowOff>12700</xdr:rowOff>
    </xdr:to>
    <xdr:sp macro="" textlink="">
      <xdr:nvSpPr>
        <xdr:cNvPr id="252" name="楕円 251"/>
        <xdr:cNvSpPr/>
      </xdr:nvSpPr>
      <xdr:spPr>
        <a:xfrm>
          <a:off x="8794750" y="966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111125</xdr:rowOff>
    </xdr:from>
    <xdr:to xmlns:xdr="http://schemas.openxmlformats.org/drawingml/2006/spreadsheetDrawing">
      <xdr:col>55</xdr:col>
      <xdr:colOff>0</xdr:colOff>
      <xdr:row>58</xdr:row>
      <xdr:rowOff>128905</xdr:rowOff>
    </xdr:to>
    <xdr:cxnSp macro="">
      <xdr:nvCxnSpPr>
        <xdr:cNvPr id="253" name="直線コネクタ 252"/>
        <xdr:cNvCxnSpPr/>
      </xdr:nvCxnSpPr>
      <xdr:spPr>
        <a:xfrm flipV="1">
          <a:off x="8845550" y="9693275"/>
          <a:ext cx="7588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100330</xdr:rowOff>
    </xdr:from>
    <xdr:to xmlns:xdr="http://schemas.openxmlformats.org/drawingml/2006/spreadsheetDrawing">
      <xdr:col>46</xdr:col>
      <xdr:colOff>38100</xdr:colOff>
      <xdr:row>59</xdr:row>
      <xdr:rowOff>33020</xdr:rowOff>
    </xdr:to>
    <xdr:sp macro="" textlink="">
      <xdr:nvSpPr>
        <xdr:cNvPr id="254" name="楕円 253"/>
        <xdr:cNvSpPr/>
      </xdr:nvSpPr>
      <xdr:spPr>
        <a:xfrm>
          <a:off x="7985125" y="96824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128905</xdr:rowOff>
    </xdr:from>
    <xdr:to xmlns:xdr="http://schemas.openxmlformats.org/drawingml/2006/spreadsheetDrawing">
      <xdr:col>50</xdr:col>
      <xdr:colOff>114300</xdr:colOff>
      <xdr:row>58</xdr:row>
      <xdr:rowOff>149225</xdr:rowOff>
    </xdr:to>
    <xdr:cxnSp macro="">
      <xdr:nvCxnSpPr>
        <xdr:cNvPr id="255" name="直線コネクタ 254"/>
        <xdr:cNvCxnSpPr/>
      </xdr:nvCxnSpPr>
      <xdr:spPr>
        <a:xfrm flipV="1">
          <a:off x="8032750" y="971105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120015</xdr:rowOff>
    </xdr:from>
    <xdr:to xmlns:xdr="http://schemas.openxmlformats.org/drawingml/2006/spreadsheetDrawing">
      <xdr:col>41</xdr:col>
      <xdr:colOff>101600</xdr:colOff>
      <xdr:row>59</xdr:row>
      <xdr:rowOff>52705</xdr:rowOff>
    </xdr:to>
    <xdr:sp macro="" textlink="">
      <xdr:nvSpPr>
        <xdr:cNvPr id="256" name="楕円 255"/>
        <xdr:cNvSpPr/>
      </xdr:nvSpPr>
      <xdr:spPr>
        <a:xfrm>
          <a:off x="7159625" y="9702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149225</xdr:rowOff>
    </xdr:from>
    <xdr:to xmlns:xdr="http://schemas.openxmlformats.org/drawingml/2006/spreadsheetDrawing">
      <xdr:col>45</xdr:col>
      <xdr:colOff>174625</xdr:colOff>
      <xdr:row>59</xdr:row>
      <xdr:rowOff>3810</xdr:rowOff>
    </xdr:to>
    <xdr:cxnSp macro="">
      <xdr:nvCxnSpPr>
        <xdr:cNvPr id="257" name="直線コネクタ 256"/>
        <xdr:cNvCxnSpPr/>
      </xdr:nvCxnSpPr>
      <xdr:spPr>
        <a:xfrm flipV="1">
          <a:off x="7210425" y="9731375"/>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136525</xdr:rowOff>
    </xdr:from>
    <xdr:to xmlns:xdr="http://schemas.openxmlformats.org/drawingml/2006/spreadsheetDrawing">
      <xdr:col>36</xdr:col>
      <xdr:colOff>165100</xdr:colOff>
      <xdr:row>59</xdr:row>
      <xdr:rowOff>69215</xdr:rowOff>
    </xdr:to>
    <xdr:sp macro="" textlink="">
      <xdr:nvSpPr>
        <xdr:cNvPr id="258" name="楕円 257"/>
        <xdr:cNvSpPr/>
      </xdr:nvSpPr>
      <xdr:spPr>
        <a:xfrm>
          <a:off x="6350000" y="971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3810</xdr:rowOff>
    </xdr:from>
    <xdr:to xmlns:xdr="http://schemas.openxmlformats.org/drawingml/2006/spreadsheetDrawing">
      <xdr:col>41</xdr:col>
      <xdr:colOff>50800</xdr:colOff>
      <xdr:row>59</xdr:row>
      <xdr:rowOff>20320</xdr:rowOff>
    </xdr:to>
    <xdr:cxnSp macro="">
      <xdr:nvCxnSpPr>
        <xdr:cNvPr id="259" name="直線コネクタ 258"/>
        <xdr:cNvCxnSpPr/>
      </xdr:nvCxnSpPr>
      <xdr:spPr>
        <a:xfrm flipV="1">
          <a:off x="6400800" y="975106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62</xdr:row>
      <xdr:rowOff>36195</xdr:rowOff>
    </xdr:from>
    <xdr:ext cx="598805" cy="249555"/>
    <xdr:sp macro="" textlink="">
      <xdr:nvSpPr>
        <xdr:cNvPr id="260" name="n_1aveValue【橋りょう・トンネル】&#10;一人当たり有形固定資産（償却資産）額"/>
        <xdr:cNvSpPr txBox="1"/>
      </xdr:nvSpPr>
      <xdr:spPr>
        <a:xfrm>
          <a:off x="8556625" y="102787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31115</xdr:rowOff>
    </xdr:from>
    <xdr:ext cx="598805" cy="247015"/>
    <xdr:sp macro="" textlink="">
      <xdr:nvSpPr>
        <xdr:cNvPr id="261" name="n_2aveValue【橋りょう・トンネル】&#10;一人当たり有形固定資産（償却資産）額"/>
        <xdr:cNvSpPr txBox="1"/>
      </xdr:nvSpPr>
      <xdr:spPr>
        <a:xfrm>
          <a:off x="7752080" y="1027366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83820</xdr:rowOff>
    </xdr:from>
    <xdr:ext cx="598805" cy="247015"/>
    <xdr:sp macro="" textlink="">
      <xdr:nvSpPr>
        <xdr:cNvPr id="262" name="n_3aveValue【橋りょう・トンネル】&#10;一人当たり有形固定資産（償却資産）額"/>
        <xdr:cNvSpPr txBox="1"/>
      </xdr:nvSpPr>
      <xdr:spPr>
        <a:xfrm>
          <a:off x="6942455" y="1032637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8805" cy="249555"/>
    <xdr:sp macro="" textlink="">
      <xdr:nvSpPr>
        <xdr:cNvPr id="263" name="n_4aveValue【橋りょう・トンネル】&#10;一人当たり有形固定資産（償却資産）額"/>
        <xdr:cNvSpPr txBox="1"/>
      </xdr:nvSpPr>
      <xdr:spPr>
        <a:xfrm>
          <a:off x="6116955" y="104228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57</xdr:row>
      <xdr:rowOff>29210</xdr:rowOff>
    </xdr:from>
    <xdr:ext cx="598805" cy="247015"/>
    <xdr:sp macro="" textlink="">
      <xdr:nvSpPr>
        <xdr:cNvPr id="264" name="n_1mainValue【橋りょう・トンネル】&#10;一人当たり有形固定資産（償却資産）額"/>
        <xdr:cNvSpPr txBox="1"/>
      </xdr:nvSpPr>
      <xdr:spPr>
        <a:xfrm>
          <a:off x="8556625" y="944626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57</xdr:row>
      <xdr:rowOff>48895</xdr:rowOff>
    </xdr:from>
    <xdr:ext cx="598805" cy="249555"/>
    <xdr:sp macro="" textlink="">
      <xdr:nvSpPr>
        <xdr:cNvPr id="265" name="n_2mainValue【橋りょう・トンネル】&#10;一人当たり有形固定資産（償却資産）額"/>
        <xdr:cNvSpPr txBox="1"/>
      </xdr:nvSpPr>
      <xdr:spPr>
        <a:xfrm>
          <a:off x="7752080" y="94659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57</xdr:row>
      <xdr:rowOff>68580</xdr:rowOff>
    </xdr:from>
    <xdr:ext cx="598805" cy="249555"/>
    <xdr:sp macro="" textlink="">
      <xdr:nvSpPr>
        <xdr:cNvPr id="266" name="n_3mainValue【橋りょう・トンネル】&#10;一人当たり有形固定資産（償却資産）額"/>
        <xdr:cNvSpPr txBox="1"/>
      </xdr:nvSpPr>
      <xdr:spPr>
        <a:xfrm>
          <a:off x="6942455" y="94856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57</xdr:row>
      <xdr:rowOff>85090</xdr:rowOff>
    </xdr:from>
    <xdr:ext cx="598805" cy="247015"/>
    <xdr:sp macro="" textlink="">
      <xdr:nvSpPr>
        <xdr:cNvPr id="267" name="n_4mainValue【橋りょう・トンネル】&#10;一人当たり有形固定資産（償却資産）額"/>
        <xdr:cNvSpPr txBox="1"/>
      </xdr:nvSpPr>
      <xdr:spPr>
        <a:xfrm>
          <a:off x="6116955" y="950214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8" name="正方形/長方形 2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9" name="正方形/長方形 2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70" name="正方形/長方形 2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71" name="正方形/長方形 2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72" name="正方形/長方形 2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3" name="正方形/長方形 2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4" name="正方形/長方形 2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5" name="正方形/長方形 2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6" name="テキスト ボックス 275"/>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7" name="直線コネクタ 2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820" cy="249555"/>
    <xdr:sp macro="" textlink="">
      <xdr:nvSpPr>
        <xdr:cNvPr id="278" name="テキスト ボックス 277"/>
        <xdr:cNvSpPr txBox="1"/>
      </xdr:nvSpPr>
      <xdr:spPr>
        <a:xfrm>
          <a:off x="278765"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9" name="直線コネクタ 2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4820" cy="249555"/>
    <xdr:sp macro="" textlink="">
      <xdr:nvSpPr>
        <xdr:cNvPr id="280" name="テキスト ボックス 279"/>
        <xdr:cNvSpPr txBox="1"/>
      </xdr:nvSpPr>
      <xdr:spPr>
        <a:xfrm>
          <a:off x="278765"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81" name="直線コネクタ 2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82" name="テキスト ボックス 281"/>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3" name="直線コネクタ 2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4" name="テキスト ボックス 283"/>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7015"/>
    <xdr:sp macro="" textlink="">
      <xdr:nvSpPr>
        <xdr:cNvPr id="286" name="テキスト ボックス 285"/>
        <xdr:cNvSpPr txBox="1"/>
      </xdr:nvSpPr>
      <xdr:spPr>
        <a:xfrm>
          <a:off x="342900" y="13077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7" name="直線コネクタ 2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7015"/>
    <xdr:sp macro="" textlink="">
      <xdr:nvSpPr>
        <xdr:cNvPr id="288" name="テキスト ボックス 287"/>
        <xdr:cNvSpPr txBox="1"/>
      </xdr:nvSpPr>
      <xdr:spPr>
        <a:xfrm>
          <a:off x="34290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9" name="直線コネクタ 2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7015"/>
    <xdr:sp macro="" textlink="">
      <xdr:nvSpPr>
        <xdr:cNvPr id="290" name="テキスト ボックス 289"/>
        <xdr:cNvSpPr txBox="1"/>
      </xdr:nvSpPr>
      <xdr:spPr>
        <a:xfrm>
          <a:off x="391160"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91"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38735</xdr:rowOff>
    </xdr:from>
    <xdr:to xmlns:xdr="http://schemas.openxmlformats.org/drawingml/2006/spreadsheetDrawing">
      <xdr:col>24</xdr:col>
      <xdr:colOff>62865</xdr:colOff>
      <xdr:row>86</xdr:row>
      <xdr:rowOff>90170</xdr:rowOff>
    </xdr:to>
    <xdr:cxnSp macro="">
      <xdr:nvCxnSpPr>
        <xdr:cNvPr id="292" name="直線コネクタ 291"/>
        <xdr:cNvCxnSpPr/>
      </xdr:nvCxnSpPr>
      <xdr:spPr>
        <a:xfrm flipV="1">
          <a:off x="4253865" y="1292288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93980</xdr:rowOff>
    </xdr:from>
    <xdr:ext cx="402590" cy="247015"/>
    <xdr:sp macro="" textlink="">
      <xdr:nvSpPr>
        <xdr:cNvPr id="293" name="【公営住宅】&#10;有形固定資産減価償却率最小値テキスト"/>
        <xdr:cNvSpPr txBox="1"/>
      </xdr:nvSpPr>
      <xdr:spPr>
        <a:xfrm>
          <a:off x="4292600" y="1429893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90170</xdr:rowOff>
    </xdr:from>
    <xdr:to xmlns:xdr="http://schemas.openxmlformats.org/drawingml/2006/spreadsheetDrawing">
      <xdr:col>24</xdr:col>
      <xdr:colOff>152400</xdr:colOff>
      <xdr:row>86</xdr:row>
      <xdr:rowOff>90170</xdr:rowOff>
    </xdr:to>
    <xdr:cxnSp macro="">
      <xdr:nvCxnSpPr>
        <xdr:cNvPr id="294" name="直線コネクタ 293"/>
        <xdr:cNvCxnSpPr/>
      </xdr:nvCxnSpPr>
      <xdr:spPr>
        <a:xfrm>
          <a:off x="4181475" y="14295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152400</xdr:rowOff>
    </xdr:from>
    <xdr:ext cx="402590" cy="247015"/>
    <xdr:sp macro="" textlink="">
      <xdr:nvSpPr>
        <xdr:cNvPr id="295" name="【公営住宅】&#10;有形固定資産減価償却率最大値テキスト"/>
        <xdr:cNvSpPr txBox="1"/>
      </xdr:nvSpPr>
      <xdr:spPr>
        <a:xfrm>
          <a:off x="4292600" y="1270635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296" name="直線コネクタ 295"/>
        <xdr:cNvCxnSpPr/>
      </xdr:nvCxnSpPr>
      <xdr:spPr>
        <a:xfrm>
          <a:off x="4181475" y="1292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22225</xdr:rowOff>
    </xdr:from>
    <xdr:ext cx="402590" cy="247015"/>
    <xdr:sp macro="" textlink="">
      <xdr:nvSpPr>
        <xdr:cNvPr id="297" name="【公営住宅】&#10;有形固定資産減価償却率平均値テキスト"/>
        <xdr:cNvSpPr txBox="1"/>
      </xdr:nvSpPr>
      <xdr:spPr>
        <a:xfrm>
          <a:off x="4292600" y="13731875"/>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42545</xdr:rowOff>
    </xdr:from>
    <xdr:to xmlns:xdr="http://schemas.openxmlformats.org/drawingml/2006/spreadsheetDrawing">
      <xdr:col>24</xdr:col>
      <xdr:colOff>114300</xdr:colOff>
      <xdr:row>83</xdr:row>
      <xdr:rowOff>140335</xdr:rowOff>
    </xdr:to>
    <xdr:sp macro="" textlink="">
      <xdr:nvSpPr>
        <xdr:cNvPr id="298" name="フローチャート: 判断 297"/>
        <xdr:cNvSpPr/>
      </xdr:nvSpPr>
      <xdr:spPr>
        <a:xfrm>
          <a:off x="4203700" y="13752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125730</xdr:rowOff>
    </xdr:from>
    <xdr:to xmlns:xdr="http://schemas.openxmlformats.org/drawingml/2006/spreadsheetDrawing">
      <xdr:col>20</xdr:col>
      <xdr:colOff>38100</xdr:colOff>
      <xdr:row>83</xdr:row>
      <xdr:rowOff>58420</xdr:rowOff>
    </xdr:to>
    <xdr:sp macro="" textlink="">
      <xdr:nvSpPr>
        <xdr:cNvPr id="299" name="フローチャート: 判断 298"/>
        <xdr:cNvSpPr/>
      </xdr:nvSpPr>
      <xdr:spPr>
        <a:xfrm>
          <a:off x="3444875" y="13670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68580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619375" y="1361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33655</xdr:rowOff>
    </xdr:from>
    <xdr:to xmlns:xdr="http://schemas.openxmlformats.org/drawingml/2006/spreadsheetDrawing">
      <xdr:col>10</xdr:col>
      <xdr:colOff>165100</xdr:colOff>
      <xdr:row>82</xdr:row>
      <xdr:rowOff>131445</xdr:rowOff>
    </xdr:to>
    <xdr:sp macro="" textlink="">
      <xdr:nvSpPr>
        <xdr:cNvPr id="301" name="フローチャート: 判断 300"/>
        <xdr:cNvSpPr/>
      </xdr:nvSpPr>
      <xdr:spPr>
        <a:xfrm>
          <a:off x="1809750"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145415</xdr:rowOff>
    </xdr:from>
    <xdr:to xmlns:xdr="http://schemas.openxmlformats.org/drawingml/2006/spreadsheetDrawing">
      <xdr:col>6</xdr:col>
      <xdr:colOff>38100</xdr:colOff>
      <xdr:row>83</xdr:row>
      <xdr:rowOff>78105</xdr:rowOff>
    </xdr:to>
    <xdr:sp macro="" textlink="">
      <xdr:nvSpPr>
        <xdr:cNvPr id="302" name="フローチャート: 判断 301"/>
        <xdr:cNvSpPr/>
      </xdr:nvSpPr>
      <xdr:spPr>
        <a:xfrm>
          <a:off x="1000125" y="13689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3" name="テキスト ボックス 3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4" name="テキスト ボックス 3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5" name="テキスト ボックス 304"/>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6" name="テキスト ボックス 3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7" name="テキスト ボックス 3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50800</xdr:rowOff>
    </xdr:to>
    <xdr:sp macro="" textlink="">
      <xdr:nvSpPr>
        <xdr:cNvPr id="308" name="楕円 307"/>
        <xdr:cNvSpPr/>
      </xdr:nvSpPr>
      <xdr:spPr>
        <a:xfrm>
          <a:off x="4203700" y="1366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139700</xdr:rowOff>
    </xdr:from>
    <xdr:ext cx="402590" cy="249555"/>
    <xdr:sp macro="" textlink="">
      <xdr:nvSpPr>
        <xdr:cNvPr id="309" name="【公営住宅】&#10;有形固定資産減価償却率該当値テキスト"/>
        <xdr:cNvSpPr txBox="1"/>
      </xdr:nvSpPr>
      <xdr:spPr>
        <a:xfrm>
          <a:off x="4292600" y="1351915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81280</xdr:rowOff>
    </xdr:from>
    <xdr:to xmlns:xdr="http://schemas.openxmlformats.org/drawingml/2006/spreadsheetDrawing">
      <xdr:col>20</xdr:col>
      <xdr:colOff>38100</xdr:colOff>
      <xdr:row>83</xdr:row>
      <xdr:rowOff>13970</xdr:rowOff>
    </xdr:to>
    <xdr:sp macro="" textlink="">
      <xdr:nvSpPr>
        <xdr:cNvPr id="310" name="楕円 309"/>
        <xdr:cNvSpPr/>
      </xdr:nvSpPr>
      <xdr:spPr>
        <a:xfrm>
          <a:off x="3444875" y="13625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130175</xdr:rowOff>
    </xdr:from>
    <xdr:to xmlns:xdr="http://schemas.openxmlformats.org/drawingml/2006/spreadsheetDrawing">
      <xdr:col>24</xdr:col>
      <xdr:colOff>63500</xdr:colOff>
      <xdr:row>83</xdr:row>
      <xdr:rowOff>1905</xdr:rowOff>
    </xdr:to>
    <xdr:cxnSp macro="">
      <xdr:nvCxnSpPr>
        <xdr:cNvPr id="311" name="直線コネクタ 310"/>
        <xdr:cNvCxnSpPr/>
      </xdr:nvCxnSpPr>
      <xdr:spPr>
        <a:xfrm>
          <a:off x="3492500" y="1367472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46355</xdr:rowOff>
    </xdr:from>
    <xdr:to xmlns:xdr="http://schemas.openxmlformats.org/drawingml/2006/spreadsheetDrawing">
      <xdr:col>15</xdr:col>
      <xdr:colOff>101600</xdr:colOff>
      <xdr:row>82</xdr:row>
      <xdr:rowOff>144145</xdr:rowOff>
    </xdr:to>
    <xdr:sp macro="" textlink="">
      <xdr:nvSpPr>
        <xdr:cNvPr id="312" name="楕円 311"/>
        <xdr:cNvSpPr/>
      </xdr:nvSpPr>
      <xdr:spPr>
        <a:xfrm>
          <a:off x="2619375" y="1359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95250</xdr:rowOff>
    </xdr:from>
    <xdr:to xmlns:xdr="http://schemas.openxmlformats.org/drawingml/2006/spreadsheetDrawing">
      <xdr:col>19</xdr:col>
      <xdr:colOff>174625</xdr:colOff>
      <xdr:row>82</xdr:row>
      <xdr:rowOff>130175</xdr:rowOff>
    </xdr:to>
    <xdr:cxnSp macro="">
      <xdr:nvCxnSpPr>
        <xdr:cNvPr id="313" name="直線コネクタ 312"/>
        <xdr:cNvCxnSpPr/>
      </xdr:nvCxnSpPr>
      <xdr:spPr>
        <a:xfrm>
          <a:off x="2670175" y="13639800"/>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11430</xdr:rowOff>
    </xdr:from>
    <xdr:to xmlns:xdr="http://schemas.openxmlformats.org/drawingml/2006/spreadsheetDrawing">
      <xdr:col>10</xdr:col>
      <xdr:colOff>165100</xdr:colOff>
      <xdr:row>82</xdr:row>
      <xdr:rowOff>109220</xdr:rowOff>
    </xdr:to>
    <xdr:sp macro="" textlink="">
      <xdr:nvSpPr>
        <xdr:cNvPr id="314" name="楕円 313"/>
        <xdr:cNvSpPr/>
      </xdr:nvSpPr>
      <xdr:spPr>
        <a:xfrm>
          <a:off x="1809750" y="13555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60960</xdr:rowOff>
    </xdr:from>
    <xdr:to xmlns:xdr="http://schemas.openxmlformats.org/drawingml/2006/spreadsheetDrawing">
      <xdr:col>15</xdr:col>
      <xdr:colOff>50800</xdr:colOff>
      <xdr:row>82</xdr:row>
      <xdr:rowOff>95250</xdr:rowOff>
    </xdr:to>
    <xdr:cxnSp macro="">
      <xdr:nvCxnSpPr>
        <xdr:cNvPr id="315" name="直線コネクタ 314"/>
        <xdr:cNvCxnSpPr/>
      </xdr:nvCxnSpPr>
      <xdr:spPr>
        <a:xfrm>
          <a:off x="1860550" y="1360551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139700</xdr:rowOff>
    </xdr:from>
    <xdr:to xmlns:xdr="http://schemas.openxmlformats.org/drawingml/2006/spreadsheetDrawing">
      <xdr:col>6</xdr:col>
      <xdr:colOff>38100</xdr:colOff>
      <xdr:row>82</xdr:row>
      <xdr:rowOff>72390</xdr:rowOff>
    </xdr:to>
    <xdr:sp macro="" textlink="">
      <xdr:nvSpPr>
        <xdr:cNvPr id="316" name="楕円 315"/>
        <xdr:cNvSpPr/>
      </xdr:nvSpPr>
      <xdr:spPr>
        <a:xfrm>
          <a:off x="1000125" y="13519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24130</xdr:rowOff>
    </xdr:from>
    <xdr:to xmlns:xdr="http://schemas.openxmlformats.org/drawingml/2006/spreadsheetDrawing">
      <xdr:col>10</xdr:col>
      <xdr:colOff>114300</xdr:colOff>
      <xdr:row>82</xdr:row>
      <xdr:rowOff>60960</xdr:rowOff>
    </xdr:to>
    <xdr:cxnSp macro="">
      <xdr:nvCxnSpPr>
        <xdr:cNvPr id="317" name="直線コネクタ 316"/>
        <xdr:cNvCxnSpPr/>
      </xdr:nvCxnSpPr>
      <xdr:spPr>
        <a:xfrm>
          <a:off x="1047750" y="1356868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50165</xdr:rowOff>
    </xdr:from>
    <xdr:ext cx="405130" cy="247015"/>
    <xdr:sp macro="" textlink="">
      <xdr:nvSpPr>
        <xdr:cNvPr id="318" name="n_1aveValue【公営住宅】&#10;有形固定資産減価償却率"/>
        <xdr:cNvSpPr txBox="1"/>
      </xdr:nvSpPr>
      <xdr:spPr>
        <a:xfrm>
          <a:off x="3296285" y="137598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158115</xdr:rowOff>
    </xdr:from>
    <xdr:ext cx="405130" cy="247015"/>
    <xdr:sp macro="" textlink="">
      <xdr:nvSpPr>
        <xdr:cNvPr id="319" name="n_2aveValue【公営住宅】&#10;有形固定資産減価償却率"/>
        <xdr:cNvSpPr txBox="1"/>
      </xdr:nvSpPr>
      <xdr:spPr>
        <a:xfrm>
          <a:off x="2483485" y="137026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123190</xdr:rowOff>
    </xdr:from>
    <xdr:ext cx="405130" cy="247015"/>
    <xdr:sp macro="" textlink="">
      <xdr:nvSpPr>
        <xdr:cNvPr id="320" name="n_3aveValue【公営住宅】&#10;有形固定資産減価償却率"/>
        <xdr:cNvSpPr txBox="1"/>
      </xdr:nvSpPr>
      <xdr:spPr>
        <a:xfrm>
          <a:off x="1673860" y="136677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69850</xdr:rowOff>
    </xdr:from>
    <xdr:ext cx="405130" cy="249555"/>
    <xdr:sp macro="" textlink="">
      <xdr:nvSpPr>
        <xdr:cNvPr id="321" name="n_4aveValue【公営住宅】&#10;有形固定資産減価償却率"/>
        <xdr:cNvSpPr txBox="1"/>
      </xdr:nvSpPr>
      <xdr:spPr>
        <a:xfrm>
          <a:off x="864235" y="137795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29845</xdr:rowOff>
    </xdr:from>
    <xdr:ext cx="405130" cy="247015"/>
    <xdr:sp macro="" textlink="">
      <xdr:nvSpPr>
        <xdr:cNvPr id="322" name="n_1mainValue【公営住宅】&#10;有形固定資産減価償却率"/>
        <xdr:cNvSpPr txBox="1"/>
      </xdr:nvSpPr>
      <xdr:spPr>
        <a:xfrm>
          <a:off x="3296285" y="134092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160020</xdr:rowOff>
    </xdr:from>
    <xdr:ext cx="405130" cy="247015"/>
    <xdr:sp macro="" textlink="">
      <xdr:nvSpPr>
        <xdr:cNvPr id="323" name="n_2mainValue【公営住宅】&#10;有形固定資産減価償却率"/>
        <xdr:cNvSpPr txBox="1"/>
      </xdr:nvSpPr>
      <xdr:spPr>
        <a:xfrm>
          <a:off x="2483485" y="133743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125730</xdr:rowOff>
    </xdr:from>
    <xdr:ext cx="405130" cy="247015"/>
    <xdr:sp macro="" textlink="">
      <xdr:nvSpPr>
        <xdr:cNvPr id="324" name="n_3mainValue【公営住宅】&#10;有形固定資産減価償却率"/>
        <xdr:cNvSpPr txBox="1"/>
      </xdr:nvSpPr>
      <xdr:spPr>
        <a:xfrm>
          <a:off x="1673860" y="1334008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88900</xdr:rowOff>
    </xdr:from>
    <xdr:ext cx="405130" cy="247015"/>
    <xdr:sp macro="" textlink="">
      <xdr:nvSpPr>
        <xdr:cNvPr id="325" name="n_4mainValue【公営住宅】&#10;有形固定資産減価償却率"/>
        <xdr:cNvSpPr txBox="1"/>
      </xdr:nvSpPr>
      <xdr:spPr>
        <a:xfrm>
          <a:off x="864235" y="1330325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6" name="正方形/長方形 3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7" name="正方形/長方形 3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8" name="正方形/長方形 3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9" name="正方形/長方形 3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30" name="正方形/長方形 3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31" name="正方形/長方形 3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32" name="正方形/長方形 3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3" name="正方形/長方形 3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4" name="テキスト ボックス 333"/>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5" name="直線コネクタ 3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6" name="直線コネクタ 335"/>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4820" cy="249555"/>
    <xdr:sp macro="" textlink="">
      <xdr:nvSpPr>
        <xdr:cNvPr id="337" name="テキスト ボックス 336"/>
        <xdr:cNvSpPr txBox="1"/>
      </xdr:nvSpPr>
      <xdr:spPr>
        <a:xfrm>
          <a:off x="5628640"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8" name="直線コネクタ 337"/>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4820" cy="249555"/>
    <xdr:sp macro="" textlink="">
      <xdr:nvSpPr>
        <xdr:cNvPr id="339" name="テキスト ボックス 338"/>
        <xdr:cNvSpPr txBox="1"/>
      </xdr:nvSpPr>
      <xdr:spPr>
        <a:xfrm>
          <a:off x="5628640" y="13811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40" name="直線コネクタ 339"/>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4820" cy="249555"/>
    <xdr:sp macro="" textlink="">
      <xdr:nvSpPr>
        <xdr:cNvPr id="341" name="テキスト ボックス 340"/>
        <xdr:cNvSpPr txBox="1"/>
      </xdr:nvSpPr>
      <xdr:spPr>
        <a:xfrm>
          <a:off x="5628640" y="13444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4820" cy="247015"/>
    <xdr:sp macro="" textlink="">
      <xdr:nvSpPr>
        <xdr:cNvPr id="343" name="テキスト ボックス 342"/>
        <xdr:cNvSpPr txBox="1"/>
      </xdr:nvSpPr>
      <xdr:spPr>
        <a:xfrm>
          <a:off x="5628640" y="13077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44" name="直線コネクタ 343"/>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4820" cy="247015"/>
    <xdr:sp macro="" textlink="">
      <xdr:nvSpPr>
        <xdr:cNvPr id="345" name="テキスト ボックス 344"/>
        <xdr:cNvSpPr txBox="1"/>
      </xdr:nvSpPr>
      <xdr:spPr>
        <a:xfrm>
          <a:off x="5628640" y="12710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6" name="直線コネクタ 34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4820" cy="247015"/>
    <xdr:sp macro="" textlink="">
      <xdr:nvSpPr>
        <xdr:cNvPr id="347" name="テキスト ボックス 346"/>
        <xdr:cNvSpPr txBox="1"/>
      </xdr:nvSpPr>
      <xdr:spPr>
        <a:xfrm>
          <a:off x="5628640"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119380</xdr:rowOff>
    </xdr:from>
    <xdr:to xmlns:xdr="http://schemas.openxmlformats.org/drawingml/2006/spreadsheetDrawing">
      <xdr:col>54</xdr:col>
      <xdr:colOff>174625</xdr:colOff>
      <xdr:row>86</xdr:row>
      <xdr:rowOff>78105</xdr:rowOff>
    </xdr:to>
    <xdr:cxnSp macro="">
      <xdr:nvCxnSpPr>
        <xdr:cNvPr id="349" name="直線コネクタ 348"/>
        <xdr:cNvCxnSpPr/>
      </xdr:nvCxnSpPr>
      <xdr:spPr>
        <a:xfrm flipV="1">
          <a:off x="9604375" y="1283843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81915</xdr:rowOff>
    </xdr:from>
    <xdr:ext cx="467360" cy="249555"/>
    <xdr:sp macro="" textlink="">
      <xdr:nvSpPr>
        <xdr:cNvPr id="350" name="【公営住宅】&#10;一人当たり面積最小値テキスト"/>
        <xdr:cNvSpPr txBox="1"/>
      </xdr:nvSpPr>
      <xdr:spPr>
        <a:xfrm>
          <a:off x="9642475" y="1428686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78105</xdr:rowOff>
    </xdr:from>
    <xdr:to xmlns:xdr="http://schemas.openxmlformats.org/drawingml/2006/spreadsheetDrawing">
      <xdr:col>55</xdr:col>
      <xdr:colOff>88900</xdr:colOff>
      <xdr:row>86</xdr:row>
      <xdr:rowOff>78105</xdr:rowOff>
    </xdr:to>
    <xdr:cxnSp macro="">
      <xdr:nvCxnSpPr>
        <xdr:cNvPr id="351" name="直線コネクタ 350"/>
        <xdr:cNvCxnSpPr/>
      </xdr:nvCxnSpPr>
      <xdr:spPr>
        <a:xfrm>
          <a:off x="9531350" y="14283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67945</xdr:rowOff>
    </xdr:from>
    <xdr:ext cx="467360" cy="249555"/>
    <xdr:sp macro="" textlink="">
      <xdr:nvSpPr>
        <xdr:cNvPr id="352" name="【公営住宅】&#10;一人当たり面積最大値テキスト"/>
        <xdr:cNvSpPr txBox="1"/>
      </xdr:nvSpPr>
      <xdr:spPr>
        <a:xfrm>
          <a:off x="9642475" y="126218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119380</xdr:rowOff>
    </xdr:from>
    <xdr:to xmlns:xdr="http://schemas.openxmlformats.org/drawingml/2006/spreadsheetDrawing">
      <xdr:col>55</xdr:col>
      <xdr:colOff>88900</xdr:colOff>
      <xdr:row>77</xdr:row>
      <xdr:rowOff>119380</xdr:rowOff>
    </xdr:to>
    <xdr:cxnSp macro="">
      <xdr:nvCxnSpPr>
        <xdr:cNvPr id="353" name="直線コネクタ 352"/>
        <xdr:cNvCxnSpPr/>
      </xdr:nvCxnSpPr>
      <xdr:spPr>
        <a:xfrm>
          <a:off x="9531350" y="1283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91440</xdr:rowOff>
    </xdr:from>
    <xdr:ext cx="467360" cy="247015"/>
    <xdr:sp macro="" textlink="">
      <xdr:nvSpPr>
        <xdr:cNvPr id="354" name="【公営住宅】&#10;一人当たり面積平均値テキスト"/>
        <xdr:cNvSpPr txBox="1"/>
      </xdr:nvSpPr>
      <xdr:spPr>
        <a:xfrm>
          <a:off x="9642475" y="13966190"/>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111760</xdr:rowOff>
    </xdr:from>
    <xdr:to xmlns:xdr="http://schemas.openxmlformats.org/drawingml/2006/spreadsheetDrawing">
      <xdr:col>55</xdr:col>
      <xdr:colOff>50800</xdr:colOff>
      <xdr:row>85</xdr:row>
      <xdr:rowOff>44450</xdr:rowOff>
    </xdr:to>
    <xdr:sp macro="" textlink="">
      <xdr:nvSpPr>
        <xdr:cNvPr id="355" name="フローチャート: 判断 354"/>
        <xdr:cNvSpPr/>
      </xdr:nvSpPr>
      <xdr:spPr>
        <a:xfrm>
          <a:off x="9569450" y="13986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96520</xdr:rowOff>
    </xdr:from>
    <xdr:to xmlns:xdr="http://schemas.openxmlformats.org/drawingml/2006/spreadsheetDrawing">
      <xdr:col>50</xdr:col>
      <xdr:colOff>165100</xdr:colOff>
      <xdr:row>85</xdr:row>
      <xdr:rowOff>29210</xdr:rowOff>
    </xdr:to>
    <xdr:sp macro="" textlink="">
      <xdr:nvSpPr>
        <xdr:cNvPr id="356" name="フローチャート: 判断 355"/>
        <xdr:cNvSpPr/>
      </xdr:nvSpPr>
      <xdr:spPr>
        <a:xfrm>
          <a:off x="8794750" y="13971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98425</xdr:rowOff>
    </xdr:from>
    <xdr:to xmlns:xdr="http://schemas.openxmlformats.org/drawingml/2006/spreadsheetDrawing">
      <xdr:col>46</xdr:col>
      <xdr:colOff>38100</xdr:colOff>
      <xdr:row>85</xdr:row>
      <xdr:rowOff>31115</xdr:rowOff>
    </xdr:to>
    <xdr:sp macro="" textlink="">
      <xdr:nvSpPr>
        <xdr:cNvPr id="357" name="フローチャート: 判断 356"/>
        <xdr:cNvSpPr/>
      </xdr:nvSpPr>
      <xdr:spPr>
        <a:xfrm>
          <a:off x="7985125" y="13973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107950</xdr:rowOff>
    </xdr:from>
    <xdr:to xmlns:xdr="http://schemas.openxmlformats.org/drawingml/2006/spreadsheetDrawing">
      <xdr:col>41</xdr:col>
      <xdr:colOff>101600</xdr:colOff>
      <xdr:row>85</xdr:row>
      <xdr:rowOff>40640</xdr:rowOff>
    </xdr:to>
    <xdr:sp macro="" textlink="">
      <xdr:nvSpPr>
        <xdr:cNvPr id="358" name="フローチャート: 判断 357"/>
        <xdr:cNvSpPr/>
      </xdr:nvSpPr>
      <xdr:spPr>
        <a:xfrm>
          <a:off x="7159625" y="1398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31115</xdr:rowOff>
    </xdr:from>
    <xdr:to xmlns:xdr="http://schemas.openxmlformats.org/drawingml/2006/spreadsheetDrawing">
      <xdr:col>36</xdr:col>
      <xdr:colOff>165100</xdr:colOff>
      <xdr:row>85</xdr:row>
      <xdr:rowOff>128905</xdr:rowOff>
    </xdr:to>
    <xdr:sp macro="" textlink="">
      <xdr:nvSpPr>
        <xdr:cNvPr id="359" name="フローチャート: 判断 358"/>
        <xdr:cNvSpPr/>
      </xdr:nvSpPr>
      <xdr:spPr>
        <a:xfrm>
          <a:off x="6350000" y="1407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60" name="テキスト ボックス 35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61" name="テキスト ボックス 36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62" name="テキスト ボックス 36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3" name="テキスト ボックス 362"/>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4" name="テキスト ボックス 36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52705</xdr:rowOff>
    </xdr:from>
    <xdr:to xmlns:xdr="http://schemas.openxmlformats.org/drawingml/2006/spreadsheetDrawing">
      <xdr:col>55</xdr:col>
      <xdr:colOff>50800</xdr:colOff>
      <xdr:row>84</xdr:row>
      <xdr:rowOff>150495</xdr:rowOff>
    </xdr:to>
    <xdr:sp macro="" textlink="">
      <xdr:nvSpPr>
        <xdr:cNvPr id="365" name="楕円 364"/>
        <xdr:cNvSpPr/>
      </xdr:nvSpPr>
      <xdr:spPr>
        <a:xfrm>
          <a:off x="9569450" y="139274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74295</xdr:rowOff>
    </xdr:from>
    <xdr:ext cx="467360" cy="249555"/>
    <xdr:sp macro="" textlink="">
      <xdr:nvSpPr>
        <xdr:cNvPr id="366" name="【公営住宅】&#10;一人当たり面積該当値テキスト"/>
        <xdr:cNvSpPr txBox="1"/>
      </xdr:nvSpPr>
      <xdr:spPr>
        <a:xfrm>
          <a:off x="9642475" y="137839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59055</xdr:rowOff>
    </xdr:from>
    <xdr:to xmlns:xdr="http://schemas.openxmlformats.org/drawingml/2006/spreadsheetDrawing">
      <xdr:col>50</xdr:col>
      <xdr:colOff>165100</xdr:colOff>
      <xdr:row>84</xdr:row>
      <xdr:rowOff>156845</xdr:rowOff>
    </xdr:to>
    <xdr:sp macro="" textlink="">
      <xdr:nvSpPr>
        <xdr:cNvPr id="367" name="楕円 366"/>
        <xdr:cNvSpPr/>
      </xdr:nvSpPr>
      <xdr:spPr>
        <a:xfrm>
          <a:off x="8794750" y="1393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101600</xdr:rowOff>
    </xdr:from>
    <xdr:to xmlns:xdr="http://schemas.openxmlformats.org/drawingml/2006/spreadsheetDrawing">
      <xdr:col>55</xdr:col>
      <xdr:colOff>0</xdr:colOff>
      <xdr:row>84</xdr:row>
      <xdr:rowOff>107315</xdr:rowOff>
    </xdr:to>
    <xdr:cxnSp macro="">
      <xdr:nvCxnSpPr>
        <xdr:cNvPr id="368" name="直線コネクタ 367"/>
        <xdr:cNvCxnSpPr/>
      </xdr:nvCxnSpPr>
      <xdr:spPr>
        <a:xfrm flipV="1">
          <a:off x="8845550" y="13976350"/>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64135</xdr:rowOff>
    </xdr:from>
    <xdr:to xmlns:xdr="http://schemas.openxmlformats.org/drawingml/2006/spreadsheetDrawing">
      <xdr:col>46</xdr:col>
      <xdr:colOff>38100</xdr:colOff>
      <xdr:row>84</xdr:row>
      <xdr:rowOff>161925</xdr:rowOff>
    </xdr:to>
    <xdr:sp macro="" textlink="">
      <xdr:nvSpPr>
        <xdr:cNvPr id="369" name="楕円 368"/>
        <xdr:cNvSpPr/>
      </xdr:nvSpPr>
      <xdr:spPr>
        <a:xfrm>
          <a:off x="7985125" y="13938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84</xdr:row>
      <xdr:rowOff>107315</xdr:rowOff>
    </xdr:from>
    <xdr:to xmlns:xdr="http://schemas.openxmlformats.org/drawingml/2006/spreadsheetDrawing">
      <xdr:col>50</xdr:col>
      <xdr:colOff>114300</xdr:colOff>
      <xdr:row>84</xdr:row>
      <xdr:rowOff>113030</xdr:rowOff>
    </xdr:to>
    <xdr:cxnSp macro="">
      <xdr:nvCxnSpPr>
        <xdr:cNvPr id="370" name="直線コネクタ 369"/>
        <xdr:cNvCxnSpPr/>
      </xdr:nvCxnSpPr>
      <xdr:spPr>
        <a:xfrm flipV="1">
          <a:off x="8032750" y="1398206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69850</xdr:rowOff>
    </xdr:from>
    <xdr:to xmlns:xdr="http://schemas.openxmlformats.org/drawingml/2006/spreadsheetDrawing">
      <xdr:col>41</xdr:col>
      <xdr:colOff>101600</xdr:colOff>
      <xdr:row>85</xdr:row>
      <xdr:rowOff>2540</xdr:rowOff>
    </xdr:to>
    <xdr:sp macro="" textlink="">
      <xdr:nvSpPr>
        <xdr:cNvPr id="371" name="楕円 370"/>
        <xdr:cNvSpPr/>
      </xdr:nvSpPr>
      <xdr:spPr>
        <a:xfrm>
          <a:off x="7159625" y="1394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113030</xdr:rowOff>
    </xdr:from>
    <xdr:to xmlns:xdr="http://schemas.openxmlformats.org/drawingml/2006/spreadsheetDrawing">
      <xdr:col>45</xdr:col>
      <xdr:colOff>174625</xdr:colOff>
      <xdr:row>84</xdr:row>
      <xdr:rowOff>118745</xdr:rowOff>
    </xdr:to>
    <xdr:cxnSp macro="">
      <xdr:nvCxnSpPr>
        <xdr:cNvPr id="372" name="直線コネクタ 371"/>
        <xdr:cNvCxnSpPr/>
      </xdr:nvCxnSpPr>
      <xdr:spPr>
        <a:xfrm flipV="1">
          <a:off x="7210425" y="1398778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74930</xdr:rowOff>
    </xdr:from>
    <xdr:to xmlns:xdr="http://schemas.openxmlformats.org/drawingml/2006/spreadsheetDrawing">
      <xdr:col>36</xdr:col>
      <xdr:colOff>165100</xdr:colOff>
      <xdr:row>85</xdr:row>
      <xdr:rowOff>7620</xdr:rowOff>
    </xdr:to>
    <xdr:sp macro="" textlink="">
      <xdr:nvSpPr>
        <xdr:cNvPr id="373" name="楕円 372"/>
        <xdr:cNvSpPr/>
      </xdr:nvSpPr>
      <xdr:spPr>
        <a:xfrm>
          <a:off x="6350000" y="13949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118745</xdr:rowOff>
    </xdr:from>
    <xdr:to xmlns:xdr="http://schemas.openxmlformats.org/drawingml/2006/spreadsheetDrawing">
      <xdr:col>41</xdr:col>
      <xdr:colOff>50800</xdr:colOff>
      <xdr:row>84</xdr:row>
      <xdr:rowOff>124460</xdr:rowOff>
    </xdr:to>
    <xdr:cxnSp macro="">
      <xdr:nvCxnSpPr>
        <xdr:cNvPr id="374" name="直線コネクタ 373"/>
        <xdr:cNvCxnSpPr/>
      </xdr:nvCxnSpPr>
      <xdr:spPr>
        <a:xfrm flipV="1">
          <a:off x="6400800" y="1399349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20955</xdr:rowOff>
    </xdr:from>
    <xdr:ext cx="469900" cy="247015"/>
    <xdr:sp macro="" textlink="">
      <xdr:nvSpPr>
        <xdr:cNvPr id="375" name="n_1aveValue【公営住宅】&#10;一人当たり面積"/>
        <xdr:cNvSpPr txBox="1"/>
      </xdr:nvSpPr>
      <xdr:spPr>
        <a:xfrm>
          <a:off x="8613775" y="140608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22860</xdr:rowOff>
    </xdr:from>
    <xdr:ext cx="467360" cy="247015"/>
    <xdr:sp macro="" textlink="">
      <xdr:nvSpPr>
        <xdr:cNvPr id="376" name="n_2aveValue【公営住宅】&#10;一人当たり面積"/>
        <xdr:cNvSpPr txBox="1"/>
      </xdr:nvSpPr>
      <xdr:spPr>
        <a:xfrm>
          <a:off x="7816850" y="1406271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32385</xdr:rowOff>
    </xdr:from>
    <xdr:ext cx="467360" cy="248920"/>
    <xdr:sp macro="" textlink="">
      <xdr:nvSpPr>
        <xdr:cNvPr id="377" name="n_3aveValue【公営住宅】&#10;一人当たり面積"/>
        <xdr:cNvSpPr txBox="1"/>
      </xdr:nvSpPr>
      <xdr:spPr>
        <a:xfrm>
          <a:off x="6991350" y="1407223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120650</xdr:rowOff>
    </xdr:from>
    <xdr:ext cx="467360" cy="246380"/>
    <xdr:sp macro="" textlink="">
      <xdr:nvSpPr>
        <xdr:cNvPr id="378" name="n_4aveValue【公営住宅】&#10;一人当たり面積"/>
        <xdr:cNvSpPr txBox="1"/>
      </xdr:nvSpPr>
      <xdr:spPr>
        <a:xfrm>
          <a:off x="6181725" y="1416050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6985</xdr:rowOff>
    </xdr:from>
    <xdr:ext cx="469900" cy="249555"/>
    <xdr:sp macro="" textlink="">
      <xdr:nvSpPr>
        <xdr:cNvPr id="379" name="n_1mainValue【公営住宅】&#10;一人当たり面積"/>
        <xdr:cNvSpPr txBox="1"/>
      </xdr:nvSpPr>
      <xdr:spPr>
        <a:xfrm>
          <a:off x="8613775" y="137166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12700</xdr:rowOff>
    </xdr:from>
    <xdr:ext cx="467360" cy="249555"/>
    <xdr:sp macro="" textlink="">
      <xdr:nvSpPr>
        <xdr:cNvPr id="380" name="n_2mainValue【公営住宅】&#10;一人当たり面積"/>
        <xdr:cNvSpPr txBox="1"/>
      </xdr:nvSpPr>
      <xdr:spPr>
        <a:xfrm>
          <a:off x="7816850" y="137223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18415</xdr:rowOff>
    </xdr:from>
    <xdr:ext cx="467360" cy="247015"/>
    <xdr:sp macro="" textlink="">
      <xdr:nvSpPr>
        <xdr:cNvPr id="381" name="n_3mainValue【公営住宅】&#10;一人当たり面積"/>
        <xdr:cNvSpPr txBox="1"/>
      </xdr:nvSpPr>
      <xdr:spPr>
        <a:xfrm>
          <a:off x="6991350" y="1372806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24130</xdr:rowOff>
    </xdr:from>
    <xdr:ext cx="467360" cy="247015"/>
    <xdr:sp macro="" textlink="">
      <xdr:nvSpPr>
        <xdr:cNvPr id="382" name="n_4mainValue【公営住宅】&#10;一人当たり面積"/>
        <xdr:cNvSpPr txBox="1"/>
      </xdr:nvSpPr>
      <xdr:spPr>
        <a:xfrm>
          <a:off x="6181725" y="1373378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9" name="正方形/長方形 39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00" name="正方形/長方形 39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01" name="正方形/長方形 40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02" name="正方形/長方形 40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03" name="正方形/長方形 40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04" name="正方形/長方形 40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05" name="正方形/長方形 40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6" name="正方形/長方形 40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7" name="テキスト ボックス 406"/>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8" name="直線コネクタ 40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4820" cy="249555"/>
    <xdr:sp macro="" textlink="">
      <xdr:nvSpPr>
        <xdr:cNvPr id="409" name="テキスト ボックス 408"/>
        <xdr:cNvSpPr txBox="1"/>
      </xdr:nvSpPr>
      <xdr:spPr>
        <a:xfrm>
          <a:off x="10994390"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410" name="直線コネクタ 409"/>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4820" cy="249555"/>
    <xdr:sp macro="" textlink="">
      <xdr:nvSpPr>
        <xdr:cNvPr id="411" name="テキスト ボックス 410"/>
        <xdr:cNvSpPr txBox="1"/>
      </xdr:nvSpPr>
      <xdr:spPr>
        <a:xfrm>
          <a:off x="10994390"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12" name="直線コネクタ 41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7015"/>
    <xdr:sp macro="" textlink="">
      <xdr:nvSpPr>
        <xdr:cNvPr id="413" name="テキスト ボックス 412"/>
        <xdr:cNvSpPr txBox="1"/>
      </xdr:nvSpPr>
      <xdr:spPr>
        <a:xfrm>
          <a:off x="11042650" y="6473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414" name="直線コネクタ 413"/>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7015"/>
    <xdr:sp macro="" textlink="">
      <xdr:nvSpPr>
        <xdr:cNvPr id="415" name="テキスト ボックス 414"/>
        <xdr:cNvSpPr txBox="1"/>
      </xdr:nvSpPr>
      <xdr:spPr>
        <a:xfrm>
          <a:off x="11042650" y="6106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416" name="直線コネクタ 415"/>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7015"/>
    <xdr:sp macro="" textlink="">
      <xdr:nvSpPr>
        <xdr:cNvPr id="417" name="テキスト ボックス 416"/>
        <xdr:cNvSpPr txBox="1"/>
      </xdr:nvSpPr>
      <xdr:spPr>
        <a:xfrm>
          <a:off x="11042650" y="5739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418" name="直線コネクタ 417"/>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7015"/>
    <xdr:sp macro="" textlink="">
      <xdr:nvSpPr>
        <xdr:cNvPr id="419" name="テキスト ボックス 418"/>
        <xdr:cNvSpPr txBox="1"/>
      </xdr:nvSpPr>
      <xdr:spPr>
        <a:xfrm>
          <a:off x="11042650" y="5372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20" name="直線コネクタ 4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421" name="テキスト ボックス 420"/>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2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51435</xdr:rowOff>
    </xdr:from>
    <xdr:to xmlns:xdr="http://schemas.openxmlformats.org/drawingml/2006/spreadsheetDrawing">
      <xdr:col>85</xdr:col>
      <xdr:colOff>126365</xdr:colOff>
      <xdr:row>42</xdr:row>
      <xdr:rowOff>36830</xdr:rowOff>
    </xdr:to>
    <xdr:cxnSp macro="">
      <xdr:nvCxnSpPr>
        <xdr:cNvPr id="423" name="直線コネクタ 422"/>
        <xdr:cNvCxnSpPr/>
      </xdr:nvCxnSpPr>
      <xdr:spPr>
        <a:xfrm flipV="1">
          <a:off x="14969490" y="550608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7360" cy="249555"/>
    <xdr:sp macro="" textlink="">
      <xdr:nvSpPr>
        <xdr:cNvPr id="424" name="【認定こども園・幼稚園・保育所】&#10;有形固定資産減価償却率最小値テキスト"/>
        <xdr:cNvSpPr txBox="1"/>
      </xdr:nvSpPr>
      <xdr:spPr>
        <a:xfrm>
          <a:off x="15008225" y="69805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425" name="直線コネクタ 424"/>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2590" cy="249555"/>
    <xdr:sp macro="" textlink="">
      <xdr:nvSpPr>
        <xdr:cNvPr id="426" name="【認定こども園・幼稚園・保育所】&#10;有形固定資産減価償却率最大値テキスト"/>
        <xdr:cNvSpPr txBox="1"/>
      </xdr:nvSpPr>
      <xdr:spPr>
        <a:xfrm>
          <a:off x="15008225" y="528955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51435</xdr:rowOff>
    </xdr:from>
    <xdr:to xmlns:xdr="http://schemas.openxmlformats.org/drawingml/2006/spreadsheetDrawing">
      <xdr:col>86</xdr:col>
      <xdr:colOff>25400</xdr:colOff>
      <xdr:row>33</xdr:row>
      <xdr:rowOff>51435</xdr:rowOff>
    </xdr:to>
    <xdr:cxnSp macro="">
      <xdr:nvCxnSpPr>
        <xdr:cNvPr id="427" name="直線コネクタ 426"/>
        <xdr:cNvCxnSpPr/>
      </xdr:nvCxnSpPr>
      <xdr:spPr>
        <a:xfrm>
          <a:off x="14881225" y="5506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132080</xdr:rowOff>
    </xdr:from>
    <xdr:ext cx="402590" cy="249555"/>
    <xdr:sp macro="" textlink="">
      <xdr:nvSpPr>
        <xdr:cNvPr id="428" name="【認定こども園・幼稚園・保育所】&#10;有形固定資産減価償却率平均値テキスト"/>
        <xdr:cNvSpPr txBox="1"/>
      </xdr:nvSpPr>
      <xdr:spPr>
        <a:xfrm>
          <a:off x="15008225" y="608203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153035</xdr:rowOff>
    </xdr:from>
    <xdr:to xmlns:xdr="http://schemas.openxmlformats.org/drawingml/2006/spreadsheetDrawing">
      <xdr:col>85</xdr:col>
      <xdr:colOff>174625</xdr:colOff>
      <xdr:row>37</xdr:row>
      <xdr:rowOff>85725</xdr:rowOff>
    </xdr:to>
    <xdr:sp macro="" textlink="">
      <xdr:nvSpPr>
        <xdr:cNvPr id="429" name="フローチャート: 判断 428"/>
        <xdr:cNvSpPr/>
      </xdr:nvSpPr>
      <xdr:spPr>
        <a:xfrm>
          <a:off x="14919325" y="61029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80010</xdr:rowOff>
    </xdr:to>
    <xdr:sp macro="" textlink="">
      <xdr:nvSpPr>
        <xdr:cNvPr id="430" name="フローチャート: 判断 429"/>
        <xdr:cNvSpPr/>
      </xdr:nvSpPr>
      <xdr:spPr>
        <a:xfrm>
          <a:off x="1414462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50800</xdr:rowOff>
    </xdr:to>
    <xdr:sp macro="" textlink="">
      <xdr:nvSpPr>
        <xdr:cNvPr id="431" name="フローチャート: 判断 430"/>
        <xdr:cNvSpPr/>
      </xdr:nvSpPr>
      <xdr:spPr>
        <a:xfrm>
          <a:off x="13335000" y="606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110490</xdr:rowOff>
    </xdr:from>
    <xdr:to xmlns:xdr="http://schemas.openxmlformats.org/drawingml/2006/spreadsheetDrawing">
      <xdr:col>72</xdr:col>
      <xdr:colOff>38100</xdr:colOff>
      <xdr:row>37</xdr:row>
      <xdr:rowOff>43180</xdr:rowOff>
    </xdr:to>
    <xdr:sp macro="" textlink="">
      <xdr:nvSpPr>
        <xdr:cNvPr id="432" name="フローチャート: 判断 431"/>
        <xdr:cNvSpPr/>
      </xdr:nvSpPr>
      <xdr:spPr>
        <a:xfrm>
          <a:off x="12525375" y="6060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85090</xdr:rowOff>
    </xdr:from>
    <xdr:to xmlns:xdr="http://schemas.openxmlformats.org/drawingml/2006/spreadsheetDrawing">
      <xdr:col>67</xdr:col>
      <xdr:colOff>101600</xdr:colOff>
      <xdr:row>38</xdr:row>
      <xdr:rowOff>17780</xdr:rowOff>
    </xdr:to>
    <xdr:sp macro="" textlink="">
      <xdr:nvSpPr>
        <xdr:cNvPr id="433" name="フローチャート: 判断 432"/>
        <xdr:cNvSpPr/>
      </xdr:nvSpPr>
      <xdr:spPr>
        <a:xfrm>
          <a:off x="11699875" y="6200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34" name="テキスト ボックス 43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35" name="テキスト ボックス 43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6" name="テキスト ボックス 43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7" name="テキスト ボックス 43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8" name="テキスト ボックス 43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17145</xdr:rowOff>
    </xdr:from>
    <xdr:to xmlns:xdr="http://schemas.openxmlformats.org/drawingml/2006/spreadsheetDrawing">
      <xdr:col>85</xdr:col>
      <xdr:colOff>174625</xdr:colOff>
      <xdr:row>35</xdr:row>
      <xdr:rowOff>114935</xdr:rowOff>
    </xdr:to>
    <xdr:sp macro="" textlink="">
      <xdr:nvSpPr>
        <xdr:cNvPr id="439" name="楕円 438"/>
        <xdr:cNvSpPr/>
      </xdr:nvSpPr>
      <xdr:spPr>
        <a:xfrm>
          <a:off x="14919325" y="58019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38735</xdr:rowOff>
    </xdr:from>
    <xdr:ext cx="402590" cy="249555"/>
    <xdr:sp macro="" textlink="">
      <xdr:nvSpPr>
        <xdr:cNvPr id="440" name="【認定こども園・幼稚園・保育所】&#10;有形固定資産減価償却率該当値テキスト"/>
        <xdr:cNvSpPr txBox="1"/>
      </xdr:nvSpPr>
      <xdr:spPr>
        <a:xfrm>
          <a:off x="15008225" y="565848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143510</xdr:rowOff>
    </xdr:from>
    <xdr:to xmlns:xdr="http://schemas.openxmlformats.org/drawingml/2006/spreadsheetDrawing">
      <xdr:col>81</xdr:col>
      <xdr:colOff>101600</xdr:colOff>
      <xdr:row>35</xdr:row>
      <xdr:rowOff>76200</xdr:rowOff>
    </xdr:to>
    <xdr:sp macro="" textlink="">
      <xdr:nvSpPr>
        <xdr:cNvPr id="441" name="楕円 440"/>
        <xdr:cNvSpPr/>
      </xdr:nvSpPr>
      <xdr:spPr>
        <a:xfrm>
          <a:off x="14144625" y="576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27940</xdr:rowOff>
    </xdr:from>
    <xdr:to xmlns:xdr="http://schemas.openxmlformats.org/drawingml/2006/spreadsheetDrawing">
      <xdr:col>85</xdr:col>
      <xdr:colOff>127000</xdr:colOff>
      <xdr:row>35</xdr:row>
      <xdr:rowOff>66040</xdr:rowOff>
    </xdr:to>
    <xdr:cxnSp macro="">
      <xdr:nvCxnSpPr>
        <xdr:cNvPr id="442" name="直線コネクタ 441"/>
        <xdr:cNvCxnSpPr/>
      </xdr:nvCxnSpPr>
      <xdr:spPr>
        <a:xfrm>
          <a:off x="14195425" y="5812790"/>
          <a:ext cx="774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103505</xdr:rowOff>
    </xdr:from>
    <xdr:to xmlns:xdr="http://schemas.openxmlformats.org/drawingml/2006/spreadsheetDrawing">
      <xdr:col>76</xdr:col>
      <xdr:colOff>165100</xdr:colOff>
      <xdr:row>35</xdr:row>
      <xdr:rowOff>36195</xdr:rowOff>
    </xdr:to>
    <xdr:sp macro="" textlink="">
      <xdr:nvSpPr>
        <xdr:cNvPr id="443" name="楕円 442"/>
        <xdr:cNvSpPr/>
      </xdr:nvSpPr>
      <xdr:spPr>
        <a:xfrm>
          <a:off x="13335000" y="5723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152400</xdr:rowOff>
    </xdr:from>
    <xdr:to xmlns:xdr="http://schemas.openxmlformats.org/drawingml/2006/spreadsheetDrawing">
      <xdr:col>81</xdr:col>
      <xdr:colOff>50800</xdr:colOff>
      <xdr:row>35</xdr:row>
      <xdr:rowOff>27940</xdr:rowOff>
    </xdr:to>
    <xdr:cxnSp macro="">
      <xdr:nvCxnSpPr>
        <xdr:cNvPr id="444" name="直線コネクタ 443"/>
        <xdr:cNvCxnSpPr/>
      </xdr:nvCxnSpPr>
      <xdr:spPr>
        <a:xfrm>
          <a:off x="13385800" y="5772150"/>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57785</xdr:rowOff>
    </xdr:from>
    <xdr:to xmlns:xdr="http://schemas.openxmlformats.org/drawingml/2006/spreadsheetDrawing">
      <xdr:col>72</xdr:col>
      <xdr:colOff>38100</xdr:colOff>
      <xdr:row>34</xdr:row>
      <xdr:rowOff>155575</xdr:rowOff>
    </xdr:to>
    <xdr:sp macro="" textlink="">
      <xdr:nvSpPr>
        <xdr:cNvPr id="445" name="楕円 444"/>
        <xdr:cNvSpPr/>
      </xdr:nvSpPr>
      <xdr:spPr>
        <a:xfrm>
          <a:off x="12525375" y="5677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34</xdr:row>
      <xdr:rowOff>106045</xdr:rowOff>
    </xdr:from>
    <xdr:to xmlns:xdr="http://schemas.openxmlformats.org/drawingml/2006/spreadsheetDrawing">
      <xdr:col>76</xdr:col>
      <xdr:colOff>114300</xdr:colOff>
      <xdr:row>34</xdr:row>
      <xdr:rowOff>152400</xdr:rowOff>
    </xdr:to>
    <xdr:cxnSp macro="">
      <xdr:nvCxnSpPr>
        <xdr:cNvPr id="446" name="直線コネクタ 445"/>
        <xdr:cNvCxnSpPr/>
      </xdr:nvCxnSpPr>
      <xdr:spPr>
        <a:xfrm>
          <a:off x="12573000" y="572579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161925</xdr:rowOff>
    </xdr:from>
    <xdr:to xmlns:xdr="http://schemas.openxmlformats.org/drawingml/2006/spreadsheetDrawing">
      <xdr:col>67</xdr:col>
      <xdr:colOff>101600</xdr:colOff>
      <xdr:row>34</xdr:row>
      <xdr:rowOff>94615</xdr:rowOff>
    </xdr:to>
    <xdr:sp macro="" textlink="">
      <xdr:nvSpPr>
        <xdr:cNvPr id="447" name="楕円 446"/>
        <xdr:cNvSpPr/>
      </xdr:nvSpPr>
      <xdr:spPr>
        <a:xfrm>
          <a:off x="11699875" y="5616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45720</xdr:rowOff>
    </xdr:from>
    <xdr:to xmlns:xdr="http://schemas.openxmlformats.org/drawingml/2006/spreadsheetDrawing">
      <xdr:col>71</xdr:col>
      <xdr:colOff>174625</xdr:colOff>
      <xdr:row>34</xdr:row>
      <xdr:rowOff>106045</xdr:rowOff>
    </xdr:to>
    <xdr:cxnSp macro="">
      <xdr:nvCxnSpPr>
        <xdr:cNvPr id="448" name="直線コネクタ 447"/>
        <xdr:cNvCxnSpPr/>
      </xdr:nvCxnSpPr>
      <xdr:spPr>
        <a:xfrm>
          <a:off x="11750675" y="5665470"/>
          <a:ext cx="8223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71755</xdr:rowOff>
    </xdr:from>
    <xdr:ext cx="405130" cy="249555"/>
    <xdr:sp macro="" textlink="">
      <xdr:nvSpPr>
        <xdr:cNvPr id="449" name="n_1aveValue【認定こども園・幼稚園・保育所】&#10;有形固定資産減価償却率"/>
        <xdr:cNvSpPr txBox="1"/>
      </xdr:nvSpPr>
      <xdr:spPr>
        <a:xfrm>
          <a:off x="13996035" y="61868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41910</xdr:rowOff>
    </xdr:from>
    <xdr:ext cx="405130" cy="249555"/>
    <xdr:sp macro="" textlink="">
      <xdr:nvSpPr>
        <xdr:cNvPr id="450" name="n_2aveValue【認定こども園・幼稚園・保育所】&#10;有形固定資産減価償却率"/>
        <xdr:cNvSpPr txBox="1"/>
      </xdr:nvSpPr>
      <xdr:spPr>
        <a:xfrm>
          <a:off x="13199110" y="6156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34925</xdr:rowOff>
    </xdr:from>
    <xdr:ext cx="405130" cy="249555"/>
    <xdr:sp macro="" textlink="">
      <xdr:nvSpPr>
        <xdr:cNvPr id="451" name="n_3aveValue【認定こども園・幼稚園・保育所】&#10;有形固定資産減価償却率"/>
        <xdr:cNvSpPr txBox="1"/>
      </xdr:nvSpPr>
      <xdr:spPr>
        <a:xfrm>
          <a:off x="12389485" y="61499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8890</xdr:rowOff>
    </xdr:from>
    <xdr:ext cx="405130" cy="249555"/>
    <xdr:sp macro="" textlink="">
      <xdr:nvSpPr>
        <xdr:cNvPr id="452" name="n_4aveValue【認定こども園・幼稚園・保育所】&#10;有形固定資産減価償却率"/>
        <xdr:cNvSpPr txBox="1"/>
      </xdr:nvSpPr>
      <xdr:spPr>
        <a:xfrm>
          <a:off x="11563985" y="6289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92710</xdr:rowOff>
    </xdr:from>
    <xdr:ext cx="405130" cy="247015"/>
    <xdr:sp macro="" textlink="">
      <xdr:nvSpPr>
        <xdr:cNvPr id="453" name="n_1mainValue【認定こども園・幼稚園・保育所】&#10;有形固定資産減価償却率"/>
        <xdr:cNvSpPr txBox="1"/>
      </xdr:nvSpPr>
      <xdr:spPr>
        <a:xfrm>
          <a:off x="13996035" y="554736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52070</xdr:rowOff>
    </xdr:from>
    <xdr:ext cx="405130" cy="247015"/>
    <xdr:sp macro="" textlink="">
      <xdr:nvSpPr>
        <xdr:cNvPr id="454" name="n_2mainValue【認定こども園・幼稚園・保育所】&#10;有形固定資産減価償却率"/>
        <xdr:cNvSpPr txBox="1"/>
      </xdr:nvSpPr>
      <xdr:spPr>
        <a:xfrm>
          <a:off x="13199110" y="550672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5715</xdr:rowOff>
    </xdr:from>
    <xdr:ext cx="405130" cy="249555"/>
    <xdr:sp macro="" textlink="">
      <xdr:nvSpPr>
        <xdr:cNvPr id="455" name="n_3mainValue【認定こども園・幼稚園・保育所】&#10;有形固定資産減価償却率"/>
        <xdr:cNvSpPr txBox="1"/>
      </xdr:nvSpPr>
      <xdr:spPr>
        <a:xfrm>
          <a:off x="12389485" y="54603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110490</xdr:rowOff>
    </xdr:from>
    <xdr:ext cx="405130" cy="249555"/>
    <xdr:sp macro="" textlink="">
      <xdr:nvSpPr>
        <xdr:cNvPr id="456" name="n_4mainValue【認定こども園・幼稚園・保育所】&#10;有形固定資産減価償却率"/>
        <xdr:cNvSpPr txBox="1"/>
      </xdr:nvSpPr>
      <xdr:spPr>
        <a:xfrm>
          <a:off x="11563985" y="5400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7" name="正方形/長方形 45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8" name="正方形/長方形 45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59" name="正方形/長方形 45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60" name="正方形/長方形 45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61" name="正方形/長方形 46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62" name="正方形/長方形 46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63" name="正方形/長方形 46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4" name="正方形/長方形 46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65" name="テキスト ボックス 46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6" name="直線コネクタ 46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67" name="直線コネクタ 466"/>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64770</xdr:rowOff>
    </xdr:from>
    <xdr:ext cx="464820" cy="249555"/>
    <xdr:sp macro="" textlink="">
      <xdr:nvSpPr>
        <xdr:cNvPr id="468" name="テキスト ボックス 467"/>
        <xdr:cNvSpPr txBox="1"/>
      </xdr:nvSpPr>
      <xdr:spPr>
        <a:xfrm>
          <a:off x="16344265"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27940</xdr:rowOff>
    </xdr:from>
    <xdr:ext cx="464820" cy="247015"/>
    <xdr:sp macro="" textlink="">
      <xdr:nvSpPr>
        <xdr:cNvPr id="470" name="テキスト ボックス 469"/>
        <xdr:cNvSpPr txBox="1"/>
      </xdr:nvSpPr>
      <xdr:spPr>
        <a:xfrm>
          <a:off x="16344265" y="6473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71" name="直線コネクタ 470"/>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156845</xdr:rowOff>
    </xdr:from>
    <xdr:ext cx="464820" cy="247015"/>
    <xdr:sp macro="" textlink="">
      <xdr:nvSpPr>
        <xdr:cNvPr id="472" name="テキスト ボックス 471"/>
        <xdr:cNvSpPr txBox="1"/>
      </xdr:nvSpPr>
      <xdr:spPr>
        <a:xfrm>
          <a:off x="16344265" y="6106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73" name="直線コネクタ 472"/>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120015</xdr:rowOff>
    </xdr:from>
    <xdr:ext cx="464820" cy="247015"/>
    <xdr:sp macro="" textlink="">
      <xdr:nvSpPr>
        <xdr:cNvPr id="474" name="テキスト ボックス 473"/>
        <xdr:cNvSpPr txBox="1"/>
      </xdr:nvSpPr>
      <xdr:spPr>
        <a:xfrm>
          <a:off x="16344265" y="5739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5" name="直線コネクタ 474"/>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83185</xdr:rowOff>
    </xdr:from>
    <xdr:ext cx="464820" cy="247015"/>
    <xdr:sp macro="" textlink="">
      <xdr:nvSpPr>
        <xdr:cNvPr id="476" name="テキスト ボックス 475"/>
        <xdr:cNvSpPr txBox="1"/>
      </xdr:nvSpPr>
      <xdr:spPr>
        <a:xfrm>
          <a:off x="16344265" y="5372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7" name="直線コネクタ 47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4820" cy="249555"/>
    <xdr:sp macro="" textlink="">
      <xdr:nvSpPr>
        <xdr:cNvPr id="478" name="テキスト ボックス 477"/>
        <xdr:cNvSpPr txBox="1"/>
      </xdr:nvSpPr>
      <xdr:spPr>
        <a:xfrm>
          <a:off x="16344265" y="50057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79"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132080</xdr:rowOff>
    </xdr:from>
    <xdr:to xmlns:xdr="http://schemas.openxmlformats.org/drawingml/2006/spreadsheetDrawing">
      <xdr:col>116</xdr:col>
      <xdr:colOff>62865</xdr:colOff>
      <xdr:row>42</xdr:row>
      <xdr:rowOff>12700</xdr:rowOff>
    </xdr:to>
    <xdr:cxnSp macro="">
      <xdr:nvCxnSpPr>
        <xdr:cNvPr id="480" name="直線コネクタ 479"/>
        <xdr:cNvCxnSpPr/>
      </xdr:nvCxnSpPr>
      <xdr:spPr>
        <a:xfrm flipV="1">
          <a:off x="20319365" y="575183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17145</xdr:rowOff>
    </xdr:from>
    <xdr:ext cx="467360" cy="247015"/>
    <xdr:sp macro="" textlink="">
      <xdr:nvSpPr>
        <xdr:cNvPr id="481" name="【認定こども園・幼稚園・保育所】&#10;一人当たり面積最小値テキスト"/>
        <xdr:cNvSpPr txBox="1"/>
      </xdr:nvSpPr>
      <xdr:spPr>
        <a:xfrm>
          <a:off x="20358100" y="69576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12700</xdr:rowOff>
    </xdr:from>
    <xdr:to xmlns:xdr="http://schemas.openxmlformats.org/drawingml/2006/spreadsheetDrawing">
      <xdr:col>116</xdr:col>
      <xdr:colOff>152400</xdr:colOff>
      <xdr:row>42</xdr:row>
      <xdr:rowOff>12700</xdr:rowOff>
    </xdr:to>
    <xdr:cxnSp macro="">
      <xdr:nvCxnSpPr>
        <xdr:cNvPr id="482" name="直線コネクタ 481"/>
        <xdr:cNvCxnSpPr/>
      </xdr:nvCxnSpPr>
      <xdr:spPr>
        <a:xfrm>
          <a:off x="20246975" y="695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80645</xdr:rowOff>
    </xdr:from>
    <xdr:ext cx="467360" cy="249555"/>
    <xdr:sp macro="" textlink="">
      <xdr:nvSpPr>
        <xdr:cNvPr id="483" name="【認定こども園・幼稚園・保育所】&#10;一人当たり面積最大値テキスト"/>
        <xdr:cNvSpPr txBox="1"/>
      </xdr:nvSpPr>
      <xdr:spPr>
        <a:xfrm>
          <a:off x="20358100" y="55352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132080</xdr:rowOff>
    </xdr:from>
    <xdr:to xmlns:xdr="http://schemas.openxmlformats.org/drawingml/2006/spreadsheetDrawing">
      <xdr:col>116</xdr:col>
      <xdr:colOff>152400</xdr:colOff>
      <xdr:row>34</xdr:row>
      <xdr:rowOff>132080</xdr:rowOff>
    </xdr:to>
    <xdr:cxnSp macro="">
      <xdr:nvCxnSpPr>
        <xdr:cNvPr id="484" name="直線コネクタ 483"/>
        <xdr:cNvCxnSpPr/>
      </xdr:nvCxnSpPr>
      <xdr:spPr>
        <a:xfrm>
          <a:off x="20246975" y="575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106045</xdr:rowOff>
    </xdr:from>
    <xdr:ext cx="467360" cy="249555"/>
    <xdr:sp macro="" textlink="">
      <xdr:nvSpPr>
        <xdr:cNvPr id="485" name="【認定こども園・幼稚園・保育所】&#10;一人当たり面積平均値テキスト"/>
        <xdr:cNvSpPr txBox="1"/>
      </xdr:nvSpPr>
      <xdr:spPr>
        <a:xfrm>
          <a:off x="20358100" y="655129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127000</xdr:rowOff>
    </xdr:from>
    <xdr:to xmlns:xdr="http://schemas.openxmlformats.org/drawingml/2006/spreadsheetDrawing">
      <xdr:col>116</xdr:col>
      <xdr:colOff>114300</xdr:colOff>
      <xdr:row>40</xdr:row>
      <xdr:rowOff>60325</xdr:rowOff>
    </xdr:to>
    <xdr:sp macro="" textlink="">
      <xdr:nvSpPr>
        <xdr:cNvPr id="486" name="フローチャート: 判断 485"/>
        <xdr:cNvSpPr/>
      </xdr:nvSpPr>
      <xdr:spPr>
        <a:xfrm>
          <a:off x="20269200" y="657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123825</xdr:rowOff>
    </xdr:from>
    <xdr:to xmlns:xdr="http://schemas.openxmlformats.org/drawingml/2006/spreadsheetDrawing">
      <xdr:col>112</xdr:col>
      <xdr:colOff>38100</xdr:colOff>
      <xdr:row>40</xdr:row>
      <xdr:rowOff>56515</xdr:rowOff>
    </xdr:to>
    <xdr:sp macro="" textlink="">
      <xdr:nvSpPr>
        <xdr:cNvPr id="487" name="フローチャート: 判断 486"/>
        <xdr:cNvSpPr/>
      </xdr:nvSpPr>
      <xdr:spPr>
        <a:xfrm>
          <a:off x="19510375" y="6569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125730</xdr:rowOff>
    </xdr:from>
    <xdr:to xmlns:xdr="http://schemas.openxmlformats.org/drawingml/2006/spreadsheetDrawing">
      <xdr:col>107</xdr:col>
      <xdr:colOff>101600</xdr:colOff>
      <xdr:row>40</xdr:row>
      <xdr:rowOff>58420</xdr:rowOff>
    </xdr:to>
    <xdr:sp macro="" textlink="">
      <xdr:nvSpPr>
        <xdr:cNvPr id="488" name="フローチャート: 判断 487"/>
        <xdr:cNvSpPr/>
      </xdr:nvSpPr>
      <xdr:spPr>
        <a:xfrm>
          <a:off x="18684875" y="657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141605</xdr:rowOff>
    </xdr:from>
    <xdr:to xmlns:xdr="http://schemas.openxmlformats.org/drawingml/2006/spreadsheetDrawing">
      <xdr:col>102</xdr:col>
      <xdr:colOff>165100</xdr:colOff>
      <xdr:row>40</xdr:row>
      <xdr:rowOff>74295</xdr:rowOff>
    </xdr:to>
    <xdr:sp macro="" textlink="">
      <xdr:nvSpPr>
        <xdr:cNvPr id="489" name="フローチャート: 判断 488"/>
        <xdr:cNvSpPr/>
      </xdr:nvSpPr>
      <xdr:spPr>
        <a:xfrm>
          <a:off x="17875250" y="6586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35560</xdr:rowOff>
    </xdr:from>
    <xdr:to xmlns:xdr="http://schemas.openxmlformats.org/drawingml/2006/spreadsheetDrawing">
      <xdr:col>98</xdr:col>
      <xdr:colOff>38100</xdr:colOff>
      <xdr:row>40</xdr:row>
      <xdr:rowOff>133350</xdr:rowOff>
    </xdr:to>
    <xdr:sp macro="" textlink="">
      <xdr:nvSpPr>
        <xdr:cNvPr id="490" name="フローチャート: 判断 489"/>
        <xdr:cNvSpPr/>
      </xdr:nvSpPr>
      <xdr:spPr>
        <a:xfrm>
          <a:off x="17065625" y="66459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91" name="テキスト ボックス 49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92" name="テキスト ボックス 49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93" name="テキスト ボックス 49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94" name="テキスト ボックス 49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95" name="テキスト ボックス 49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31750</xdr:rowOff>
    </xdr:from>
    <xdr:to xmlns:xdr="http://schemas.openxmlformats.org/drawingml/2006/spreadsheetDrawing">
      <xdr:col>116</xdr:col>
      <xdr:colOff>114300</xdr:colOff>
      <xdr:row>37</xdr:row>
      <xdr:rowOff>129540</xdr:rowOff>
    </xdr:to>
    <xdr:sp macro="" textlink="">
      <xdr:nvSpPr>
        <xdr:cNvPr id="496" name="楕円 495"/>
        <xdr:cNvSpPr/>
      </xdr:nvSpPr>
      <xdr:spPr>
        <a:xfrm>
          <a:off x="20269200" y="6146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53975</xdr:rowOff>
    </xdr:from>
    <xdr:ext cx="467360" cy="247015"/>
    <xdr:sp macro="" textlink="">
      <xdr:nvSpPr>
        <xdr:cNvPr id="497" name="【認定こども園・幼稚園・保育所】&#10;一人当たり面積該当値テキスト"/>
        <xdr:cNvSpPr txBox="1"/>
      </xdr:nvSpPr>
      <xdr:spPr>
        <a:xfrm>
          <a:off x="20358100" y="600392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46355</xdr:rowOff>
    </xdr:from>
    <xdr:to xmlns:xdr="http://schemas.openxmlformats.org/drawingml/2006/spreadsheetDrawing">
      <xdr:col>112</xdr:col>
      <xdr:colOff>38100</xdr:colOff>
      <xdr:row>37</xdr:row>
      <xdr:rowOff>144145</xdr:rowOff>
    </xdr:to>
    <xdr:sp macro="" textlink="">
      <xdr:nvSpPr>
        <xdr:cNvPr id="498" name="楕円 497"/>
        <xdr:cNvSpPr/>
      </xdr:nvSpPr>
      <xdr:spPr>
        <a:xfrm>
          <a:off x="19510375" y="61614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37</xdr:row>
      <xdr:rowOff>80645</xdr:rowOff>
    </xdr:from>
    <xdr:to xmlns:xdr="http://schemas.openxmlformats.org/drawingml/2006/spreadsheetDrawing">
      <xdr:col>116</xdr:col>
      <xdr:colOff>63500</xdr:colOff>
      <xdr:row>37</xdr:row>
      <xdr:rowOff>95250</xdr:rowOff>
    </xdr:to>
    <xdr:cxnSp macro="">
      <xdr:nvCxnSpPr>
        <xdr:cNvPr id="499" name="直線コネクタ 498"/>
        <xdr:cNvCxnSpPr/>
      </xdr:nvCxnSpPr>
      <xdr:spPr>
        <a:xfrm flipV="1">
          <a:off x="19558000" y="619569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59690</xdr:rowOff>
    </xdr:from>
    <xdr:to xmlns:xdr="http://schemas.openxmlformats.org/drawingml/2006/spreadsheetDrawing">
      <xdr:col>107</xdr:col>
      <xdr:colOff>101600</xdr:colOff>
      <xdr:row>37</xdr:row>
      <xdr:rowOff>157480</xdr:rowOff>
    </xdr:to>
    <xdr:sp macro="" textlink="">
      <xdr:nvSpPr>
        <xdr:cNvPr id="500" name="楕円 499"/>
        <xdr:cNvSpPr/>
      </xdr:nvSpPr>
      <xdr:spPr>
        <a:xfrm>
          <a:off x="18684875"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95250</xdr:rowOff>
    </xdr:from>
    <xdr:to xmlns:xdr="http://schemas.openxmlformats.org/drawingml/2006/spreadsheetDrawing">
      <xdr:col>111</xdr:col>
      <xdr:colOff>174625</xdr:colOff>
      <xdr:row>37</xdr:row>
      <xdr:rowOff>107950</xdr:rowOff>
    </xdr:to>
    <xdr:cxnSp macro="">
      <xdr:nvCxnSpPr>
        <xdr:cNvPr id="501" name="直線コネクタ 500"/>
        <xdr:cNvCxnSpPr/>
      </xdr:nvCxnSpPr>
      <xdr:spPr>
        <a:xfrm flipV="1">
          <a:off x="18735675" y="621030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71755</xdr:rowOff>
    </xdr:from>
    <xdr:to xmlns:xdr="http://schemas.openxmlformats.org/drawingml/2006/spreadsheetDrawing">
      <xdr:col>102</xdr:col>
      <xdr:colOff>165100</xdr:colOff>
      <xdr:row>38</xdr:row>
      <xdr:rowOff>5080</xdr:rowOff>
    </xdr:to>
    <xdr:sp macro="" textlink="">
      <xdr:nvSpPr>
        <xdr:cNvPr id="502" name="楕円 501"/>
        <xdr:cNvSpPr/>
      </xdr:nvSpPr>
      <xdr:spPr>
        <a:xfrm>
          <a:off x="17875250" y="6186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107950</xdr:rowOff>
    </xdr:from>
    <xdr:to xmlns:xdr="http://schemas.openxmlformats.org/drawingml/2006/spreadsheetDrawing">
      <xdr:col>107</xdr:col>
      <xdr:colOff>50800</xdr:colOff>
      <xdr:row>37</xdr:row>
      <xdr:rowOff>121285</xdr:rowOff>
    </xdr:to>
    <xdr:cxnSp macro="">
      <xdr:nvCxnSpPr>
        <xdr:cNvPr id="503" name="直線コネクタ 502"/>
        <xdr:cNvCxnSpPr/>
      </xdr:nvCxnSpPr>
      <xdr:spPr>
        <a:xfrm flipV="1">
          <a:off x="17926050" y="622300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85090</xdr:rowOff>
    </xdr:from>
    <xdr:to xmlns:xdr="http://schemas.openxmlformats.org/drawingml/2006/spreadsheetDrawing">
      <xdr:col>98</xdr:col>
      <xdr:colOff>38100</xdr:colOff>
      <xdr:row>38</xdr:row>
      <xdr:rowOff>17780</xdr:rowOff>
    </xdr:to>
    <xdr:sp macro="" textlink="">
      <xdr:nvSpPr>
        <xdr:cNvPr id="504" name="楕円 503"/>
        <xdr:cNvSpPr/>
      </xdr:nvSpPr>
      <xdr:spPr>
        <a:xfrm>
          <a:off x="17065625" y="62001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37</xdr:row>
      <xdr:rowOff>121285</xdr:rowOff>
    </xdr:from>
    <xdr:to xmlns:xdr="http://schemas.openxmlformats.org/drawingml/2006/spreadsheetDrawing">
      <xdr:col>102</xdr:col>
      <xdr:colOff>114300</xdr:colOff>
      <xdr:row>37</xdr:row>
      <xdr:rowOff>133985</xdr:rowOff>
    </xdr:to>
    <xdr:cxnSp macro="">
      <xdr:nvCxnSpPr>
        <xdr:cNvPr id="505" name="直線コネクタ 504"/>
        <xdr:cNvCxnSpPr/>
      </xdr:nvCxnSpPr>
      <xdr:spPr>
        <a:xfrm flipV="1">
          <a:off x="17113250" y="623633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47625</xdr:rowOff>
    </xdr:from>
    <xdr:ext cx="469900" cy="249555"/>
    <xdr:sp macro="" textlink="">
      <xdr:nvSpPr>
        <xdr:cNvPr id="506" name="n_1aveValue【認定こども園・幼稚園・保育所】&#10;一人当たり面積"/>
        <xdr:cNvSpPr txBox="1"/>
      </xdr:nvSpPr>
      <xdr:spPr>
        <a:xfrm>
          <a:off x="19329400" y="66579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50165</xdr:rowOff>
    </xdr:from>
    <xdr:ext cx="467360" cy="247015"/>
    <xdr:sp macro="" textlink="">
      <xdr:nvSpPr>
        <xdr:cNvPr id="507" name="n_2aveValue【認定こども園・幼稚園・保育所】&#10;一人当たり面積"/>
        <xdr:cNvSpPr txBox="1"/>
      </xdr:nvSpPr>
      <xdr:spPr>
        <a:xfrm>
          <a:off x="18516600" y="66605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66040</xdr:rowOff>
    </xdr:from>
    <xdr:ext cx="467360" cy="249555"/>
    <xdr:sp macro="" textlink="">
      <xdr:nvSpPr>
        <xdr:cNvPr id="508" name="n_3aveValue【認定こども園・幼稚園・保育所】&#10;一人当たり面積"/>
        <xdr:cNvSpPr txBox="1"/>
      </xdr:nvSpPr>
      <xdr:spPr>
        <a:xfrm>
          <a:off x="17706975" y="66763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125095</xdr:rowOff>
    </xdr:from>
    <xdr:ext cx="467360" cy="247015"/>
    <xdr:sp macro="" textlink="">
      <xdr:nvSpPr>
        <xdr:cNvPr id="509" name="n_4aveValue【認定こども園・幼稚園・保育所】&#10;一人当たり面積"/>
        <xdr:cNvSpPr txBox="1"/>
      </xdr:nvSpPr>
      <xdr:spPr>
        <a:xfrm>
          <a:off x="16897350" y="67354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160020</xdr:rowOff>
    </xdr:from>
    <xdr:ext cx="469900" cy="247015"/>
    <xdr:sp macro="" textlink="">
      <xdr:nvSpPr>
        <xdr:cNvPr id="510" name="n_1mainValue【認定こども園・幼稚園・保育所】&#10;一人当たり面積"/>
        <xdr:cNvSpPr txBox="1"/>
      </xdr:nvSpPr>
      <xdr:spPr>
        <a:xfrm>
          <a:off x="19329400" y="59448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7620</xdr:rowOff>
    </xdr:from>
    <xdr:ext cx="467360" cy="249555"/>
    <xdr:sp macro="" textlink="">
      <xdr:nvSpPr>
        <xdr:cNvPr id="511" name="n_2mainValue【認定こども園・幼稚園・保育所】&#10;一人当たり面積"/>
        <xdr:cNvSpPr txBox="1"/>
      </xdr:nvSpPr>
      <xdr:spPr>
        <a:xfrm>
          <a:off x="18516600" y="595757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20955</xdr:rowOff>
    </xdr:from>
    <xdr:ext cx="467360" cy="247015"/>
    <xdr:sp macro="" textlink="">
      <xdr:nvSpPr>
        <xdr:cNvPr id="512" name="n_3mainValue【認定こども園・幼稚園・保育所】&#10;一人当たり面積"/>
        <xdr:cNvSpPr txBox="1"/>
      </xdr:nvSpPr>
      <xdr:spPr>
        <a:xfrm>
          <a:off x="17706975" y="59709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33655</xdr:rowOff>
    </xdr:from>
    <xdr:ext cx="467360" cy="249555"/>
    <xdr:sp macro="" textlink="">
      <xdr:nvSpPr>
        <xdr:cNvPr id="513" name="n_4mainValue【認定こども園・幼稚園・保育所】&#10;一人当たり面積"/>
        <xdr:cNvSpPr txBox="1"/>
      </xdr:nvSpPr>
      <xdr:spPr>
        <a:xfrm>
          <a:off x="16897350" y="59836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4" name="正方形/長方形 513"/>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6" name="正方形/長方形 515"/>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8" name="正方形/長方形 517"/>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20" name="正方形/長方形 519"/>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1" name="正方形/長方形 520"/>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22" name="テキスト ボックス 52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3" name="直線コネクタ 522"/>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820" cy="249555"/>
    <xdr:sp macro="" textlink="">
      <xdr:nvSpPr>
        <xdr:cNvPr id="524" name="テキスト ボックス 523"/>
        <xdr:cNvSpPr txBox="1"/>
      </xdr:nvSpPr>
      <xdr:spPr>
        <a:xfrm>
          <a:off x="1099439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25" name="直線コネクタ 524"/>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4820" cy="247015"/>
    <xdr:sp macro="" textlink="">
      <xdr:nvSpPr>
        <xdr:cNvPr id="526" name="テキスト ボックス 525"/>
        <xdr:cNvSpPr txBox="1"/>
      </xdr:nvSpPr>
      <xdr:spPr>
        <a:xfrm>
          <a:off x="10994390" y="104355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27" name="直線コネクタ 526"/>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7015"/>
    <xdr:sp macro="" textlink="">
      <xdr:nvSpPr>
        <xdr:cNvPr id="528" name="テキスト ボックス 527"/>
        <xdr:cNvSpPr txBox="1"/>
      </xdr:nvSpPr>
      <xdr:spPr>
        <a:xfrm>
          <a:off x="11042650" y="99955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29" name="直線コネクタ 528"/>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30" name="テキスト ボックス 529"/>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31" name="直線コネクタ 530"/>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7015"/>
    <xdr:sp macro="" textlink="">
      <xdr:nvSpPr>
        <xdr:cNvPr id="532" name="テキスト ボックス 531"/>
        <xdr:cNvSpPr txBox="1"/>
      </xdr:nvSpPr>
      <xdr:spPr>
        <a:xfrm>
          <a:off x="11042650" y="91147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3" name="直線コネクタ 53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7015"/>
    <xdr:sp macro="" textlink="">
      <xdr:nvSpPr>
        <xdr:cNvPr id="534" name="テキスト ボックス 533"/>
        <xdr:cNvSpPr txBox="1"/>
      </xdr:nvSpPr>
      <xdr:spPr>
        <a:xfrm>
          <a:off x="11042650" y="8674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5"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96520</xdr:rowOff>
    </xdr:from>
    <xdr:to xmlns:xdr="http://schemas.openxmlformats.org/drawingml/2006/spreadsheetDrawing">
      <xdr:col>85</xdr:col>
      <xdr:colOff>126365</xdr:colOff>
      <xdr:row>62</xdr:row>
      <xdr:rowOff>57785</xdr:rowOff>
    </xdr:to>
    <xdr:cxnSp macro="">
      <xdr:nvCxnSpPr>
        <xdr:cNvPr id="536" name="直線コネクタ 535"/>
        <xdr:cNvCxnSpPr/>
      </xdr:nvCxnSpPr>
      <xdr:spPr>
        <a:xfrm flipV="1">
          <a:off x="14969490" y="918337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60960</xdr:rowOff>
    </xdr:from>
    <xdr:ext cx="402590" cy="247015"/>
    <xdr:sp macro="" textlink="">
      <xdr:nvSpPr>
        <xdr:cNvPr id="537" name="【学校施設】&#10;有形固定資産減価償却率最小値テキスト"/>
        <xdr:cNvSpPr txBox="1"/>
      </xdr:nvSpPr>
      <xdr:spPr>
        <a:xfrm>
          <a:off x="15008225" y="1030351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57785</xdr:rowOff>
    </xdr:from>
    <xdr:to xmlns:xdr="http://schemas.openxmlformats.org/drawingml/2006/spreadsheetDrawing">
      <xdr:col>86</xdr:col>
      <xdr:colOff>25400</xdr:colOff>
      <xdr:row>62</xdr:row>
      <xdr:rowOff>57785</xdr:rowOff>
    </xdr:to>
    <xdr:cxnSp macro="">
      <xdr:nvCxnSpPr>
        <xdr:cNvPr id="538" name="直線コネクタ 537"/>
        <xdr:cNvCxnSpPr/>
      </xdr:nvCxnSpPr>
      <xdr:spPr>
        <a:xfrm>
          <a:off x="14881225" y="10300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45085</xdr:rowOff>
    </xdr:from>
    <xdr:ext cx="402590" cy="249555"/>
    <xdr:sp macro="" textlink="">
      <xdr:nvSpPr>
        <xdr:cNvPr id="539" name="【学校施設】&#10;有形固定資産減価償却率最大値テキスト"/>
        <xdr:cNvSpPr txBox="1"/>
      </xdr:nvSpPr>
      <xdr:spPr>
        <a:xfrm>
          <a:off x="15008225" y="896683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96520</xdr:rowOff>
    </xdr:from>
    <xdr:to xmlns:xdr="http://schemas.openxmlformats.org/drawingml/2006/spreadsheetDrawing">
      <xdr:col>86</xdr:col>
      <xdr:colOff>25400</xdr:colOff>
      <xdr:row>55</xdr:row>
      <xdr:rowOff>96520</xdr:rowOff>
    </xdr:to>
    <xdr:cxnSp macro="">
      <xdr:nvCxnSpPr>
        <xdr:cNvPr id="540" name="直線コネクタ 539"/>
        <xdr:cNvCxnSpPr/>
      </xdr:nvCxnSpPr>
      <xdr:spPr>
        <a:xfrm>
          <a:off x="14881225" y="918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11430</xdr:rowOff>
    </xdr:from>
    <xdr:ext cx="402590" cy="249555"/>
    <xdr:sp macro="" textlink="">
      <xdr:nvSpPr>
        <xdr:cNvPr id="541" name="【学校施設】&#10;有形固定資産減価償却率平均値テキスト"/>
        <xdr:cNvSpPr txBox="1"/>
      </xdr:nvSpPr>
      <xdr:spPr>
        <a:xfrm>
          <a:off x="15008225" y="975868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32385</xdr:rowOff>
    </xdr:from>
    <xdr:to xmlns:xdr="http://schemas.openxmlformats.org/drawingml/2006/spreadsheetDrawing">
      <xdr:col>85</xdr:col>
      <xdr:colOff>174625</xdr:colOff>
      <xdr:row>59</xdr:row>
      <xdr:rowOff>130175</xdr:rowOff>
    </xdr:to>
    <xdr:sp macro="" textlink="">
      <xdr:nvSpPr>
        <xdr:cNvPr id="542" name="フローチャート: 判断 541"/>
        <xdr:cNvSpPr/>
      </xdr:nvSpPr>
      <xdr:spPr>
        <a:xfrm>
          <a:off x="14919325" y="97796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17145</xdr:rowOff>
    </xdr:from>
    <xdr:to xmlns:xdr="http://schemas.openxmlformats.org/drawingml/2006/spreadsheetDrawing">
      <xdr:col>81</xdr:col>
      <xdr:colOff>101600</xdr:colOff>
      <xdr:row>59</xdr:row>
      <xdr:rowOff>114935</xdr:rowOff>
    </xdr:to>
    <xdr:sp macro="" textlink="">
      <xdr:nvSpPr>
        <xdr:cNvPr id="543" name="フローチャート: 判断 542"/>
        <xdr:cNvSpPr/>
      </xdr:nvSpPr>
      <xdr:spPr>
        <a:xfrm>
          <a:off x="14144625" y="976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129540</xdr:rowOff>
    </xdr:from>
    <xdr:to xmlns:xdr="http://schemas.openxmlformats.org/drawingml/2006/spreadsheetDrawing">
      <xdr:col>76</xdr:col>
      <xdr:colOff>165100</xdr:colOff>
      <xdr:row>59</xdr:row>
      <xdr:rowOff>62230</xdr:rowOff>
    </xdr:to>
    <xdr:sp macro="" textlink="">
      <xdr:nvSpPr>
        <xdr:cNvPr id="544" name="フローチャート: 判断 543"/>
        <xdr:cNvSpPr/>
      </xdr:nvSpPr>
      <xdr:spPr>
        <a:xfrm>
          <a:off x="1333500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113665</xdr:rowOff>
    </xdr:from>
    <xdr:to xmlns:xdr="http://schemas.openxmlformats.org/drawingml/2006/spreadsheetDrawing">
      <xdr:col>72</xdr:col>
      <xdr:colOff>38100</xdr:colOff>
      <xdr:row>59</xdr:row>
      <xdr:rowOff>46355</xdr:rowOff>
    </xdr:to>
    <xdr:sp macro="" textlink="">
      <xdr:nvSpPr>
        <xdr:cNvPr id="545" name="フローチャート: 判断 544"/>
        <xdr:cNvSpPr/>
      </xdr:nvSpPr>
      <xdr:spPr>
        <a:xfrm>
          <a:off x="12525375" y="9695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162560</xdr:rowOff>
    </xdr:from>
    <xdr:to xmlns:xdr="http://schemas.openxmlformats.org/drawingml/2006/spreadsheetDrawing">
      <xdr:col>67</xdr:col>
      <xdr:colOff>101600</xdr:colOff>
      <xdr:row>59</xdr:row>
      <xdr:rowOff>95250</xdr:rowOff>
    </xdr:to>
    <xdr:sp macro="" textlink="">
      <xdr:nvSpPr>
        <xdr:cNvPr id="546" name="フローチャート: 判断 545"/>
        <xdr:cNvSpPr/>
      </xdr:nvSpPr>
      <xdr:spPr>
        <a:xfrm>
          <a:off x="11699875" y="9744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7" name="テキスト ボックス 5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8" name="テキスト ボックス 5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9" name="テキスト ボックス 5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0" name="テキスト ボックス 5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1" name="テキスト ボックス 5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118745</xdr:rowOff>
    </xdr:from>
    <xdr:to xmlns:xdr="http://schemas.openxmlformats.org/drawingml/2006/spreadsheetDrawing">
      <xdr:col>85</xdr:col>
      <xdr:colOff>174625</xdr:colOff>
      <xdr:row>58</xdr:row>
      <xdr:rowOff>51435</xdr:rowOff>
    </xdr:to>
    <xdr:sp macro="" textlink="">
      <xdr:nvSpPr>
        <xdr:cNvPr id="552" name="楕円 551"/>
        <xdr:cNvSpPr/>
      </xdr:nvSpPr>
      <xdr:spPr>
        <a:xfrm>
          <a:off x="14919325" y="95357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140335</xdr:rowOff>
    </xdr:from>
    <xdr:ext cx="402590" cy="249555"/>
    <xdr:sp macro="" textlink="">
      <xdr:nvSpPr>
        <xdr:cNvPr id="553" name="【学校施設】&#10;有形固定資産減価償却率該当値テキスト"/>
        <xdr:cNvSpPr txBox="1"/>
      </xdr:nvSpPr>
      <xdr:spPr>
        <a:xfrm>
          <a:off x="15008225" y="939228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83185</xdr:rowOff>
    </xdr:from>
    <xdr:to xmlns:xdr="http://schemas.openxmlformats.org/drawingml/2006/spreadsheetDrawing">
      <xdr:col>81</xdr:col>
      <xdr:colOff>101600</xdr:colOff>
      <xdr:row>58</xdr:row>
      <xdr:rowOff>15875</xdr:rowOff>
    </xdr:to>
    <xdr:sp macro="" textlink="">
      <xdr:nvSpPr>
        <xdr:cNvPr id="554" name="楕円 553"/>
        <xdr:cNvSpPr/>
      </xdr:nvSpPr>
      <xdr:spPr>
        <a:xfrm>
          <a:off x="14144625" y="9500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132080</xdr:rowOff>
    </xdr:from>
    <xdr:to xmlns:xdr="http://schemas.openxmlformats.org/drawingml/2006/spreadsheetDrawing">
      <xdr:col>85</xdr:col>
      <xdr:colOff>127000</xdr:colOff>
      <xdr:row>58</xdr:row>
      <xdr:rowOff>2540</xdr:rowOff>
    </xdr:to>
    <xdr:cxnSp macro="">
      <xdr:nvCxnSpPr>
        <xdr:cNvPr id="555" name="直線コネクタ 554"/>
        <xdr:cNvCxnSpPr/>
      </xdr:nvCxnSpPr>
      <xdr:spPr>
        <a:xfrm>
          <a:off x="14195425" y="954913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54610</xdr:rowOff>
    </xdr:from>
    <xdr:to xmlns:xdr="http://schemas.openxmlformats.org/drawingml/2006/spreadsheetDrawing">
      <xdr:col>76</xdr:col>
      <xdr:colOff>165100</xdr:colOff>
      <xdr:row>57</xdr:row>
      <xdr:rowOff>152400</xdr:rowOff>
    </xdr:to>
    <xdr:sp macro="" textlink="">
      <xdr:nvSpPr>
        <xdr:cNvPr id="556" name="楕円 555"/>
        <xdr:cNvSpPr/>
      </xdr:nvSpPr>
      <xdr:spPr>
        <a:xfrm>
          <a:off x="13335000" y="9471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103505</xdr:rowOff>
    </xdr:from>
    <xdr:to xmlns:xdr="http://schemas.openxmlformats.org/drawingml/2006/spreadsheetDrawing">
      <xdr:col>81</xdr:col>
      <xdr:colOff>50800</xdr:colOff>
      <xdr:row>57</xdr:row>
      <xdr:rowOff>132080</xdr:rowOff>
    </xdr:to>
    <xdr:cxnSp macro="">
      <xdr:nvCxnSpPr>
        <xdr:cNvPr id="557" name="直線コネクタ 556"/>
        <xdr:cNvCxnSpPr/>
      </xdr:nvCxnSpPr>
      <xdr:spPr>
        <a:xfrm>
          <a:off x="13385800" y="9520555"/>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21590</xdr:rowOff>
    </xdr:from>
    <xdr:to xmlns:xdr="http://schemas.openxmlformats.org/drawingml/2006/spreadsheetDrawing">
      <xdr:col>72</xdr:col>
      <xdr:colOff>38100</xdr:colOff>
      <xdr:row>57</xdr:row>
      <xdr:rowOff>119380</xdr:rowOff>
    </xdr:to>
    <xdr:sp macro="" textlink="">
      <xdr:nvSpPr>
        <xdr:cNvPr id="558" name="楕円 557"/>
        <xdr:cNvSpPr/>
      </xdr:nvSpPr>
      <xdr:spPr>
        <a:xfrm>
          <a:off x="12525375" y="94386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57</xdr:row>
      <xdr:rowOff>70485</xdr:rowOff>
    </xdr:from>
    <xdr:to xmlns:xdr="http://schemas.openxmlformats.org/drawingml/2006/spreadsheetDrawing">
      <xdr:col>76</xdr:col>
      <xdr:colOff>114300</xdr:colOff>
      <xdr:row>57</xdr:row>
      <xdr:rowOff>103505</xdr:rowOff>
    </xdr:to>
    <xdr:cxnSp macro="">
      <xdr:nvCxnSpPr>
        <xdr:cNvPr id="559" name="直線コネクタ 558"/>
        <xdr:cNvCxnSpPr/>
      </xdr:nvCxnSpPr>
      <xdr:spPr>
        <a:xfrm>
          <a:off x="12573000" y="948753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158115</xdr:rowOff>
    </xdr:from>
    <xdr:to xmlns:xdr="http://schemas.openxmlformats.org/drawingml/2006/spreadsheetDrawing">
      <xdr:col>67</xdr:col>
      <xdr:colOff>101600</xdr:colOff>
      <xdr:row>57</xdr:row>
      <xdr:rowOff>90805</xdr:rowOff>
    </xdr:to>
    <xdr:sp macro="" textlink="">
      <xdr:nvSpPr>
        <xdr:cNvPr id="560" name="楕円 559"/>
        <xdr:cNvSpPr/>
      </xdr:nvSpPr>
      <xdr:spPr>
        <a:xfrm>
          <a:off x="11699875" y="941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41275</xdr:rowOff>
    </xdr:from>
    <xdr:to xmlns:xdr="http://schemas.openxmlformats.org/drawingml/2006/spreadsheetDrawing">
      <xdr:col>71</xdr:col>
      <xdr:colOff>174625</xdr:colOff>
      <xdr:row>57</xdr:row>
      <xdr:rowOff>70485</xdr:rowOff>
    </xdr:to>
    <xdr:cxnSp macro="">
      <xdr:nvCxnSpPr>
        <xdr:cNvPr id="561" name="直線コネクタ 560"/>
        <xdr:cNvCxnSpPr/>
      </xdr:nvCxnSpPr>
      <xdr:spPr>
        <a:xfrm>
          <a:off x="11750675" y="9458325"/>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106045</xdr:rowOff>
    </xdr:from>
    <xdr:ext cx="405130" cy="249555"/>
    <xdr:sp macro="" textlink="">
      <xdr:nvSpPr>
        <xdr:cNvPr id="562" name="n_1aveValue【学校施設】&#10;有形固定資産減価償却率"/>
        <xdr:cNvSpPr txBox="1"/>
      </xdr:nvSpPr>
      <xdr:spPr>
        <a:xfrm>
          <a:off x="13996035" y="98532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53975</xdr:rowOff>
    </xdr:from>
    <xdr:ext cx="405130" cy="247015"/>
    <xdr:sp macro="" textlink="">
      <xdr:nvSpPr>
        <xdr:cNvPr id="563" name="n_2aveValue【学校施設】&#10;有形固定資産減価償却率"/>
        <xdr:cNvSpPr txBox="1"/>
      </xdr:nvSpPr>
      <xdr:spPr>
        <a:xfrm>
          <a:off x="13199110" y="980122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38100</xdr:rowOff>
    </xdr:from>
    <xdr:ext cx="405130" cy="249555"/>
    <xdr:sp macro="" textlink="">
      <xdr:nvSpPr>
        <xdr:cNvPr id="564" name="n_3aveValue【学校施設】&#10;有形固定資産減価償却率"/>
        <xdr:cNvSpPr txBox="1"/>
      </xdr:nvSpPr>
      <xdr:spPr>
        <a:xfrm>
          <a:off x="12389485" y="97853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86995</xdr:rowOff>
    </xdr:from>
    <xdr:ext cx="405130" cy="247015"/>
    <xdr:sp macro="" textlink="">
      <xdr:nvSpPr>
        <xdr:cNvPr id="565" name="n_4aveValue【学校施設】&#10;有形固定資産減価償却率"/>
        <xdr:cNvSpPr txBox="1"/>
      </xdr:nvSpPr>
      <xdr:spPr>
        <a:xfrm>
          <a:off x="11563985" y="983424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31750</xdr:rowOff>
    </xdr:from>
    <xdr:ext cx="405130" cy="249555"/>
    <xdr:sp macro="" textlink="">
      <xdr:nvSpPr>
        <xdr:cNvPr id="566" name="n_1mainValue【学校施設】&#10;有形固定資産減価償却率"/>
        <xdr:cNvSpPr txBox="1"/>
      </xdr:nvSpPr>
      <xdr:spPr>
        <a:xfrm>
          <a:off x="13996035" y="9283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3175</xdr:rowOff>
    </xdr:from>
    <xdr:ext cx="405130" cy="249555"/>
    <xdr:sp macro="" textlink="">
      <xdr:nvSpPr>
        <xdr:cNvPr id="567" name="n_2mainValue【学校施設】&#10;有形固定資産減価償却率"/>
        <xdr:cNvSpPr txBox="1"/>
      </xdr:nvSpPr>
      <xdr:spPr>
        <a:xfrm>
          <a:off x="13199110" y="9255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135255</xdr:rowOff>
    </xdr:from>
    <xdr:ext cx="405130" cy="249555"/>
    <xdr:sp macro="" textlink="">
      <xdr:nvSpPr>
        <xdr:cNvPr id="568" name="n_3mainValue【学校施設】&#10;有形固定資産減価償却率"/>
        <xdr:cNvSpPr txBox="1"/>
      </xdr:nvSpPr>
      <xdr:spPr>
        <a:xfrm>
          <a:off x="12389485" y="92221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106045</xdr:rowOff>
    </xdr:from>
    <xdr:ext cx="405130" cy="249555"/>
    <xdr:sp macro="" textlink="">
      <xdr:nvSpPr>
        <xdr:cNvPr id="569" name="n_4mainValue【学校施設】&#10;有形固定資産減価償却率"/>
        <xdr:cNvSpPr txBox="1"/>
      </xdr:nvSpPr>
      <xdr:spPr>
        <a:xfrm>
          <a:off x="11563985" y="9192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0" name="正方形/長方形 5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8" name="テキスト ボックス 5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4820" cy="249555"/>
    <xdr:sp macro="" textlink="">
      <xdr:nvSpPr>
        <xdr:cNvPr id="580" name="テキスト ボックス 579"/>
        <xdr:cNvSpPr txBox="1"/>
      </xdr:nvSpPr>
      <xdr:spPr>
        <a:xfrm>
          <a:off x="16344265"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4820" cy="247015"/>
    <xdr:sp macro="" textlink="">
      <xdr:nvSpPr>
        <xdr:cNvPr id="582" name="テキスト ボックス 581"/>
        <xdr:cNvSpPr txBox="1"/>
      </xdr:nvSpPr>
      <xdr:spPr>
        <a:xfrm>
          <a:off x="16344265" y="104355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83" name="直線コネクタ 582"/>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83185</xdr:rowOff>
    </xdr:from>
    <xdr:ext cx="464820" cy="247015"/>
    <xdr:sp macro="" textlink="">
      <xdr:nvSpPr>
        <xdr:cNvPr id="584" name="テキスト ボックス 583"/>
        <xdr:cNvSpPr txBox="1"/>
      </xdr:nvSpPr>
      <xdr:spPr>
        <a:xfrm>
          <a:off x="16344265" y="99955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85" name="直線コネクタ 584"/>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4820" cy="249555"/>
    <xdr:sp macro="" textlink="">
      <xdr:nvSpPr>
        <xdr:cNvPr id="586" name="テキスト ボックス 585"/>
        <xdr:cNvSpPr txBox="1"/>
      </xdr:nvSpPr>
      <xdr:spPr>
        <a:xfrm>
          <a:off x="16344265" y="95548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27940</xdr:rowOff>
    </xdr:from>
    <xdr:ext cx="464820" cy="247015"/>
    <xdr:sp macro="" textlink="">
      <xdr:nvSpPr>
        <xdr:cNvPr id="588" name="テキスト ボックス 587"/>
        <xdr:cNvSpPr txBox="1"/>
      </xdr:nvSpPr>
      <xdr:spPr>
        <a:xfrm>
          <a:off x="16344265" y="91147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9" name="直線コネクタ 588"/>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4820" cy="247015"/>
    <xdr:sp macro="" textlink="">
      <xdr:nvSpPr>
        <xdr:cNvPr id="590" name="テキスト ボックス 589"/>
        <xdr:cNvSpPr txBox="1"/>
      </xdr:nvSpPr>
      <xdr:spPr>
        <a:xfrm>
          <a:off x="16344265"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1"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110490</xdr:rowOff>
    </xdr:from>
    <xdr:to xmlns:xdr="http://schemas.openxmlformats.org/drawingml/2006/spreadsheetDrawing">
      <xdr:col>116</xdr:col>
      <xdr:colOff>62865</xdr:colOff>
      <xdr:row>63</xdr:row>
      <xdr:rowOff>113030</xdr:rowOff>
    </xdr:to>
    <xdr:cxnSp macro="">
      <xdr:nvCxnSpPr>
        <xdr:cNvPr id="592" name="直線コネクタ 591"/>
        <xdr:cNvCxnSpPr/>
      </xdr:nvCxnSpPr>
      <xdr:spPr>
        <a:xfrm flipV="1">
          <a:off x="20319365" y="9527540"/>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116840</xdr:rowOff>
    </xdr:from>
    <xdr:ext cx="467360" cy="247015"/>
    <xdr:sp macro="" textlink="">
      <xdr:nvSpPr>
        <xdr:cNvPr id="593" name="【学校施設】&#10;一人当たり面積最小値テキスト"/>
        <xdr:cNvSpPr txBox="1"/>
      </xdr:nvSpPr>
      <xdr:spPr>
        <a:xfrm>
          <a:off x="20358100" y="1052449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113030</xdr:rowOff>
    </xdr:from>
    <xdr:to xmlns:xdr="http://schemas.openxmlformats.org/drawingml/2006/spreadsheetDrawing">
      <xdr:col>116</xdr:col>
      <xdr:colOff>152400</xdr:colOff>
      <xdr:row>63</xdr:row>
      <xdr:rowOff>113030</xdr:rowOff>
    </xdr:to>
    <xdr:cxnSp macro="">
      <xdr:nvCxnSpPr>
        <xdr:cNvPr id="594" name="直線コネクタ 593"/>
        <xdr:cNvCxnSpPr/>
      </xdr:nvCxnSpPr>
      <xdr:spPr>
        <a:xfrm>
          <a:off x="20246975" y="10520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59690</xdr:rowOff>
    </xdr:from>
    <xdr:ext cx="467360" cy="247015"/>
    <xdr:sp macro="" textlink="">
      <xdr:nvSpPr>
        <xdr:cNvPr id="595" name="【学校施設】&#10;一人当たり面積最大値テキスト"/>
        <xdr:cNvSpPr txBox="1"/>
      </xdr:nvSpPr>
      <xdr:spPr>
        <a:xfrm>
          <a:off x="20358100" y="931164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110490</xdr:rowOff>
    </xdr:from>
    <xdr:to xmlns:xdr="http://schemas.openxmlformats.org/drawingml/2006/spreadsheetDrawing">
      <xdr:col>116</xdr:col>
      <xdr:colOff>152400</xdr:colOff>
      <xdr:row>57</xdr:row>
      <xdr:rowOff>110490</xdr:rowOff>
    </xdr:to>
    <xdr:cxnSp macro="">
      <xdr:nvCxnSpPr>
        <xdr:cNvPr id="596" name="直線コネクタ 595"/>
        <xdr:cNvCxnSpPr/>
      </xdr:nvCxnSpPr>
      <xdr:spPr>
        <a:xfrm>
          <a:off x="20246975" y="9527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133350</xdr:rowOff>
    </xdr:from>
    <xdr:ext cx="467360" cy="249555"/>
    <xdr:sp macro="" textlink="">
      <xdr:nvSpPr>
        <xdr:cNvPr id="597" name="【学校施設】&#10;一人当たり面積平均値テキスト"/>
        <xdr:cNvSpPr txBox="1"/>
      </xdr:nvSpPr>
      <xdr:spPr>
        <a:xfrm>
          <a:off x="20358100" y="10045700"/>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154305</xdr:rowOff>
    </xdr:from>
    <xdr:to xmlns:xdr="http://schemas.openxmlformats.org/drawingml/2006/spreadsheetDrawing">
      <xdr:col>116</xdr:col>
      <xdr:colOff>114300</xdr:colOff>
      <xdr:row>61</xdr:row>
      <xdr:rowOff>86995</xdr:rowOff>
    </xdr:to>
    <xdr:sp macro="" textlink="">
      <xdr:nvSpPr>
        <xdr:cNvPr id="598" name="フローチャート: 判断 597"/>
        <xdr:cNvSpPr/>
      </xdr:nvSpPr>
      <xdr:spPr>
        <a:xfrm>
          <a:off x="20269200" y="1006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156210</xdr:rowOff>
    </xdr:from>
    <xdr:to xmlns:xdr="http://schemas.openxmlformats.org/drawingml/2006/spreadsheetDrawing">
      <xdr:col>112</xdr:col>
      <xdr:colOff>38100</xdr:colOff>
      <xdr:row>61</xdr:row>
      <xdr:rowOff>88900</xdr:rowOff>
    </xdr:to>
    <xdr:sp macro="" textlink="">
      <xdr:nvSpPr>
        <xdr:cNvPr id="599" name="フローチャート: 判断 598"/>
        <xdr:cNvSpPr/>
      </xdr:nvSpPr>
      <xdr:spPr>
        <a:xfrm>
          <a:off x="19510375" y="10068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163195</xdr:rowOff>
    </xdr:from>
    <xdr:to xmlns:xdr="http://schemas.openxmlformats.org/drawingml/2006/spreadsheetDrawing">
      <xdr:col>107</xdr:col>
      <xdr:colOff>101600</xdr:colOff>
      <xdr:row>61</xdr:row>
      <xdr:rowOff>95885</xdr:rowOff>
    </xdr:to>
    <xdr:sp macro="" textlink="">
      <xdr:nvSpPr>
        <xdr:cNvPr id="600" name="フローチャート: 判断 599"/>
        <xdr:cNvSpPr/>
      </xdr:nvSpPr>
      <xdr:spPr>
        <a:xfrm>
          <a:off x="18684875" y="1007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23495</xdr:rowOff>
    </xdr:from>
    <xdr:to xmlns:xdr="http://schemas.openxmlformats.org/drawingml/2006/spreadsheetDrawing">
      <xdr:col>102</xdr:col>
      <xdr:colOff>165100</xdr:colOff>
      <xdr:row>61</xdr:row>
      <xdr:rowOff>121285</xdr:rowOff>
    </xdr:to>
    <xdr:sp macro="" textlink="">
      <xdr:nvSpPr>
        <xdr:cNvPr id="601" name="フローチャート: 判断 600"/>
        <xdr:cNvSpPr/>
      </xdr:nvSpPr>
      <xdr:spPr>
        <a:xfrm>
          <a:off x="17875250" y="1010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156845</xdr:rowOff>
    </xdr:from>
    <xdr:to xmlns:xdr="http://schemas.openxmlformats.org/drawingml/2006/spreadsheetDrawing">
      <xdr:col>98</xdr:col>
      <xdr:colOff>38100</xdr:colOff>
      <xdr:row>62</xdr:row>
      <xdr:rowOff>89535</xdr:rowOff>
    </xdr:to>
    <xdr:sp macro="" textlink="">
      <xdr:nvSpPr>
        <xdr:cNvPr id="602" name="フローチャート: 判断 601"/>
        <xdr:cNvSpPr/>
      </xdr:nvSpPr>
      <xdr:spPr>
        <a:xfrm>
          <a:off x="17065625" y="10234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3" name="テキスト ボックス 602"/>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4" name="テキスト ボックス 603"/>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05" name="テキスト ボックス 604"/>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6" name="テキスト ボックス 605"/>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7" name="テキスト ボックス 606"/>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120650</xdr:rowOff>
    </xdr:from>
    <xdr:to xmlns:xdr="http://schemas.openxmlformats.org/drawingml/2006/spreadsheetDrawing">
      <xdr:col>116</xdr:col>
      <xdr:colOff>114300</xdr:colOff>
      <xdr:row>59</xdr:row>
      <xdr:rowOff>53340</xdr:rowOff>
    </xdr:to>
    <xdr:sp macro="" textlink="">
      <xdr:nvSpPr>
        <xdr:cNvPr id="608" name="楕円 607"/>
        <xdr:cNvSpPr/>
      </xdr:nvSpPr>
      <xdr:spPr>
        <a:xfrm>
          <a:off x="20269200" y="970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142240</xdr:rowOff>
    </xdr:from>
    <xdr:ext cx="467360" cy="248920"/>
    <xdr:sp macro="" textlink="">
      <xdr:nvSpPr>
        <xdr:cNvPr id="609" name="【学校施設】&#10;一人当たり面積該当値テキスト"/>
        <xdr:cNvSpPr txBox="1"/>
      </xdr:nvSpPr>
      <xdr:spPr>
        <a:xfrm>
          <a:off x="20358100" y="955929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121920</xdr:rowOff>
    </xdr:from>
    <xdr:to xmlns:xdr="http://schemas.openxmlformats.org/drawingml/2006/spreadsheetDrawing">
      <xdr:col>112</xdr:col>
      <xdr:colOff>38100</xdr:colOff>
      <xdr:row>59</xdr:row>
      <xdr:rowOff>54610</xdr:rowOff>
    </xdr:to>
    <xdr:sp macro="" textlink="">
      <xdr:nvSpPr>
        <xdr:cNvPr id="610" name="楕円 609"/>
        <xdr:cNvSpPr/>
      </xdr:nvSpPr>
      <xdr:spPr>
        <a:xfrm>
          <a:off x="19510375" y="97040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59</xdr:row>
      <xdr:rowOff>4445</xdr:rowOff>
    </xdr:from>
    <xdr:to xmlns:xdr="http://schemas.openxmlformats.org/drawingml/2006/spreadsheetDrawing">
      <xdr:col>116</xdr:col>
      <xdr:colOff>63500</xdr:colOff>
      <xdr:row>59</xdr:row>
      <xdr:rowOff>5715</xdr:rowOff>
    </xdr:to>
    <xdr:cxnSp macro="">
      <xdr:nvCxnSpPr>
        <xdr:cNvPr id="611" name="直線コネクタ 610"/>
        <xdr:cNvCxnSpPr/>
      </xdr:nvCxnSpPr>
      <xdr:spPr>
        <a:xfrm flipV="1">
          <a:off x="19558000" y="975169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142875</xdr:rowOff>
    </xdr:from>
    <xdr:to xmlns:xdr="http://schemas.openxmlformats.org/drawingml/2006/spreadsheetDrawing">
      <xdr:col>107</xdr:col>
      <xdr:colOff>101600</xdr:colOff>
      <xdr:row>59</xdr:row>
      <xdr:rowOff>75565</xdr:rowOff>
    </xdr:to>
    <xdr:sp macro="" textlink="">
      <xdr:nvSpPr>
        <xdr:cNvPr id="612" name="楕円 611"/>
        <xdr:cNvSpPr/>
      </xdr:nvSpPr>
      <xdr:spPr>
        <a:xfrm>
          <a:off x="18684875" y="9725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5715</xdr:rowOff>
    </xdr:from>
    <xdr:to xmlns:xdr="http://schemas.openxmlformats.org/drawingml/2006/spreadsheetDrawing">
      <xdr:col>111</xdr:col>
      <xdr:colOff>174625</xdr:colOff>
      <xdr:row>59</xdr:row>
      <xdr:rowOff>27305</xdr:rowOff>
    </xdr:to>
    <xdr:cxnSp macro="">
      <xdr:nvCxnSpPr>
        <xdr:cNvPr id="613" name="直線コネクタ 612"/>
        <xdr:cNvCxnSpPr/>
      </xdr:nvCxnSpPr>
      <xdr:spPr>
        <a:xfrm flipV="1">
          <a:off x="18735675" y="975296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19685</xdr:rowOff>
    </xdr:from>
    <xdr:to xmlns:xdr="http://schemas.openxmlformats.org/drawingml/2006/spreadsheetDrawing">
      <xdr:col>102</xdr:col>
      <xdr:colOff>165100</xdr:colOff>
      <xdr:row>59</xdr:row>
      <xdr:rowOff>117475</xdr:rowOff>
    </xdr:to>
    <xdr:sp macro="" textlink="">
      <xdr:nvSpPr>
        <xdr:cNvPr id="614" name="楕円 613"/>
        <xdr:cNvSpPr/>
      </xdr:nvSpPr>
      <xdr:spPr>
        <a:xfrm>
          <a:off x="17875250" y="9766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27305</xdr:rowOff>
    </xdr:from>
    <xdr:to xmlns:xdr="http://schemas.openxmlformats.org/drawingml/2006/spreadsheetDrawing">
      <xdr:col>107</xdr:col>
      <xdr:colOff>50800</xdr:colOff>
      <xdr:row>59</xdr:row>
      <xdr:rowOff>68580</xdr:rowOff>
    </xdr:to>
    <xdr:cxnSp macro="">
      <xdr:nvCxnSpPr>
        <xdr:cNvPr id="615" name="直線コネクタ 614"/>
        <xdr:cNvCxnSpPr/>
      </xdr:nvCxnSpPr>
      <xdr:spPr>
        <a:xfrm flipV="1">
          <a:off x="17926050" y="9774555"/>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39370</xdr:rowOff>
    </xdr:from>
    <xdr:to xmlns:xdr="http://schemas.openxmlformats.org/drawingml/2006/spreadsheetDrawing">
      <xdr:col>98</xdr:col>
      <xdr:colOff>38100</xdr:colOff>
      <xdr:row>59</xdr:row>
      <xdr:rowOff>137795</xdr:rowOff>
    </xdr:to>
    <xdr:sp macro="" textlink="">
      <xdr:nvSpPr>
        <xdr:cNvPr id="616" name="楕円 615"/>
        <xdr:cNvSpPr/>
      </xdr:nvSpPr>
      <xdr:spPr>
        <a:xfrm>
          <a:off x="17065625" y="978662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59</xdr:row>
      <xdr:rowOff>68580</xdr:rowOff>
    </xdr:from>
    <xdr:to xmlns:xdr="http://schemas.openxmlformats.org/drawingml/2006/spreadsheetDrawing">
      <xdr:col>102</xdr:col>
      <xdr:colOff>114300</xdr:colOff>
      <xdr:row>59</xdr:row>
      <xdr:rowOff>88900</xdr:rowOff>
    </xdr:to>
    <xdr:cxnSp macro="">
      <xdr:nvCxnSpPr>
        <xdr:cNvPr id="617" name="直線コネクタ 616"/>
        <xdr:cNvCxnSpPr/>
      </xdr:nvCxnSpPr>
      <xdr:spPr>
        <a:xfrm flipV="1">
          <a:off x="17113250" y="981583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80010</xdr:rowOff>
    </xdr:from>
    <xdr:ext cx="469900" cy="249555"/>
    <xdr:sp macro="" textlink="">
      <xdr:nvSpPr>
        <xdr:cNvPr id="618" name="n_1aveValue【学校施設】&#10;一人当たり面積"/>
        <xdr:cNvSpPr txBox="1"/>
      </xdr:nvSpPr>
      <xdr:spPr>
        <a:xfrm>
          <a:off x="19329400" y="101574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87630</xdr:rowOff>
    </xdr:from>
    <xdr:ext cx="467360" cy="246380"/>
    <xdr:sp macro="" textlink="">
      <xdr:nvSpPr>
        <xdr:cNvPr id="619" name="n_2aveValue【学校施設】&#10;一人当たり面積"/>
        <xdr:cNvSpPr txBox="1"/>
      </xdr:nvSpPr>
      <xdr:spPr>
        <a:xfrm>
          <a:off x="18516600" y="1016508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112395</xdr:rowOff>
    </xdr:from>
    <xdr:ext cx="467360" cy="249555"/>
    <xdr:sp macro="" textlink="">
      <xdr:nvSpPr>
        <xdr:cNvPr id="620" name="n_3aveValue【学校施設】&#10;一人当たり面積"/>
        <xdr:cNvSpPr txBox="1"/>
      </xdr:nvSpPr>
      <xdr:spPr>
        <a:xfrm>
          <a:off x="17706975" y="101898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80645</xdr:rowOff>
    </xdr:from>
    <xdr:ext cx="467360" cy="249555"/>
    <xdr:sp macro="" textlink="">
      <xdr:nvSpPr>
        <xdr:cNvPr id="621" name="n_4aveValue【学校施設】&#10;一人当たり面積"/>
        <xdr:cNvSpPr txBox="1"/>
      </xdr:nvSpPr>
      <xdr:spPr>
        <a:xfrm>
          <a:off x="16897350" y="103231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70485</xdr:rowOff>
    </xdr:from>
    <xdr:ext cx="469900" cy="249555"/>
    <xdr:sp macro="" textlink="">
      <xdr:nvSpPr>
        <xdr:cNvPr id="622" name="n_1mainValue【学校施設】&#10;一人当たり面積"/>
        <xdr:cNvSpPr txBox="1"/>
      </xdr:nvSpPr>
      <xdr:spPr>
        <a:xfrm>
          <a:off x="19329400" y="94875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92075</xdr:rowOff>
    </xdr:from>
    <xdr:ext cx="467360" cy="247015"/>
    <xdr:sp macro="" textlink="">
      <xdr:nvSpPr>
        <xdr:cNvPr id="623" name="n_2mainValue【学校施設】&#10;一人当たり面積"/>
        <xdr:cNvSpPr txBox="1"/>
      </xdr:nvSpPr>
      <xdr:spPr>
        <a:xfrm>
          <a:off x="18516600" y="950912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133350</xdr:rowOff>
    </xdr:from>
    <xdr:ext cx="467360" cy="249555"/>
    <xdr:sp macro="" textlink="">
      <xdr:nvSpPr>
        <xdr:cNvPr id="624" name="n_3mainValue【学校施設】&#10;一人当たり面積"/>
        <xdr:cNvSpPr txBox="1"/>
      </xdr:nvSpPr>
      <xdr:spPr>
        <a:xfrm>
          <a:off x="17706975" y="95504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153670</xdr:rowOff>
    </xdr:from>
    <xdr:ext cx="467360" cy="246380"/>
    <xdr:sp macro="" textlink="">
      <xdr:nvSpPr>
        <xdr:cNvPr id="625" name="n_4mainValue【学校施設】&#10;一人当たり面積"/>
        <xdr:cNvSpPr txBox="1"/>
      </xdr:nvSpPr>
      <xdr:spPr>
        <a:xfrm>
          <a:off x="16897350" y="957072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6" name="正方形/長方形 625"/>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7" name="正方形/長方形 626"/>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8" name="正方形/長方形 627"/>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9" name="正方形/長方形 628"/>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0" name="正方形/長方形 629"/>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1" name="正方形/長方形 630"/>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2" name="正方形/長方形 631"/>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3" name="正方形/長方形 632"/>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634" name="テキスト ボックス 633"/>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35" name="直線コネクタ 634"/>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4820" cy="249555"/>
    <xdr:sp macro="" textlink="">
      <xdr:nvSpPr>
        <xdr:cNvPr id="636" name="テキスト ボックス 635"/>
        <xdr:cNvSpPr txBox="1"/>
      </xdr:nvSpPr>
      <xdr:spPr>
        <a:xfrm>
          <a:off x="1099439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162560</xdr:rowOff>
    </xdr:from>
    <xdr:to xmlns:xdr="http://schemas.openxmlformats.org/drawingml/2006/spreadsheetDrawing">
      <xdr:col>89</xdr:col>
      <xdr:colOff>174625</xdr:colOff>
      <xdr:row>86</xdr:row>
      <xdr:rowOff>162560</xdr:rowOff>
    </xdr:to>
    <xdr:cxnSp macro="">
      <xdr:nvCxnSpPr>
        <xdr:cNvPr id="637" name="直線コネクタ 636"/>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4820" cy="247015"/>
    <xdr:sp macro="" textlink="">
      <xdr:nvSpPr>
        <xdr:cNvPr id="638" name="テキスト ボックス 637"/>
        <xdr:cNvSpPr txBox="1"/>
      </xdr:nvSpPr>
      <xdr:spPr>
        <a:xfrm>
          <a:off x="10994390"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639" name="直線コネクタ 638"/>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3225" cy="249555"/>
    <xdr:sp macro="" textlink="">
      <xdr:nvSpPr>
        <xdr:cNvPr id="640" name="テキスト ボックス 639"/>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174625</xdr:colOff>
      <xdr:row>83</xdr:row>
      <xdr:rowOff>28575</xdr:rowOff>
    </xdr:to>
    <xdr:cxnSp macro="">
      <xdr:nvCxnSpPr>
        <xdr:cNvPr id="641" name="直線コネクタ 640"/>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3225" cy="247015"/>
    <xdr:sp macro="" textlink="">
      <xdr:nvSpPr>
        <xdr:cNvPr id="642" name="テキスト ボックス 641"/>
        <xdr:cNvSpPr txBox="1"/>
      </xdr:nvSpPr>
      <xdr:spPr>
        <a:xfrm>
          <a:off x="11042650" y="136017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174625</xdr:colOff>
      <xdr:row>81</xdr:row>
      <xdr:rowOff>44450</xdr:rowOff>
    </xdr:to>
    <xdr:cxnSp macro="">
      <xdr:nvCxnSpPr>
        <xdr:cNvPr id="643" name="直線コネクタ 642"/>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3225" cy="249555"/>
    <xdr:sp macro="" textlink="">
      <xdr:nvSpPr>
        <xdr:cNvPr id="644" name="テキスト ボックス 643"/>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60960</xdr:rowOff>
    </xdr:from>
    <xdr:to xmlns:xdr="http://schemas.openxmlformats.org/drawingml/2006/spreadsheetDrawing">
      <xdr:col>89</xdr:col>
      <xdr:colOff>174625</xdr:colOff>
      <xdr:row>79</xdr:row>
      <xdr:rowOff>60960</xdr:rowOff>
    </xdr:to>
    <xdr:cxnSp macro="">
      <xdr:nvCxnSpPr>
        <xdr:cNvPr id="645" name="直線コネクタ 644"/>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88900</xdr:rowOff>
    </xdr:from>
    <xdr:ext cx="403225" cy="247015"/>
    <xdr:sp macro="" textlink="">
      <xdr:nvSpPr>
        <xdr:cNvPr id="646" name="テキスト ボックス 645"/>
        <xdr:cNvSpPr txBox="1"/>
      </xdr:nvSpPr>
      <xdr:spPr>
        <a:xfrm>
          <a:off x="11042650" y="129730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75565</xdr:rowOff>
    </xdr:from>
    <xdr:to xmlns:xdr="http://schemas.openxmlformats.org/drawingml/2006/spreadsheetDrawing">
      <xdr:col>89</xdr:col>
      <xdr:colOff>174625</xdr:colOff>
      <xdr:row>77</xdr:row>
      <xdr:rowOff>75565</xdr:rowOff>
    </xdr:to>
    <xdr:cxnSp macro="">
      <xdr:nvCxnSpPr>
        <xdr:cNvPr id="647" name="直線コネクタ 646"/>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9555"/>
    <xdr:sp macro="" textlink="">
      <xdr:nvSpPr>
        <xdr:cNvPr id="648" name="テキスト ボックス 647"/>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49" name="直線コネクタ 648"/>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50" name="【児童館】&#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100965</xdr:rowOff>
    </xdr:from>
    <xdr:to xmlns:xdr="http://schemas.openxmlformats.org/drawingml/2006/spreadsheetDrawing">
      <xdr:col>85</xdr:col>
      <xdr:colOff>126365</xdr:colOff>
      <xdr:row>86</xdr:row>
      <xdr:rowOff>162560</xdr:rowOff>
    </xdr:to>
    <xdr:cxnSp macro="">
      <xdr:nvCxnSpPr>
        <xdr:cNvPr id="651" name="直線コネクタ 650"/>
        <xdr:cNvCxnSpPr/>
      </xdr:nvCxnSpPr>
      <xdr:spPr>
        <a:xfrm flipV="1">
          <a:off x="14969490" y="1298511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360" cy="249555"/>
    <xdr:sp macro="" textlink="">
      <xdr:nvSpPr>
        <xdr:cNvPr id="652" name="【児童館】&#10;有形固定資産減価償却率最小値テキスト"/>
        <xdr:cNvSpPr txBox="1"/>
      </xdr:nvSpPr>
      <xdr:spPr>
        <a:xfrm>
          <a:off x="15008225" y="14371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162560</xdr:rowOff>
    </xdr:from>
    <xdr:to xmlns:xdr="http://schemas.openxmlformats.org/drawingml/2006/spreadsheetDrawing">
      <xdr:col>86</xdr:col>
      <xdr:colOff>25400</xdr:colOff>
      <xdr:row>86</xdr:row>
      <xdr:rowOff>162560</xdr:rowOff>
    </xdr:to>
    <xdr:cxnSp macro="">
      <xdr:nvCxnSpPr>
        <xdr:cNvPr id="653" name="直線コネクタ 652"/>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50165</xdr:rowOff>
    </xdr:from>
    <xdr:ext cx="402590" cy="247015"/>
    <xdr:sp macro="" textlink="">
      <xdr:nvSpPr>
        <xdr:cNvPr id="654" name="【児童館】&#10;有形固定資産減価償却率最大値テキスト"/>
        <xdr:cNvSpPr txBox="1"/>
      </xdr:nvSpPr>
      <xdr:spPr>
        <a:xfrm>
          <a:off x="15008225" y="1276921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100965</xdr:rowOff>
    </xdr:from>
    <xdr:to xmlns:xdr="http://schemas.openxmlformats.org/drawingml/2006/spreadsheetDrawing">
      <xdr:col>86</xdr:col>
      <xdr:colOff>25400</xdr:colOff>
      <xdr:row>78</xdr:row>
      <xdr:rowOff>100965</xdr:rowOff>
    </xdr:to>
    <xdr:cxnSp macro="">
      <xdr:nvCxnSpPr>
        <xdr:cNvPr id="655" name="直線コネクタ 654"/>
        <xdr:cNvCxnSpPr/>
      </xdr:nvCxnSpPr>
      <xdr:spPr>
        <a:xfrm>
          <a:off x="14881225" y="12985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53340</xdr:rowOff>
    </xdr:from>
    <xdr:ext cx="402590" cy="247015"/>
    <xdr:sp macro="" textlink="">
      <xdr:nvSpPr>
        <xdr:cNvPr id="656" name="【児童館】&#10;有形固定資産減価償却率平均値テキスト"/>
        <xdr:cNvSpPr txBox="1"/>
      </xdr:nvSpPr>
      <xdr:spPr>
        <a:xfrm>
          <a:off x="15008225" y="1359789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73660</xdr:rowOff>
    </xdr:from>
    <xdr:to xmlns:xdr="http://schemas.openxmlformats.org/drawingml/2006/spreadsheetDrawing">
      <xdr:col>85</xdr:col>
      <xdr:colOff>174625</xdr:colOff>
      <xdr:row>83</xdr:row>
      <xdr:rowOff>6350</xdr:rowOff>
    </xdr:to>
    <xdr:sp macro="" textlink="">
      <xdr:nvSpPr>
        <xdr:cNvPr id="657" name="フローチャート: 判断 656"/>
        <xdr:cNvSpPr/>
      </xdr:nvSpPr>
      <xdr:spPr>
        <a:xfrm>
          <a:off x="14919325" y="136182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44450</xdr:rowOff>
    </xdr:from>
    <xdr:to xmlns:xdr="http://schemas.openxmlformats.org/drawingml/2006/spreadsheetDrawing">
      <xdr:col>81</xdr:col>
      <xdr:colOff>101600</xdr:colOff>
      <xdr:row>82</xdr:row>
      <xdr:rowOff>142240</xdr:rowOff>
    </xdr:to>
    <xdr:sp macro="" textlink="">
      <xdr:nvSpPr>
        <xdr:cNvPr id="658" name="フローチャート: 判断 657"/>
        <xdr:cNvSpPr/>
      </xdr:nvSpPr>
      <xdr:spPr>
        <a:xfrm>
          <a:off x="14144625" y="13589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6350</xdr:rowOff>
    </xdr:from>
    <xdr:to xmlns:xdr="http://schemas.openxmlformats.org/drawingml/2006/spreadsheetDrawing">
      <xdr:col>76</xdr:col>
      <xdr:colOff>165100</xdr:colOff>
      <xdr:row>82</xdr:row>
      <xdr:rowOff>104775</xdr:rowOff>
    </xdr:to>
    <xdr:sp macro="" textlink="">
      <xdr:nvSpPr>
        <xdr:cNvPr id="659" name="フローチャート: 判断 658"/>
        <xdr:cNvSpPr/>
      </xdr:nvSpPr>
      <xdr:spPr>
        <a:xfrm>
          <a:off x="13335000" y="135509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147955</xdr:rowOff>
    </xdr:from>
    <xdr:to xmlns:xdr="http://schemas.openxmlformats.org/drawingml/2006/spreadsheetDrawing">
      <xdr:col>72</xdr:col>
      <xdr:colOff>38100</xdr:colOff>
      <xdr:row>82</xdr:row>
      <xdr:rowOff>80645</xdr:rowOff>
    </xdr:to>
    <xdr:sp macro="" textlink="">
      <xdr:nvSpPr>
        <xdr:cNvPr id="660" name="フローチャート: 判断 659"/>
        <xdr:cNvSpPr/>
      </xdr:nvSpPr>
      <xdr:spPr>
        <a:xfrm>
          <a:off x="12525375" y="13527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44450</xdr:rowOff>
    </xdr:from>
    <xdr:to xmlns:xdr="http://schemas.openxmlformats.org/drawingml/2006/spreadsheetDrawing">
      <xdr:col>67</xdr:col>
      <xdr:colOff>101600</xdr:colOff>
      <xdr:row>83</xdr:row>
      <xdr:rowOff>142240</xdr:rowOff>
    </xdr:to>
    <xdr:sp macro="" textlink="">
      <xdr:nvSpPr>
        <xdr:cNvPr id="661" name="フローチャート: 判断 660"/>
        <xdr:cNvSpPr/>
      </xdr:nvSpPr>
      <xdr:spPr>
        <a:xfrm>
          <a:off x="11699875" y="1375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62" name="テキスト ボックス 661"/>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63" name="テキスト ボックス 662"/>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64" name="テキスト ボックス 663"/>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65" name="テキスト ボックス 664"/>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66" name="テキスト ボックス 665"/>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174625</xdr:colOff>
      <xdr:row>82</xdr:row>
      <xdr:rowOff>110490</xdr:rowOff>
    </xdr:to>
    <xdr:sp macro="" textlink="">
      <xdr:nvSpPr>
        <xdr:cNvPr id="667" name="楕円 666"/>
        <xdr:cNvSpPr/>
      </xdr:nvSpPr>
      <xdr:spPr>
        <a:xfrm>
          <a:off x="14919325" y="1355725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34925</xdr:rowOff>
    </xdr:from>
    <xdr:ext cx="402590" cy="249555"/>
    <xdr:sp macro="" textlink="">
      <xdr:nvSpPr>
        <xdr:cNvPr id="668" name="【児童館】&#10;有形固定資産減価償却率該当値テキスト"/>
        <xdr:cNvSpPr txBox="1"/>
      </xdr:nvSpPr>
      <xdr:spPr>
        <a:xfrm>
          <a:off x="15008225" y="1341437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114935</xdr:rowOff>
    </xdr:from>
    <xdr:to xmlns:xdr="http://schemas.openxmlformats.org/drawingml/2006/spreadsheetDrawing">
      <xdr:col>81</xdr:col>
      <xdr:colOff>101600</xdr:colOff>
      <xdr:row>82</xdr:row>
      <xdr:rowOff>47625</xdr:rowOff>
    </xdr:to>
    <xdr:sp macro="" textlink="">
      <xdr:nvSpPr>
        <xdr:cNvPr id="669" name="楕円 668"/>
        <xdr:cNvSpPr/>
      </xdr:nvSpPr>
      <xdr:spPr>
        <a:xfrm>
          <a:off x="14144625" y="13494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163830</xdr:rowOff>
    </xdr:from>
    <xdr:to xmlns:xdr="http://schemas.openxmlformats.org/drawingml/2006/spreadsheetDrawing">
      <xdr:col>85</xdr:col>
      <xdr:colOff>127000</xdr:colOff>
      <xdr:row>82</xdr:row>
      <xdr:rowOff>61595</xdr:rowOff>
    </xdr:to>
    <xdr:cxnSp macro="">
      <xdr:nvCxnSpPr>
        <xdr:cNvPr id="670" name="直線コネクタ 669"/>
        <xdr:cNvCxnSpPr/>
      </xdr:nvCxnSpPr>
      <xdr:spPr>
        <a:xfrm>
          <a:off x="14195425" y="13543280"/>
          <a:ext cx="7747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53975</xdr:rowOff>
    </xdr:from>
    <xdr:to xmlns:xdr="http://schemas.openxmlformats.org/drawingml/2006/spreadsheetDrawing">
      <xdr:col>76</xdr:col>
      <xdr:colOff>165100</xdr:colOff>
      <xdr:row>81</xdr:row>
      <xdr:rowOff>151765</xdr:rowOff>
    </xdr:to>
    <xdr:sp macro="" textlink="">
      <xdr:nvSpPr>
        <xdr:cNvPr id="671" name="楕円 670"/>
        <xdr:cNvSpPr/>
      </xdr:nvSpPr>
      <xdr:spPr>
        <a:xfrm>
          <a:off x="13335000" y="13433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102870</xdr:rowOff>
    </xdr:from>
    <xdr:to xmlns:xdr="http://schemas.openxmlformats.org/drawingml/2006/spreadsheetDrawing">
      <xdr:col>81</xdr:col>
      <xdr:colOff>50800</xdr:colOff>
      <xdr:row>81</xdr:row>
      <xdr:rowOff>163830</xdr:rowOff>
    </xdr:to>
    <xdr:cxnSp macro="">
      <xdr:nvCxnSpPr>
        <xdr:cNvPr id="672" name="直線コネクタ 671"/>
        <xdr:cNvCxnSpPr/>
      </xdr:nvCxnSpPr>
      <xdr:spPr>
        <a:xfrm>
          <a:off x="13385800" y="13482320"/>
          <a:ext cx="8096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158115</xdr:rowOff>
    </xdr:from>
    <xdr:to xmlns:xdr="http://schemas.openxmlformats.org/drawingml/2006/spreadsheetDrawing">
      <xdr:col>72</xdr:col>
      <xdr:colOff>38100</xdr:colOff>
      <xdr:row>81</xdr:row>
      <xdr:rowOff>90805</xdr:rowOff>
    </xdr:to>
    <xdr:sp macro="" textlink="">
      <xdr:nvSpPr>
        <xdr:cNvPr id="673" name="楕円 672"/>
        <xdr:cNvSpPr/>
      </xdr:nvSpPr>
      <xdr:spPr>
        <a:xfrm>
          <a:off x="12525375" y="13372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81</xdr:row>
      <xdr:rowOff>41275</xdr:rowOff>
    </xdr:from>
    <xdr:to xmlns:xdr="http://schemas.openxmlformats.org/drawingml/2006/spreadsheetDrawing">
      <xdr:col>76</xdr:col>
      <xdr:colOff>114300</xdr:colOff>
      <xdr:row>81</xdr:row>
      <xdr:rowOff>102870</xdr:rowOff>
    </xdr:to>
    <xdr:cxnSp macro="">
      <xdr:nvCxnSpPr>
        <xdr:cNvPr id="674" name="直線コネクタ 673"/>
        <xdr:cNvCxnSpPr/>
      </xdr:nvCxnSpPr>
      <xdr:spPr>
        <a:xfrm>
          <a:off x="12573000" y="1342072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95885</xdr:rowOff>
    </xdr:from>
    <xdr:to xmlns:xdr="http://schemas.openxmlformats.org/drawingml/2006/spreadsheetDrawing">
      <xdr:col>67</xdr:col>
      <xdr:colOff>101600</xdr:colOff>
      <xdr:row>81</xdr:row>
      <xdr:rowOff>28575</xdr:rowOff>
    </xdr:to>
    <xdr:sp macro="" textlink="">
      <xdr:nvSpPr>
        <xdr:cNvPr id="675" name="楕円 674"/>
        <xdr:cNvSpPr/>
      </xdr:nvSpPr>
      <xdr:spPr>
        <a:xfrm>
          <a:off x="11699875" y="13310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144780</xdr:rowOff>
    </xdr:from>
    <xdr:to xmlns:xdr="http://schemas.openxmlformats.org/drawingml/2006/spreadsheetDrawing">
      <xdr:col>71</xdr:col>
      <xdr:colOff>174625</xdr:colOff>
      <xdr:row>81</xdr:row>
      <xdr:rowOff>41275</xdr:rowOff>
    </xdr:to>
    <xdr:cxnSp macro="">
      <xdr:nvCxnSpPr>
        <xdr:cNvPr id="676" name="直線コネクタ 675"/>
        <xdr:cNvCxnSpPr/>
      </xdr:nvCxnSpPr>
      <xdr:spPr>
        <a:xfrm>
          <a:off x="11750675" y="13359130"/>
          <a:ext cx="8223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133985</xdr:rowOff>
    </xdr:from>
    <xdr:ext cx="405130" cy="249555"/>
    <xdr:sp macro="" textlink="">
      <xdr:nvSpPr>
        <xdr:cNvPr id="677" name="n_1aveValue【児童館】&#10;有形固定資産減価償却率"/>
        <xdr:cNvSpPr txBox="1"/>
      </xdr:nvSpPr>
      <xdr:spPr>
        <a:xfrm>
          <a:off x="13996035" y="13678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95885</xdr:rowOff>
    </xdr:from>
    <xdr:ext cx="405130" cy="247015"/>
    <xdr:sp macro="" textlink="">
      <xdr:nvSpPr>
        <xdr:cNvPr id="678" name="n_2aveValue【児童館】&#10;有形固定資産減価償却率"/>
        <xdr:cNvSpPr txBox="1"/>
      </xdr:nvSpPr>
      <xdr:spPr>
        <a:xfrm>
          <a:off x="13199110" y="136404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71755</xdr:rowOff>
    </xdr:from>
    <xdr:ext cx="405130" cy="249555"/>
    <xdr:sp macro="" textlink="">
      <xdr:nvSpPr>
        <xdr:cNvPr id="679" name="n_3aveValue【児童館】&#10;有形固定資産減価償却率"/>
        <xdr:cNvSpPr txBox="1"/>
      </xdr:nvSpPr>
      <xdr:spPr>
        <a:xfrm>
          <a:off x="12389485" y="13616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133985</xdr:rowOff>
    </xdr:from>
    <xdr:ext cx="405130" cy="249555"/>
    <xdr:sp macro="" textlink="">
      <xdr:nvSpPr>
        <xdr:cNvPr id="680" name="n_4aveValue【児童館】&#10;有形固定資産減価償却率"/>
        <xdr:cNvSpPr txBox="1"/>
      </xdr:nvSpPr>
      <xdr:spPr>
        <a:xfrm>
          <a:off x="11563985" y="138436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63500</xdr:rowOff>
    </xdr:from>
    <xdr:ext cx="405130" cy="247015"/>
    <xdr:sp macro="" textlink="">
      <xdr:nvSpPr>
        <xdr:cNvPr id="681" name="n_1mainValue【児童館】&#10;有形固定資産減価償却率"/>
        <xdr:cNvSpPr txBox="1"/>
      </xdr:nvSpPr>
      <xdr:spPr>
        <a:xfrm>
          <a:off x="13996035" y="1327785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2540</xdr:rowOff>
    </xdr:from>
    <xdr:ext cx="405130" cy="249555"/>
    <xdr:sp macro="" textlink="">
      <xdr:nvSpPr>
        <xdr:cNvPr id="682" name="n_2mainValue【児童館】&#10;有形固定資産減価償却率"/>
        <xdr:cNvSpPr txBox="1"/>
      </xdr:nvSpPr>
      <xdr:spPr>
        <a:xfrm>
          <a:off x="13199110" y="13216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106045</xdr:rowOff>
    </xdr:from>
    <xdr:ext cx="405130" cy="249555"/>
    <xdr:sp macro="" textlink="">
      <xdr:nvSpPr>
        <xdr:cNvPr id="683" name="n_3mainValue【児童館】&#10;有形固定資産減価償却率"/>
        <xdr:cNvSpPr txBox="1"/>
      </xdr:nvSpPr>
      <xdr:spPr>
        <a:xfrm>
          <a:off x="12389485" y="131552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44450</xdr:rowOff>
    </xdr:from>
    <xdr:ext cx="405130" cy="249555"/>
    <xdr:sp macro="" textlink="">
      <xdr:nvSpPr>
        <xdr:cNvPr id="684" name="n_4mainValue【児童館】&#10;有形固定資産減価償却率"/>
        <xdr:cNvSpPr txBox="1"/>
      </xdr:nvSpPr>
      <xdr:spPr>
        <a:xfrm>
          <a:off x="11563985" y="13093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85" name="正方形/長方形 684"/>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86" name="正方形/長方形 685"/>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87" name="正方形/長方形 686"/>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88" name="正方形/長方形 687"/>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89" name="正方形/長方形 688"/>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90" name="正方形/長方形 689"/>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91" name="正方形/長方形 690"/>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2" name="正方形/長方形 691"/>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693" name="テキスト ボックス 692"/>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94" name="直線コネクタ 693"/>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36830</xdr:rowOff>
    </xdr:from>
    <xdr:to xmlns:xdr="http://schemas.openxmlformats.org/drawingml/2006/spreadsheetDrawing">
      <xdr:col>120</xdr:col>
      <xdr:colOff>114300</xdr:colOff>
      <xdr:row>86</xdr:row>
      <xdr:rowOff>36830</xdr:rowOff>
    </xdr:to>
    <xdr:cxnSp macro="">
      <xdr:nvCxnSpPr>
        <xdr:cNvPr id="695" name="直線コネクタ 694"/>
        <xdr:cNvCxnSpPr/>
      </xdr:nvCxnSpPr>
      <xdr:spPr>
        <a:xfrm>
          <a:off x="167640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64770</xdr:rowOff>
    </xdr:from>
    <xdr:ext cx="464820" cy="249555"/>
    <xdr:sp macro="" textlink="">
      <xdr:nvSpPr>
        <xdr:cNvPr id="696" name="テキスト ボックス 695"/>
        <xdr:cNvSpPr txBox="1"/>
      </xdr:nvSpPr>
      <xdr:spPr>
        <a:xfrm>
          <a:off x="16344265" y="141046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92075</xdr:rowOff>
    </xdr:from>
    <xdr:to xmlns:xdr="http://schemas.openxmlformats.org/drawingml/2006/spreadsheetDrawing">
      <xdr:col>120</xdr:col>
      <xdr:colOff>114300</xdr:colOff>
      <xdr:row>83</xdr:row>
      <xdr:rowOff>92075</xdr:rowOff>
    </xdr:to>
    <xdr:cxnSp macro="">
      <xdr:nvCxnSpPr>
        <xdr:cNvPr id="697" name="直線コネクタ 696"/>
        <xdr:cNvCxnSpPr/>
      </xdr:nvCxnSpPr>
      <xdr:spPr>
        <a:xfrm>
          <a:off x="167640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120015</xdr:rowOff>
    </xdr:from>
    <xdr:ext cx="464820" cy="247015"/>
    <xdr:sp macro="" textlink="">
      <xdr:nvSpPr>
        <xdr:cNvPr id="698" name="テキスト ボックス 697"/>
        <xdr:cNvSpPr txBox="1"/>
      </xdr:nvSpPr>
      <xdr:spPr>
        <a:xfrm>
          <a:off x="16344265" y="136645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146685</xdr:rowOff>
    </xdr:from>
    <xdr:to xmlns:xdr="http://schemas.openxmlformats.org/drawingml/2006/spreadsheetDrawing">
      <xdr:col>120</xdr:col>
      <xdr:colOff>114300</xdr:colOff>
      <xdr:row>80</xdr:row>
      <xdr:rowOff>146685</xdr:rowOff>
    </xdr:to>
    <xdr:cxnSp macro="">
      <xdr:nvCxnSpPr>
        <xdr:cNvPr id="699" name="直線コネクタ 698"/>
        <xdr:cNvCxnSpPr/>
      </xdr:nvCxnSpPr>
      <xdr:spPr>
        <a:xfrm>
          <a:off x="167640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4820" cy="249555"/>
    <xdr:sp macro="" textlink="">
      <xdr:nvSpPr>
        <xdr:cNvPr id="700" name="テキスト ボックス 699"/>
        <xdr:cNvSpPr txBox="1"/>
      </xdr:nvSpPr>
      <xdr:spPr>
        <a:xfrm>
          <a:off x="16344265" y="132238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36830</xdr:rowOff>
    </xdr:from>
    <xdr:to xmlns:xdr="http://schemas.openxmlformats.org/drawingml/2006/spreadsheetDrawing">
      <xdr:col>120</xdr:col>
      <xdr:colOff>114300</xdr:colOff>
      <xdr:row>78</xdr:row>
      <xdr:rowOff>36830</xdr:rowOff>
    </xdr:to>
    <xdr:cxnSp macro="">
      <xdr:nvCxnSpPr>
        <xdr:cNvPr id="701" name="直線コネクタ 700"/>
        <xdr:cNvCxnSpPr/>
      </xdr:nvCxnSpPr>
      <xdr:spPr>
        <a:xfrm>
          <a:off x="167640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64770</xdr:rowOff>
    </xdr:from>
    <xdr:ext cx="464820" cy="249555"/>
    <xdr:sp macro="" textlink="">
      <xdr:nvSpPr>
        <xdr:cNvPr id="702" name="テキスト ボックス 701"/>
        <xdr:cNvSpPr txBox="1"/>
      </xdr:nvSpPr>
      <xdr:spPr>
        <a:xfrm>
          <a:off x="16344265" y="127838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703" name="直線コネクタ 702"/>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4820" cy="247015"/>
    <xdr:sp macro="" textlink="">
      <xdr:nvSpPr>
        <xdr:cNvPr id="704" name="テキスト ボックス 703"/>
        <xdr:cNvSpPr txBox="1"/>
      </xdr:nvSpPr>
      <xdr:spPr>
        <a:xfrm>
          <a:off x="16344265"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05" name="【児童館】&#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43180</xdr:rowOff>
    </xdr:from>
    <xdr:to xmlns:xdr="http://schemas.openxmlformats.org/drawingml/2006/spreadsheetDrawing">
      <xdr:col>116</xdr:col>
      <xdr:colOff>62865</xdr:colOff>
      <xdr:row>86</xdr:row>
      <xdr:rowOff>14605</xdr:rowOff>
    </xdr:to>
    <xdr:cxnSp macro="">
      <xdr:nvCxnSpPr>
        <xdr:cNvPr id="706" name="直線コネクタ 705"/>
        <xdr:cNvCxnSpPr/>
      </xdr:nvCxnSpPr>
      <xdr:spPr>
        <a:xfrm flipV="1">
          <a:off x="20319365" y="13092430"/>
          <a:ext cx="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18415</xdr:rowOff>
    </xdr:from>
    <xdr:ext cx="467360" cy="247015"/>
    <xdr:sp macro="" textlink="">
      <xdr:nvSpPr>
        <xdr:cNvPr id="707" name="【児童館】&#10;一人当たり面積最小値テキスト"/>
        <xdr:cNvSpPr txBox="1"/>
      </xdr:nvSpPr>
      <xdr:spPr>
        <a:xfrm>
          <a:off x="20358100" y="1422336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14605</xdr:rowOff>
    </xdr:from>
    <xdr:to xmlns:xdr="http://schemas.openxmlformats.org/drawingml/2006/spreadsheetDrawing">
      <xdr:col>116</xdr:col>
      <xdr:colOff>152400</xdr:colOff>
      <xdr:row>86</xdr:row>
      <xdr:rowOff>14605</xdr:rowOff>
    </xdr:to>
    <xdr:cxnSp macro="">
      <xdr:nvCxnSpPr>
        <xdr:cNvPr id="708" name="直線コネクタ 707"/>
        <xdr:cNvCxnSpPr/>
      </xdr:nvCxnSpPr>
      <xdr:spPr>
        <a:xfrm>
          <a:off x="20246975" y="14219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157480</xdr:rowOff>
    </xdr:from>
    <xdr:ext cx="467360" cy="247015"/>
    <xdr:sp macro="" textlink="">
      <xdr:nvSpPr>
        <xdr:cNvPr id="709" name="【児童館】&#10;一人当たり面積最大値テキスト"/>
        <xdr:cNvSpPr txBox="1"/>
      </xdr:nvSpPr>
      <xdr:spPr>
        <a:xfrm>
          <a:off x="20358100" y="1287653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43180</xdr:rowOff>
    </xdr:from>
    <xdr:to xmlns:xdr="http://schemas.openxmlformats.org/drawingml/2006/spreadsheetDrawing">
      <xdr:col>116</xdr:col>
      <xdr:colOff>152400</xdr:colOff>
      <xdr:row>79</xdr:row>
      <xdr:rowOff>43180</xdr:rowOff>
    </xdr:to>
    <xdr:cxnSp macro="">
      <xdr:nvCxnSpPr>
        <xdr:cNvPr id="710" name="直線コネクタ 709"/>
        <xdr:cNvCxnSpPr/>
      </xdr:nvCxnSpPr>
      <xdr:spPr>
        <a:xfrm>
          <a:off x="20246975" y="13092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138430</xdr:rowOff>
    </xdr:from>
    <xdr:ext cx="467360" cy="249555"/>
    <xdr:sp macro="" textlink="">
      <xdr:nvSpPr>
        <xdr:cNvPr id="711" name="【児童館】&#10;一人当たり面積平均値テキスト"/>
        <xdr:cNvSpPr txBox="1"/>
      </xdr:nvSpPr>
      <xdr:spPr>
        <a:xfrm>
          <a:off x="20358100" y="14013180"/>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160020</xdr:rowOff>
    </xdr:from>
    <xdr:to xmlns:xdr="http://schemas.openxmlformats.org/drawingml/2006/spreadsheetDrawing">
      <xdr:col>116</xdr:col>
      <xdr:colOff>114300</xdr:colOff>
      <xdr:row>85</xdr:row>
      <xdr:rowOff>92710</xdr:rowOff>
    </xdr:to>
    <xdr:sp macro="" textlink="">
      <xdr:nvSpPr>
        <xdr:cNvPr id="712" name="フローチャート: 判断 711"/>
        <xdr:cNvSpPr/>
      </xdr:nvSpPr>
      <xdr:spPr>
        <a:xfrm>
          <a:off x="2026920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163830</xdr:rowOff>
    </xdr:from>
    <xdr:to xmlns:xdr="http://schemas.openxmlformats.org/drawingml/2006/spreadsheetDrawing">
      <xdr:col>112</xdr:col>
      <xdr:colOff>38100</xdr:colOff>
      <xdr:row>85</xdr:row>
      <xdr:rowOff>96520</xdr:rowOff>
    </xdr:to>
    <xdr:sp macro="" textlink="">
      <xdr:nvSpPr>
        <xdr:cNvPr id="713" name="フローチャート: 判断 712"/>
        <xdr:cNvSpPr/>
      </xdr:nvSpPr>
      <xdr:spPr>
        <a:xfrm>
          <a:off x="19510375" y="140385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163830</xdr:rowOff>
    </xdr:from>
    <xdr:to xmlns:xdr="http://schemas.openxmlformats.org/drawingml/2006/spreadsheetDrawing">
      <xdr:col>107</xdr:col>
      <xdr:colOff>101600</xdr:colOff>
      <xdr:row>85</xdr:row>
      <xdr:rowOff>96520</xdr:rowOff>
    </xdr:to>
    <xdr:sp macro="" textlink="">
      <xdr:nvSpPr>
        <xdr:cNvPr id="714" name="フローチャート: 判断 713"/>
        <xdr:cNvSpPr/>
      </xdr:nvSpPr>
      <xdr:spPr>
        <a:xfrm>
          <a:off x="18684875" y="1403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155575</xdr:rowOff>
    </xdr:from>
    <xdr:to xmlns:xdr="http://schemas.openxmlformats.org/drawingml/2006/spreadsheetDrawing">
      <xdr:col>102</xdr:col>
      <xdr:colOff>165100</xdr:colOff>
      <xdr:row>85</xdr:row>
      <xdr:rowOff>88265</xdr:rowOff>
    </xdr:to>
    <xdr:sp macro="" textlink="">
      <xdr:nvSpPr>
        <xdr:cNvPr id="715" name="フローチャート: 判断 714"/>
        <xdr:cNvSpPr/>
      </xdr:nvSpPr>
      <xdr:spPr>
        <a:xfrm>
          <a:off x="17875250" y="1403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46990</xdr:rowOff>
    </xdr:from>
    <xdr:to xmlns:xdr="http://schemas.openxmlformats.org/drawingml/2006/spreadsheetDrawing">
      <xdr:col>98</xdr:col>
      <xdr:colOff>38100</xdr:colOff>
      <xdr:row>85</xdr:row>
      <xdr:rowOff>144780</xdr:rowOff>
    </xdr:to>
    <xdr:sp macro="" textlink="">
      <xdr:nvSpPr>
        <xdr:cNvPr id="716" name="フローチャート: 判断 715"/>
        <xdr:cNvSpPr/>
      </xdr:nvSpPr>
      <xdr:spPr>
        <a:xfrm>
          <a:off x="17065625" y="14086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17" name="テキスト ボックス 716"/>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18" name="テキスト ボックス 717"/>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19" name="テキスト ボックス 718"/>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20" name="テキスト ボックス 719"/>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21" name="テキスト ボックス 720"/>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53975</xdr:rowOff>
    </xdr:from>
    <xdr:to xmlns:xdr="http://schemas.openxmlformats.org/drawingml/2006/spreadsheetDrawing">
      <xdr:col>116</xdr:col>
      <xdr:colOff>114300</xdr:colOff>
      <xdr:row>84</xdr:row>
      <xdr:rowOff>151765</xdr:rowOff>
    </xdr:to>
    <xdr:sp macro="" textlink="">
      <xdr:nvSpPr>
        <xdr:cNvPr id="722" name="楕円 721"/>
        <xdr:cNvSpPr/>
      </xdr:nvSpPr>
      <xdr:spPr>
        <a:xfrm>
          <a:off x="20269200" y="1392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75565</xdr:rowOff>
    </xdr:from>
    <xdr:ext cx="467360" cy="249555"/>
    <xdr:sp macro="" textlink="">
      <xdr:nvSpPr>
        <xdr:cNvPr id="723" name="【児童館】&#10;一人当たり面積該当値テキスト"/>
        <xdr:cNvSpPr txBox="1"/>
      </xdr:nvSpPr>
      <xdr:spPr>
        <a:xfrm>
          <a:off x="20358100" y="1378521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58420</xdr:rowOff>
    </xdr:from>
    <xdr:to xmlns:xdr="http://schemas.openxmlformats.org/drawingml/2006/spreadsheetDrawing">
      <xdr:col>112</xdr:col>
      <xdr:colOff>38100</xdr:colOff>
      <xdr:row>84</xdr:row>
      <xdr:rowOff>156210</xdr:rowOff>
    </xdr:to>
    <xdr:sp macro="" textlink="">
      <xdr:nvSpPr>
        <xdr:cNvPr id="724" name="楕円 723"/>
        <xdr:cNvSpPr/>
      </xdr:nvSpPr>
      <xdr:spPr>
        <a:xfrm>
          <a:off x="19510375" y="139331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84</xdr:row>
      <xdr:rowOff>102870</xdr:rowOff>
    </xdr:from>
    <xdr:to xmlns:xdr="http://schemas.openxmlformats.org/drawingml/2006/spreadsheetDrawing">
      <xdr:col>116</xdr:col>
      <xdr:colOff>63500</xdr:colOff>
      <xdr:row>84</xdr:row>
      <xdr:rowOff>106680</xdr:rowOff>
    </xdr:to>
    <xdr:cxnSp macro="">
      <xdr:nvCxnSpPr>
        <xdr:cNvPr id="725" name="直線コネクタ 724"/>
        <xdr:cNvCxnSpPr/>
      </xdr:nvCxnSpPr>
      <xdr:spPr>
        <a:xfrm flipV="1">
          <a:off x="19558000" y="1397762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62230</xdr:rowOff>
    </xdr:from>
    <xdr:to xmlns:xdr="http://schemas.openxmlformats.org/drawingml/2006/spreadsheetDrawing">
      <xdr:col>107</xdr:col>
      <xdr:colOff>101600</xdr:colOff>
      <xdr:row>84</xdr:row>
      <xdr:rowOff>160020</xdr:rowOff>
    </xdr:to>
    <xdr:sp macro="" textlink="">
      <xdr:nvSpPr>
        <xdr:cNvPr id="726" name="楕円 725"/>
        <xdr:cNvSpPr/>
      </xdr:nvSpPr>
      <xdr:spPr>
        <a:xfrm>
          <a:off x="18684875" y="13936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106680</xdr:rowOff>
    </xdr:from>
    <xdr:to xmlns:xdr="http://schemas.openxmlformats.org/drawingml/2006/spreadsheetDrawing">
      <xdr:col>111</xdr:col>
      <xdr:colOff>174625</xdr:colOff>
      <xdr:row>84</xdr:row>
      <xdr:rowOff>111125</xdr:rowOff>
    </xdr:to>
    <xdr:cxnSp macro="">
      <xdr:nvCxnSpPr>
        <xdr:cNvPr id="727" name="直線コネクタ 726"/>
        <xdr:cNvCxnSpPr/>
      </xdr:nvCxnSpPr>
      <xdr:spPr>
        <a:xfrm flipV="1">
          <a:off x="18735675" y="1398143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67310</xdr:rowOff>
    </xdr:from>
    <xdr:to xmlns:xdr="http://schemas.openxmlformats.org/drawingml/2006/spreadsheetDrawing">
      <xdr:col>102</xdr:col>
      <xdr:colOff>165100</xdr:colOff>
      <xdr:row>84</xdr:row>
      <xdr:rowOff>165100</xdr:rowOff>
    </xdr:to>
    <xdr:sp macro="" textlink="">
      <xdr:nvSpPr>
        <xdr:cNvPr id="728" name="楕円 727"/>
        <xdr:cNvSpPr/>
      </xdr:nvSpPr>
      <xdr:spPr>
        <a:xfrm>
          <a:off x="17875250" y="13942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111125</xdr:rowOff>
    </xdr:from>
    <xdr:to xmlns:xdr="http://schemas.openxmlformats.org/drawingml/2006/spreadsheetDrawing">
      <xdr:col>107</xdr:col>
      <xdr:colOff>50800</xdr:colOff>
      <xdr:row>84</xdr:row>
      <xdr:rowOff>116205</xdr:rowOff>
    </xdr:to>
    <xdr:cxnSp macro="">
      <xdr:nvCxnSpPr>
        <xdr:cNvPr id="729" name="直線コネクタ 728"/>
        <xdr:cNvCxnSpPr/>
      </xdr:nvCxnSpPr>
      <xdr:spPr>
        <a:xfrm flipV="1">
          <a:off x="17926050" y="1398587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71755</xdr:rowOff>
    </xdr:from>
    <xdr:to xmlns:xdr="http://schemas.openxmlformats.org/drawingml/2006/spreadsheetDrawing">
      <xdr:col>98</xdr:col>
      <xdr:colOff>38100</xdr:colOff>
      <xdr:row>85</xdr:row>
      <xdr:rowOff>4445</xdr:rowOff>
    </xdr:to>
    <xdr:sp macro="" textlink="">
      <xdr:nvSpPr>
        <xdr:cNvPr id="730" name="楕円 729"/>
        <xdr:cNvSpPr/>
      </xdr:nvSpPr>
      <xdr:spPr>
        <a:xfrm>
          <a:off x="17065625" y="139465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84</xdr:row>
      <xdr:rowOff>116205</xdr:rowOff>
    </xdr:from>
    <xdr:to xmlns:xdr="http://schemas.openxmlformats.org/drawingml/2006/spreadsheetDrawing">
      <xdr:col>102</xdr:col>
      <xdr:colOff>114300</xdr:colOff>
      <xdr:row>84</xdr:row>
      <xdr:rowOff>120650</xdr:rowOff>
    </xdr:to>
    <xdr:cxnSp macro="">
      <xdr:nvCxnSpPr>
        <xdr:cNvPr id="731" name="直線コネクタ 730"/>
        <xdr:cNvCxnSpPr/>
      </xdr:nvCxnSpPr>
      <xdr:spPr>
        <a:xfrm flipV="1">
          <a:off x="17113250" y="1399095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88265</xdr:rowOff>
    </xdr:from>
    <xdr:ext cx="469900" cy="247015"/>
    <xdr:sp macro="" textlink="">
      <xdr:nvSpPr>
        <xdr:cNvPr id="732" name="n_1aveValue【児童館】&#10;一人当たり面積"/>
        <xdr:cNvSpPr txBox="1"/>
      </xdr:nvSpPr>
      <xdr:spPr>
        <a:xfrm>
          <a:off x="19329400" y="1412811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88265</xdr:rowOff>
    </xdr:from>
    <xdr:ext cx="467360" cy="247015"/>
    <xdr:sp macro="" textlink="">
      <xdr:nvSpPr>
        <xdr:cNvPr id="733" name="n_2aveValue【児童館】&#10;一人当たり面積"/>
        <xdr:cNvSpPr txBox="1"/>
      </xdr:nvSpPr>
      <xdr:spPr>
        <a:xfrm>
          <a:off x="18516600" y="141281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79375</xdr:rowOff>
    </xdr:from>
    <xdr:ext cx="467360" cy="249555"/>
    <xdr:sp macro="" textlink="">
      <xdr:nvSpPr>
        <xdr:cNvPr id="734" name="n_3aveValue【児童館】&#10;一人当たり面積"/>
        <xdr:cNvSpPr txBox="1"/>
      </xdr:nvSpPr>
      <xdr:spPr>
        <a:xfrm>
          <a:off x="17706975" y="141192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136525</xdr:rowOff>
    </xdr:from>
    <xdr:ext cx="467360" cy="249555"/>
    <xdr:sp macro="" textlink="">
      <xdr:nvSpPr>
        <xdr:cNvPr id="735" name="n_4aveValue【児童館】&#10;一人当たり面積"/>
        <xdr:cNvSpPr txBox="1"/>
      </xdr:nvSpPr>
      <xdr:spPr>
        <a:xfrm>
          <a:off x="16897350" y="141763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6350</xdr:rowOff>
    </xdr:from>
    <xdr:ext cx="469900" cy="249555"/>
    <xdr:sp macro="" textlink="">
      <xdr:nvSpPr>
        <xdr:cNvPr id="736" name="n_1mainValue【児童館】&#10;一人当たり面積"/>
        <xdr:cNvSpPr txBox="1"/>
      </xdr:nvSpPr>
      <xdr:spPr>
        <a:xfrm>
          <a:off x="19329400" y="137160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10795</xdr:rowOff>
    </xdr:from>
    <xdr:ext cx="467360" cy="249555"/>
    <xdr:sp macro="" textlink="">
      <xdr:nvSpPr>
        <xdr:cNvPr id="737" name="n_2mainValue【児童館】&#10;一人当たり面積"/>
        <xdr:cNvSpPr txBox="1"/>
      </xdr:nvSpPr>
      <xdr:spPr>
        <a:xfrm>
          <a:off x="18516600" y="137204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15875</xdr:rowOff>
    </xdr:from>
    <xdr:ext cx="467360" cy="249555"/>
    <xdr:sp macro="" textlink="">
      <xdr:nvSpPr>
        <xdr:cNvPr id="738" name="n_3mainValue【児童館】&#10;一人当たり面積"/>
        <xdr:cNvSpPr txBox="1"/>
      </xdr:nvSpPr>
      <xdr:spPr>
        <a:xfrm>
          <a:off x="17706975" y="137255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20320</xdr:rowOff>
    </xdr:from>
    <xdr:ext cx="467360" cy="247015"/>
    <xdr:sp macro="" textlink="">
      <xdr:nvSpPr>
        <xdr:cNvPr id="739" name="n_4mainValue【児童館】&#10;一人当たり面積"/>
        <xdr:cNvSpPr txBox="1"/>
      </xdr:nvSpPr>
      <xdr:spPr>
        <a:xfrm>
          <a:off x="16897350" y="1372997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8" name="テキスト ボックス 747"/>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49" name="直線コネクタ 748"/>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0" name="テキスト ボックス 749"/>
        <xdr:cNvSpPr txBox="1"/>
      </xdr:nvSpPr>
      <xdr:spPr>
        <a:xfrm>
          <a:off x="1099439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751" name="直線コネクタ 750"/>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52" name="テキスト ボックス 751"/>
        <xdr:cNvSpPr txBox="1"/>
      </xdr:nvSpPr>
      <xdr:spPr>
        <a:xfrm>
          <a:off x="10994390" y="17955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753" name="直線コネクタ 752"/>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54" name="テキスト ボックス 753"/>
        <xdr:cNvSpPr txBox="1"/>
      </xdr:nvSpPr>
      <xdr:spPr>
        <a:xfrm>
          <a:off x="11042650" y="17574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755" name="直線コネクタ 754"/>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757" name="直線コネクタ 756"/>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759" name="直線コネクタ 758"/>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760" name="テキスト ボックス 759"/>
        <xdr:cNvSpPr txBox="1"/>
      </xdr:nvSpPr>
      <xdr:spPr>
        <a:xfrm>
          <a:off x="11042650" y="16431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1" name="直線コネクタ 760"/>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62" name="テキスト ボックス 761"/>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4969490" y="165658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360" cy="256540"/>
    <xdr:sp macro="" textlink="">
      <xdr:nvSpPr>
        <xdr:cNvPr id="765" name="【公民館】&#10;有形固定資産減価償却率最小値テキスト"/>
        <xdr:cNvSpPr txBox="1"/>
      </xdr:nvSpPr>
      <xdr:spPr>
        <a:xfrm>
          <a:off x="15008225" y="1810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2590" cy="256540"/>
    <xdr:sp macro="" textlink="">
      <xdr:nvSpPr>
        <xdr:cNvPr id="767" name="【公民館】&#10;有形固定資産減価償却率最大値テキスト"/>
        <xdr:cNvSpPr txBox="1"/>
      </xdr:nvSpPr>
      <xdr:spPr>
        <a:xfrm>
          <a:off x="15008225" y="163410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768" name="直線コネクタ 767"/>
        <xdr:cNvCxnSpPr/>
      </xdr:nvCxnSpPr>
      <xdr:spPr>
        <a:xfrm>
          <a:off x="14881225" y="1656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55245</xdr:rowOff>
    </xdr:from>
    <xdr:ext cx="402590" cy="256540"/>
    <xdr:sp macro="" textlink="">
      <xdr:nvSpPr>
        <xdr:cNvPr id="769" name="【公民館】&#10;有形固定資産減価償却率平均値テキスト"/>
        <xdr:cNvSpPr txBox="1"/>
      </xdr:nvSpPr>
      <xdr:spPr>
        <a:xfrm>
          <a:off x="15008225" y="1748599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174625</xdr:colOff>
      <xdr:row>106</xdr:row>
      <xdr:rowOff>6985</xdr:rowOff>
    </xdr:to>
    <xdr:sp macro="" textlink="">
      <xdr:nvSpPr>
        <xdr:cNvPr id="770" name="フローチャート: 判断 769"/>
        <xdr:cNvSpPr/>
      </xdr:nvSpPr>
      <xdr:spPr>
        <a:xfrm>
          <a:off x="14919325" y="17507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771" name="フローチャート: 判断 770"/>
        <xdr:cNvSpPr/>
      </xdr:nvSpPr>
      <xdr:spPr>
        <a:xfrm>
          <a:off x="14144625"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772" name="フローチャート: 判断 771"/>
        <xdr:cNvSpPr/>
      </xdr:nvSpPr>
      <xdr:spPr>
        <a:xfrm>
          <a:off x="133350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773" name="フローチャート: 判断 772"/>
        <xdr:cNvSpPr/>
      </xdr:nvSpPr>
      <xdr:spPr>
        <a:xfrm>
          <a:off x="12525375" y="17412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774" name="フローチャート: 判断 773"/>
        <xdr:cNvSpPr/>
      </xdr:nvSpPr>
      <xdr:spPr>
        <a:xfrm>
          <a:off x="11699875"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78" name="テキスト ボックス 777"/>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101</xdr:row>
      <xdr:rowOff>139700</xdr:rowOff>
    </xdr:from>
    <xdr:to xmlns:xdr="http://schemas.openxmlformats.org/drawingml/2006/spreadsheetDrawing">
      <xdr:col>67</xdr:col>
      <xdr:colOff>101600</xdr:colOff>
      <xdr:row>102</xdr:row>
      <xdr:rowOff>69850</xdr:rowOff>
    </xdr:to>
    <xdr:sp macro="" textlink="">
      <xdr:nvSpPr>
        <xdr:cNvPr id="780" name="楕円 779"/>
        <xdr:cNvSpPr/>
      </xdr:nvSpPr>
      <xdr:spPr>
        <a:xfrm>
          <a:off x="11699875"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103</xdr:row>
      <xdr:rowOff>156845</xdr:rowOff>
    </xdr:from>
    <xdr:ext cx="405130" cy="256540"/>
    <xdr:sp macro="" textlink="">
      <xdr:nvSpPr>
        <xdr:cNvPr id="781" name="n_1aveValue【公民館】&#10;有形固定資産減価償却率"/>
        <xdr:cNvSpPr txBox="1"/>
      </xdr:nvSpPr>
      <xdr:spPr>
        <a:xfrm>
          <a:off x="13996035" y="17244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5130" cy="256540"/>
    <xdr:sp macro="" textlink="">
      <xdr:nvSpPr>
        <xdr:cNvPr id="782" name="n_2aveValue【公民館】&#10;有形固定資産減価償却率"/>
        <xdr:cNvSpPr txBox="1"/>
      </xdr:nvSpPr>
      <xdr:spPr>
        <a:xfrm>
          <a:off x="13199110" y="172332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99695</xdr:rowOff>
    </xdr:from>
    <xdr:ext cx="405130" cy="256540"/>
    <xdr:sp macro="" textlink="">
      <xdr:nvSpPr>
        <xdr:cNvPr id="783" name="n_3aveValue【公民館】&#10;有形固定資産減価償却率"/>
        <xdr:cNvSpPr txBox="1"/>
      </xdr:nvSpPr>
      <xdr:spPr>
        <a:xfrm>
          <a:off x="12389485" y="171875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405130" cy="256540"/>
    <xdr:sp macro="" textlink="">
      <xdr:nvSpPr>
        <xdr:cNvPr id="784" name="n_4aveValue【公民館】&#10;有形固定資産減価償却率"/>
        <xdr:cNvSpPr txBox="1"/>
      </xdr:nvSpPr>
      <xdr:spPr>
        <a:xfrm>
          <a:off x="11563985" y="17358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86360</xdr:rowOff>
    </xdr:from>
    <xdr:ext cx="405130" cy="256540"/>
    <xdr:sp macro="" textlink="">
      <xdr:nvSpPr>
        <xdr:cNvPr id="785" name="n_4mainValue【公民館】&#10;有形固定資産減価償却率"/>
        <xdr:cNvSpPr txBox="1"/>
      </xdr:nvSpPr>
      <xdr:spPr>
        <a:xfrm>
          <a:off x="11563985" y="16659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6" name="正方形/長方形 785"/>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7" name="正方形/長方形 786"/>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8" name="正方形/長方形 787"/>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9" name="正方形/長方形 788"/>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0" name="正方形/長方形 789"/>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1" name="正方形/長方形 790"/>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2" name="正方形/長方形 791"/>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3" name="正方形/長方形 792"/>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94" name="テキスト ボックス 793"/>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5" name="直線コネクタ 794"/>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96" name="直線コネクタ 795"/>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797" name="テキスト ボックス 796"/>
        <xdr:cNvSpPr txBox="1"/>
      </xdr:nvSpPr>
      <xdr:spPr>
        <a:xfrm>
          <a:off x="16344265" y="17879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98" name="直線コネクタ 797"/>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799" name="テキスト ボックス 798"/>
        <xdr:cNvSpPr txBox="1"/>
      </xdr:nvSpPr>
      <xdr:spPr>
        <a:xfrm>
          <a:off x="16344265"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0" name="直線コネクタ 799"/>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01" name="テキスト ボックス 800"/>
        <xdr:cNvSpPr txBox="1"/>
      </xdr:nvSpPr>
      <xdr:spPr>
        <a:xfrm>
          <a:off x="16344265" y="16964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2" name="直線コネクタ 801"/>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03" name="テキスト ボックス 802"/>
        <xdr:cNvSpPr txBox="1"/>
      </xdr:nvSpPr>
      <xdr:spPr>
        <a:xfrm>
          <a:off x="16344265" y="16507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4" name="直線コネクタ 80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05" name="テキスト ボックス 804"/>
        <xdr:cNvSpPr txBox="1"/>
      </xdr:nvSpPr>
      <xdr:spPr>
        <a:xfrm>
          <a:off x="16344265"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807" name="直線コネクタ 806"/>
        <xdr:cNvCxnSpPr/>
      </xdr:nvCxnSpPr>
      <xdr:spPr>
        <a:xfrm flipV="1">
          <a:off x="20319365" y="165627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7360" cy="259080"/>
    <xdr:sp macro="" textlink="">
      <xdr:nvSpPr>
        <xdr:cNvPr id="808" name="【公民館】&#10;一人当たり面積最小値テキスト"/>
        <xdr:cNvSpPr txBox="1"/>
      </xdr:nvSpPr>
      <xdr:spPr>
        <a:xfrm>
          <a:off x="20358100" y="17981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09" name="直線コネクタ 808"/>
        <xdr:cNvCxnSpPr/>
      </xdr:nvCxnSpPr>
      <xdr:spPr>
        <a:xfrm>
          <a:off x="20246975" y="1797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7360" cy="259080"/>
    <xdr:sp macro="" textlink="">
      <xdr:nvSpPr>
        <xdr:cNvPr id="810" name="【公民館】&#10;一人当たり面積最大値テキスト"/>
        <xdr:cNvSpPr txBox="1"/>
      </xdr:nvSpPr>
      <xdr:spPr>
        <a:xfrm>
          <a:off x="20358100" y="16337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811" name="直線コネクタ 810"/>
        <xdr:cNvCxnSpPr/>
      </xdr:nvCxnSpPr>
      <xdr:spPr>
        <a:xfrm>
          <a:off x="20246975" y="16562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104140</xdr:rowOff>
    </xdr:from>
    <xdr:ext cx="467360" cy="259080"/>
    <xdr:sp macro="" textlink="">
      <xdr:nvSpPr>
        <xdr:cNvPr id="812" name="【公民館】&#10;一人当たり面積平均値テキスト"/>
        <xdr:cNvSpPr txBox="1"/>
      </xdr:nvSpPr>
      <xdr:spPr>
        <a:xfrm>
          <a:off x="20358100" y="1753489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813" name="フローチャート: 判断 812"/>
        <xdr:cNvSpPr/>
      </xdr:nvSpPr>
      <xdr:spPr>
        <a:xfrm>
          <a:off x="2026920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814" name="フローチャート: 判断 813"/>
        <xdr:cNvSpPr/>
      </xdr:nvSpPr>
      <xdr:spPr>
        <a:xfrm>
          <a:off x="19510375" y="17547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15" name="フローチャート: 判断 814"/>
        <xdr:cNvSpPr/>
      </xdr:nvSpPr>
      <xdr:spPr>
        <a:xfrm>
          <a:off x="18684875"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816" name="フローチャート: 判断 815"/>
        <xdr:cNvSpPr/>
      </xdr:nvSpPr>
      <xdr:spPr>
        <a:xfrm>
          <a:off x="17875250" y="1756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817" name="フローチャート: 判断 816"/>
        <xdr:cNvSpPr/>
      </xdr:nvSpPr>
      <xdr:spPr>
        <a:xfrm>
          <a:off x="17065625" y="17659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8" name="テキスト ボックス 81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19" name="テキスト ボックス 81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0" name="テキスト ボックス 819"/>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1" name="テキスト ボックス 82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22" name="テキスト ボックス 82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107</xdr:row>
      <xdr:rowOff>59690</xdr:rowOff>
    </xdr:from>
    <xdr:to xmlns:xdr="http://schemas.openxmlformats.org/drawingml/2006/spreadsheetDrawing">
      <xdr:col>98</xdr:col>
      <xdr:colOff>38100</xdr:colOff>
      <xdr:row>107</xdr:row>
      <xdr:rowOff>161290</xdr:rowOff>
    </xdr:to>
    <xdr:sp macro="" textlink="">
      <xdr:nvSpPr>
        <xdr:cNvPr id="823" name="楕円 822"/>
        <xdr:cNvSpPr/>
      </xdr:nvSpPr>
      <xdr:spPr>
        <a:xfrm>
          <a:off x="17065625" y="17833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104</xdr:row>
      <xdr:rowOff>63500</xdr:rowOff>
    </xdr:from>
    <xdr:ext cx="469900" cy="256540"/>
    <xdr:sp macro="" textlink="">
      <xdr:nvSpPr>
        <xdr:cNvPr id="824" name="n_1aveValue【公民館】&#10;一人当たり面積"/>
        <xdr:cNvSpPr txBox="1"/>
      </xdr:nvSpPr>
      <xdr:spPr>
        <a:xfrm>
          <a:off x="19329400" y="17322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7360" cy="259080"/>
    <xdr:sp macro="" textlink="">
      <xdr:nvSpPr>
        <xdr:cNvPr id="825" name="n_2aveValue【公民館】&#10;一人当たり面積"/>
        <xdr:cNvSpPr txBox="1"/>
      </xdr:nvSpPr>
      <xdr:spPr>
        <a:xfrm>
          <a:off x="18516600" y="17331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79375</xdr:rowOff>
    </xdr:from>
    <xdr:ext cx="467360" cy="258445"/>
    <xdr:sp macro="" textlink="">
      <xdr:nvSpPr>
        <xdr:cNvPr id="826" name="n_3aveValue【公民館】&#10;一人当たり面積"/>
        <xdr:cNvSpPr txBox="1"/>
      </xdr:nvSpPr>
      <xdr:spPr>
        <a:xfrm>
          <a:off x="17706975" y="173386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3810</xdr:rowOff>
    </xdr:from>
    <xdr:ext cx="467360" cy="259080"/>
    <xdr:sp macro="" textlink="">
      <xdr:nvSpPr>
        <xdr:cNvPr id="827" name="n_4aveValue【公民館】&#10;一人当たり面積"/>
        <xdr:cNvSpPr txBox="1"/>
      </xdr:nvSpPr>
      <xdr:spPr>
        <a:xfrm>
          <a:off x="16897350" y="17434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152400</xdr:rowOff>
    </xdr:from>
    <xdr:ext cx="467360" cy="259080"/>
    <xdr:sp macro="" textlink="">
      <xdr:nvSpPr>
        <xdr:cNvPr id="828" name="n_4mainValue【公民館】&#10;一人当たり面積"/>
        <xdr:cNvSpPr txBox="1"/>
      </xdr:nvSpPr>
      <xdr:spPr>
        <a:xfrm>
          <a:off x="16897350" y="17926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29" name="正方形/長方形 828"/>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0" name="正方形/長方形 829"/>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1" name="テキスト ボックス 830"/>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一人当たりの面積、延長、資産額等が、どの施設も類似団体より高い水準にある。これは、①合併前の旧</a:t>
          </a:r>
          <a:r>
            <a:rPr kumimoji="1" lang="en-US" altLang="ja-JP" sz="1200">
              <a:latin typeface="ＭＳ Ｐゴシック"/>
              <a:ea typeface="ＭＳ Ｐゴシック"/>
            </a:rPr>
            <a:t>8</a:t>
          </a:r>
          <a:r>
            <a:rPr kumimoji="1" lang="ja-JP" altLang="en-US" sz="1200">
              <a:latin typeface="ＭＳ Ｐゴシック"/>
              <a:ea typeface="ＭＳ Ｐゴシック"/>
            </a:rPr>
            <a:t>町村が整備した公共施設をそのまま引き継いだため、類似団体と比べて保有施設数が多い状況にあること、②人口減少に伴い、施設数に比して人口がそれほど多くないこと、③市域が広大で、山間部と散居村を中心とした平野部で成り立っていることから、必然的に道路、橋りょう・トンネル等のインフラ資産が多くなることが挙げられる。すでに、道路は類似団体よりも有形固定資産減価償却率を大きく上回っており、インフラを含む各種公共施設の維持管理費は今後とも増嵩する。そのため、所要の財源を確保の上、公共施設の統廃合、民間への譲渡等を計画的に進め、必要なインフラの整備及び計画的な維持修繕を両立させることが求められる。なお、保育所及び学校施設は、有形固定資産減価償却率が類似団体に比して特に低くなっているが、その主な要因は以下のとおり。</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en-US" altLang="ja-JP" sz="1200">
              <a:latin typeface="ＭＳ Ｐゴシック"/>
              <a:ea typeface="ＭＳ Ｐゴシック"/>
            </a:rPr>
            <a:t>【</a:t>
          </a:r>
          <a:r>
            <a:rPr kumimoji="1" lang="ja-JP" altLang="en-US" sz="1200">
              <a:latin typeface="ＭＳ Ｐゴシック"/>
              <a:ea typeface="ＭＳ Ｐゴシック"/>
            </a:rPr>
            <a:t>認定こども園・保育所</a:t>
          </a:r>
          <a:r>
            <a:rPr kumimoji="1" lang="en-US" altLang="ja-JP" sz="1200">
              <a:latin typeface="ＭＳ Ｐゴシック"/>
              <a:ea typeface="ＭＳ Ｐゴシック"/>
            </a:rPr>
            <a:t>】</a:t>
          </a:r>
          <a:r>
            <a:rPr kumimoji="1" lang="ja-JP" altLang="en-US" sz="1200">
              <a:latin typeface="ＭＳ Ｐゴシック"/>
              <a:ea typeface="ＭＳ Ｐゴシック"/>
            </a:rPr>
            <a:t>平成</a:t>
          </a:r>
          <a:r>
            <a:rPr kumimoji="1" lang="en-US" altLang="ja-JP" sz="1200">
              <a:latin typeface="ＭＳ Ｐゴシック"/>
              <a:ea typeface="ＭＳ Ｐゴシック"/>
            </a:rPr>
            <a:t>28</a:t>
          </a:r>
          <a:r>
            <a:rPr kumimoji="1" lang="ja-JP" altLang="en-US" sz="1200">
              <a:latin typeface="ＭＳ Ｐゴシック"/>
              <a:ea typeface="ＭＳ Ｐゴシック"/>
            </a:rPr>
            <a:t>年度までに保育園の統合及び新設を実施したため（保育園数　</a:t>
          </a:r>
          <a:r>
            <a:rPr kumimoji="1" lang="en-US" altLang="ja-JP" sz="1200">
              <a:latin typeface="ＭＳ Ｐゴシック"/>
              <a:ea typeface="ＭＳ Ｐゴシック"/>
            </a:rPr>
            <a:t>H16</a:t>
          </a:r>
          <a:r>
            <a:rPr kumimoji="1" lang="ja-JP" altLang="en-US" sz="1200">
              <a:latin typeface="ＭＳ Ｐゴシック"/>
              <a:ea typeface="ＭＳ Ｐゴシック"/>
            </a:rPr>
            <a:t>合併時：</a:t>
          </a:r>
          <a:r>
            <a:rPr kumimoji="1" lang="en-US" altLang="ja-JP" sz="1200">
              <a:latin typeface="ＭＳ Ｐゴシック"/>
              <a:ea typeface="ＭＳ Ｐゴシック"/>
            </a:rPr>
            <a:t>28か</a:t>
          </a:r>
          <a:r>
            <a:rPr kumimoji="1" lang="ja-JP" altLang="en-US" sz="1200">
              <a:latin typeface="ＭＳ Ｐゴシック"/>
              <a:ea typeface="ＭＳ Ｐゴシック"/>
            </a:rPr>
            <a:t>所 → </a:t>
          </a:r>
          <a:r>
            <a:rPr kumimoji="1" lang="en-US" altLang="ja-JP" sz="1200">
              <a:latin typeface="ＭＳ Ｐゴシック"/>
              <a:ea typeface="ＭＳ Ｐゴシック"/>
            </a:rPr>
            <a:t>H28</a:t>
          </a:r>
          <a:r>
            <a:rPr kumimoji="1" lang="ja-JP" altLang="en-US" sz="1200">
              <a:latin typeface="ＭＳ Ｐゴシック"/>
              <a:ea typeface="ＭＳ Ｐゴシック"/>
            </a:rPr>
            <a:t>以降：</a:t>
          </a:r>
          <a:r>
            <a:rPr kumimoji="1" lang="en-US" altLang="ja-JP" sz="1200">
              <a:latin typeface="ＭＳ Ｐゴシック"/>
              <a:ea typeface="ＭＳ Ｐゴシック"/>
            </a:rPr>
            <a:t>12か</a:t>
          </a:r>
          <a:r>
            <a:rPr kumimoji="1" lang="ja-JP" altLang="en-US" sz="1200">
              <a:latin typeface="ＭＳ Ｐゴシック"/>
              <a:ea typeface="ＭＳ Ｐゴシック"/>
            </a:rPr>
            <a:t>所）</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en-US" altLang="ja-JP" sz="1200">
              <a:latin typeface="ＭＳ Ｐゴシック"/>
              <a:ea typeface="ＭＳ Ｐゴシック"/>
            </a:rPr>
            <a:t>【</a:t>
          </a:r>
          <a:r>
            <a:rPr kumimoji="1" lang="ja-JP" altLang="en-US" sz="1200">
              <a:latin typeface="ＭＳ Ｐゴシック"/>
              <a:ea typeface="ＭＳ Ｐゴシック"/>
            </a:rPr>
            <a:t>学校施設</a:t>
          </a:r>
          <a:r>
            <a:rPr kumimoji="1" lang="en-US" altLang="ja-JP" sz="1200">
              <a:latin typeface="ＭＳ Ｐゴシック"/>
              <a:ea typeface="ＭＳ Ｐゴシック"/>
            </a:rPr>
            <a:t>】</a:t>
          </a:r>
          <a:r>
            <a:rPr kumimoji="1" lang="ja-JP" altLang="en-US" sz="1200">
              <a:latin typeface="ＭＳ Ｐゴシック"/>
              <a:ea typeface="ＭＳ Ｐゴシック"/>
            </a:rPr>
            <a:t>小・中学校の統合及び既存校の長寿命化改修を計画的に実施したため（</a:t>
          </a:r>
          <a:r>
            <a:rPr kumimoji="1" lang="en-US" altLang="ja-JP" sz="1200">
              <a:latin typeface="ＭＳ Ｐゴシック"/>
              <a:ea typeface="ＭＳ Ｐゴシック"/>
            </a:rPr>
            <a:t>H16</a:t>
          </a:r>
          <a:r>
            <a:rPr kumimoji="1" lang="ja-JP" altLang="en-US" sz="1200">
              <a:latin typeface="ＭＳ Ｐゴシック"/>
              <a:ea typeface="ＭＳ Ｐゴシック"/>
            </a:rPr>
            <a:t>合併時：小学校</a:t>
          </a:r>
          <a:r>
            <a:rPr kumimoji="1" lang="en-US" altLang="ja-JP" sz="1200">
              <a:latin typeface="ＭＳ Ｐゴシック"/>
              <a:ea typeface="ＭＳ Ｐゴシック"/>
            </a:rPr>
            <a:t>11</a:t>
          </a:r>
          <a:r>
            <a:rPr kumimoji="1" lang="ja-JP" altLang="en-US" sz="1200">
              <a:latin typeface="ＭＳ Ｐゴシック"/>
              <a:ea typeface="ＭＳ Ｐゴシック"/>
            </a:rPr>
            <a:t>校、中学校</a:t>
          </a:r>
          <a:r>
            <a:rPr kumimoji="1" lang="en-US" altLang="ja-JP" sz="1200">
              <a:latin typeface="ＭＳ Ｐゴシック"/>
              <a:ea typeface="ＭＳ Ｐゴシック"/>
            </a:rPr>
            <a:t>9</a:t>
          </a:r>
          <a:r>
            <a:rPr kumimoji="1" lang="ja-JP" altLang="en-US" sz="1200">
              <a:latin typeface="ＭＳ Ｐゴシック"/>
              <a:ea typeface="ＭＳ Ｐゴシック"/>
            </a:rPr>
            <a:t>校 → </a:t>
          </a:r>
          <a:r>
            <a:rPr kumimoji="1" lang="en-US" altLang="ja-JP" sz="1200">
              <a:latin typeface="ＭＳ Ｐゴシック"/>
              <a:ea typeface="ＭＳ Ｐゴシック"/>
            </a:rPr>
            <a:t>R5</a:t>
          </a:r>
          <a:r>
            <a:rPr kumimoji="1" lang="ja-JP" altLang="en-US" sz="1200">
              <a:latin typeface="ＭＳ Ｐゴシック"/>
              <a:ea typeface="ＭＳ Ｐゴシック"/>
            </a:rPr>
            <a:t>時点：小学校</a:t>
          </a:r>
          <a:r>
            <a:rPr kumimoji="1" lang="en-US" altLang="ja-JP" sz="1200">
              <a:latin typeface="ＭＳ Ｐゴシック"/>
              <a:ea typeface="ＭＳ Ｐゴシック"/>
            </a:rPr>
            <a:t>8</a:t>
          </a:r>
          <a:r>
            <a:rPr kumimoji="1" lang="ja-JP" altLang="en-US" sz="1200">
              <a:latin typeface="ＭＳ Ｐゴシック"/>
              <a:ea typeface="ＭＳ Ｐゴシック"/>
            </a:rPr>
            <a:t>校、中学校</a:t>
          </a:r>
          <a:r>
            <a:rPr kumimoji="1" lang="en-US" altLang="ja-JP" sz="1200">
              <a:latin typeface="ＭＳ Ｐゴシック"/>
              <a:ea typeface="ＭＳ Ｐゴシック"/>
            </a:rPr>
            <a:t>7</a:t>
          </a:r>
          <a:r>
            <a:rPr kumimoji="1" lang="ja-JP" altLang="en-US" sz="1200">
              <a:latin typeface="ＭＳ Ｐゴシック"/>
              <a:ea typeface="ＭＳ Ｐゴシック"/>
            </a:rPr>
            <a:t>校、義務教育学校</a:t>
          </a:r>
          <a:r>
            <a:rPr kumimoji="1" lang="en-US" altLang="ja-JP" sz="1200">
              <a:latin typeface="ＭＳ Ｐゴシック"/>
              <a:ea typeface="ＭＳ Ｐゴシック"/>
            </a:rPr>
            <a:t>1</a:t>
          </a:r>
          <a:r>
            <a:rPr kumimoji="1" lang="ja-JP" altLang="en-US" sz="1200">
              <a:latin typeface="ＭＳ Ｐゴシック"/>
              <a:ea typeface="ＭＳ Ｐゴシック"/>
            </a:rPr>
            <a:t>校）</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en-US" altLang="ja-JP" sz="1200">
              <a:latin typeface="ＭＳ Ｐゴシック"/>
              <a:ea typeface="ＭＳ Ｐゴシック"/>
            </a:rPr>
            <a:t>※</a:t>
          </a:r>
          <a:r>
            <a:rPr kumimoji="1" lang="ja-JP" altLang="en-US" sz="1200">
              <a:latin typeface="ＭＳ Ｐゴシック"/>
              <a:ea typeface="ＭＳ Ｐゴシック"/>
            </a:rPr>
            <a:t>公民館について</a:t>
          </a:r>
          <a:r>
            <a:rPr kumimoji="1" lang="en-US" altLang="ja-JP" sz="1200">
              <a:latin typeface="ＭＳ Ｐゴシック"/>
              <a:ea typeface="ＭＳ Ｐゴシック"/>
            </a:rPr>
            <a:t>…</a:t>
          </a:r>
          <a:r>
            <a:rPr kumimoji="1" lang="ja-JP" altLang="en-US" sz="1200">
              <a:latin typeface="ＭＳ Ｐゴシック"/>
              <a:ea typeface="ＭＳ Ｐゴシック"/>
            </a:rPr>
            <a:t>小規模多機能自治の開始に伴い、令和元年度から公民館を順次廃止し、令和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年度に交流センターに完全移行したため、それ以降の当該団体値がない。（</a:t>
          </a:r>
          <a:r>
            <a:rPr kumimoji="1" lang="en-US" altLang="ja-JP" sz="1200">
              <a:latin typeface="ＭＳ Ｐゴシック"/>
              <a:ea typeface="ＭＳ Ｐゴシック"/>
            </a:rPr>
            <a:t>H30</a:t>
          </a:r>
          <a:r>
            <a:rPr kumimoji="1" lang="ja-JP" altLang="en-US" sz="1200">
              <a:latin typeface="ＭＳ Ｐゴシック"/>
              <a:ea typeface="ＭＳ Ｐゴシック"/>
            </a:rPr>
            <a:t>：</a:t>
          </a:r>
          <a:r>
            <a:rPr kumimoji="1" lang="en-US" altLang="ja-JP" sz="1200">
              <a:latin typeface="ＭＳ Ｐゴシック"/>
              <a:ea typeface="ＭＳ Ｐゴシック"/>
            </a:rPr>
            <a:t>32</a:t>
          </a:r>
          <a:r>
            <a:rPr kumimoji="1" lang="ja-JP" altLang="en-US" sz="1200">
              <a:latin typeface="ＭＳ Ｐゴシック"/>
              <a:ea typeface="ＭＳ Ｐゴシック"/>
            </a:rPr>
            <a:t>館 → </a:t>
          </a:r>
          <a:r>
            <a:rPr kumimoji="1" lang="en-US" altLang="ja-JP" sz="1200">
              <a:latin typeface="ＭＳ Ｐゴシック"/>
              <a:ea typeface="ＭＳ Ｐゴシック"/>
            </a:rPr>
            <a:t>R1</a:t>
          </a:r>
          <a:r>
            <a:rPr kumimoji="1" lang="ja-JP" altLang="en-US" sz="1200">
              <a:latin typeface="ＭＳ Ｐゴシック"/>
              <a:ea typeface="ＭＳ Ｐゴシック"/>
            </a:rPr>
            <a:t>：</a:t>
          </a:r>
          <a:r>
            <a:rPr kumimoji="1" lang="en-US" altLang="ja-JP" sz="1200">
              <a:latin typeface="ＭＳ Ｐゴシック"/>
              <a:ea typeface="ＭＳ Ｐゴシック"/>
            </a:rPr>
            <a:t>3</a:t>
          </a:r>
          <a:r>
            <a:rPr kumimoji="1" lang="ja-JP" altLang="en-US" sz="1200">
              <a:latin typeface="ＭＳ Ｐゴシック"/>
              <a:ea typeface="ＭＳ Ｐゴシック"/>
            </a:rPr>
            <a:t>館 → </a:t>
          </a:r>
          <a:r>
            <a:rPr kumimoji="1" lang="en-US" altLang="ja-JP" sz="1200">
              <a:latin typeface="ＭＳ Ｐゴシック"/>
              <a:ea typeface="ＭＳ Ｐゴシック"/>
            </a:rPr>
            <a:t>R2</a:t>
          </a:r>
          <a:r>
            <a:rPr kumimoji="1" lang="ja-JP" altLang="en-US" sz="1200">
              <a:latin typeface="ＭＳ Ｐゴシック"/>
              <a:ea typeface="ＭＳ Ｐゴシック"/>
            </a:rPr>
            <a:t>：</a:t>
          </a:r>
          <a:r>
            <a:rPr kumimoji="1" lang="en-US" altLang="ja-JP" sz="1200">
              <a:latin typeface="ＭＳ Ｐゴシック"/>
              <a:ea typeface="ＭＳ Ｐゴシック"/>
            </a:rPr>
            <a:t>0</a:t>
          </a:r>
          <a:r>
            <a:rPr kumimoji="1" lang="ja-JP" altLang="en-US" sz="1200">
              <a:latin typeface="ＭＳ Ｐゴシック"/>
              <a:ea typeface="ＭＳ Ｐゴシック"/>
            </a:rPr>
            <a:t>館）</a:t>
          </a:r>
          <a:endParaRPr kumimoji="1" lang="ja-JP" altLang="en-US" sz="12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820" cy="249555"/>
    <xdr:sp macro="" textlink="">
      <xdr:nvSpPr>
        <xdr:cNvPr id="43" name="テキスト ボックス 42"/>
        <xdr:cNvSpPr txBox="1"/>
      </xdr:nvSpPr>
      <xdr:spPr>
        <a:xfrm>
          <a:off x="278765"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4820" cy="249555"/>
    <xdr:sp macro="" textlink="">
      <xdr:nvSpPr>
        <xdr:cNvPr id="45" name="テキスト ボックス 44"/>
        <xdr:cNvSpPr txBox="1"/>
      </xdr:nvSpPr>
      <xdr:spPr>
        <a:xfrm>
          <a:off x="278765"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7015"/>
    <xdr:sp macro="" textlink="">
      <xdr:nvSpPr>
        <xdr:cNvPr id="47" name="テキスト ボックス 46"/>
        <xdr:cNvSpPr txBox="1"/>
      </xdr:nvSpPr>
      <xdr:spPr>
        <a:xfrm>
          <a:off x="342900" y="6473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7015"/>
    <xdr:sp macro="" textlink="">
      <xdr:nvSpPr>
        <xdr:cNvPr id="49" name="テキスト ボックス 48"/>
        <xdr:cNvSpPr txBox="1"/>
      </xdr:nvSpPr>
      <xdr:spPr>
        <a:xfrm>
          <a:off x="342900" y="6106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7015"/>
    <xdr:sp macro="" textlink="">
      <xdr:nvSpPr>
        <xdr:cNvPr id="51" name="テキスト ボックス 50"/>
        <xdr:cNvSpPr txBox="1"/>
      </xdr:nvSpPr>
      <xdr:spPr>
        <a:xfrm>
          <a:off x="342900" y="5739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83185</xdr:rowOff>
    </xdr:from>
    <xdr:ext cx="339090" cy="247015"/>
    <xdr:sp macro="" textlink="">
      <xdr:nvSpPr>
        <xdr:cNvPr id="53" name="テキスト ボックス 52"/>
        <xdr:cNvSpPr txBox="1"/>
      </xdr:nvSpPr>
      <xdr:spPr>
        <a:xfrm>
          <a:off x="391160" y="537273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5"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55245</xdr:rowOff>
    </xdr:from>
    <xdr:to xmlns:xdr="http://schemas.openxmlformats.org/drawingml/2006/spreadsheetDrawing">
      <xdr:col>24</xdr:col>
      <xdr:colOff>62865</xdr:colOff>
      <xdr:row>40</xdr:row>
      <xdr:rowOff>122555</xdr:rowOff>
    </xdr:to>
    <xdr:cxnSp macro="">
      <xdr:nvCxnSpPr>
        <xdr:cNvPr id="56" name="直線コネクタ 55"/>
        <xdr:cNvCxnSpPr/>
      </xdr:nvCxnSpPr>
      <xdr:spPr>
        <a:xfrm flipV="1">
          <a:off x="4253865" y="550989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126365</xdr:rowOff>
    </xdr:from>
    <xdr:ext cx="467360" cy="247015"/>
    <xdr:sp macro="" textlink="">
      <xdr:nvSpPr>
        <xdr:cNvPr id="57" name="【図書館】&#10;有形固定資産減価償却率最小値テキスト"/>
        <xdr:cNvSpPr txBox="1"/>
      </xdr:nvSpPr>
      <xdr:spPr>
        <a:xfrm>
          <a:off x="4292600" y="67367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122555</xdr:rowOff>
    </xdr:from>
    <xdr:to xmlns:xdr="http://schemas.openxmlformats.org/drawingml/2006/spreadsheetDrawing">
      <xdr:col>24</xdr:col>
      <xdr:colOff>152400</xdr:colOff>
      <xdr:row>40</xdr:row>
      <xdr:rowOff>122555</xdr:rowOff>
    </xdr:to>
    <xdr:cxnSp macro="">
      <xdr:nvCxnSpPr>
        <xdr:cNvPr id="58" name="直線コネクタ 57"/>
        <xdr:cNvCxnSpPr/>
      </xdr:nvCxnSpPr>
      <xdr:spPr>
        <a:xfrm>
          <a:off x="4181475" y="6732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37820" cy="249555"/>
    <xdr:sp macro="" textlink="">
      <xdr:nvSpPr>
        <xdr:cNvPr id="59" name="【図書館】&#10;有形固定資産減価償却率最大値テキスト"/>
        <xdr:cNvSpPr txBox="1"/>
      </xdr:nvSpPr>
      <xdr:spPr>
        <a:xfrm>
          <a:off x="4292600" y="5293360"/>
          <a:ext cx="337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55245</xdr:rowOff>
    </xdr:from>
    <xdr:to xmlns:xdr="http://schemas.openxmlformats.org/drawingml/2006/spreadsheetDrawing">
      <xdr:col>24</xdr:col>
      <xdr:colOff>152400</xdr:colOff>
      <xdr:row>33</xdr:row>
      <xdr:rowOff>55245</xdr:rowOff>
    </xdr:to>
    <xdr:cxnSp macro="">
      <xdr:nvCxnSpPr>
        <xdr:cNvPr id="60" name="直線コネクタ 59"/>
        <xdr:cNvCxnSpPr/>
      </xdr:nvCxnSpPr>
      <xdr:spPr>
        <a:xfrm>
          <a:off x="4181475" y="550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99060</xdr:rowOff>
    </xdr:from>
    <xdr:ext cx="402590" cy="249555"/>
    <xdr:sp macro="" textlink="">
      <xdr:nvSpPr>
        <xdr:cNvPr id="61" name="【図書館】&#10;有形固定資産減価償却率平均値テキスト"/>
        <xdr:cNvSpPr txBox="1"/>
      </xdr:nvSpPr>
      <xdr:spPr>
        <a:xfrm>
          <a:off x="4292600" y="588391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76835</xdr:rowOff>
    </xdr:from>
    <xdr:to xmlns:xdr="http://schemas.openxmlformats.org/drawingml/2006/spreadsheetDrawing">
      <xdr:col>24</xdr:col>
      <xdr:colOff>114300</xdr:colOff>
      <xdr:row>37</xdr:row>
      <xdr:rowOff>9525</xdr:rowOff>
    </xdr:to>
    <xdr:sp macro="" textlink="">
      <xdr:nvSpPr>
        <xdr:cNvPr id="62" name="フローチャート: 判断 61"/>
        <xdr:cNvSpPr/>
      </xdr:nvSpPr>
      <xdr:spPr>
        <a:xfrm>
          <a:off x="4203700" y="602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50165</xdr:rowOff>
    </xdr:to>
    <xdr:sp macro="" textlink="">
      <xdr:nvSpPr>
        <xdr:cNvPr id="63" name="フローチャート: 判断 62"/>
        <xdr:cNvSpPr/>
      </xdr:nvSpPr>
      <xdr:spPr>
        <a:xfrm>
          <a:off x="3444875" y="6067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71120</xdr:rowOff>
    </xdr:to>
    <xdr:sp macro="" textlink="">
      <xdr:nvSpPr>
        <xdr:cNvPr id="64" name="フローチャート: 判断 63"/>
        <xdr:cNvSpPr/>
      </xdr:nvSpPr>
      <xdr:spPr>
        <a:xfrm>
          <a:off x="2619375" y="6087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121285</xdr:rowOff>
    </xdr:from>
    <xdr:to xmlns:xdr="http://schemas.openxmlformats.org/drawingml/2006/spreadsheetDrawing">
      <xdr:col>10</xdr:col>
      <xdr:colOff>165100</xdr:colOff>
      <xdr:row>37</xdr:row>
      <xdr:rowOff>53975</xdr:rowOff>
    </xdr:to>
    <xdr:sp macro="" textlink="">
      <xdr:nvSpPr>
        <xdr:cNvPr id="65" name="フローチャート: 判断 64"/>
        <xdr:cNvSpPr/>
      </xdr:nvSpPr>
      <xdr:spPr>
        <a:xfrm>
          <a:off x="1809750" y="607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71755</xdr:rowOff>
    </xdr:from>
    <xdr:to xmlns:xdr="http://schemas.openxmlformats.org/drawingml/2006/spreadsheetDrawing">
      <xdr:col>6</xdr:col>
      <xdr:colOff>38100</xdr:colOff>
      <xdr:row>37</xdr:row>
      <xdr:rowOff>5080</xdr:rowOff>
    </xdr:to>
    <xdr:sp macro="" textlink="">
      <xdr:nvSpPr>
        <xdr:cNvPr id="66" name="フローチャート: 判断 65"/>
        <xdr:cNvSpPr/>
      </xdr:nvSpPr>
      <xdr:spPr>
        <a:xfrm>
          <a:off x="1000125" y="60217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7" name="テキスト ボックス 66"/>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8" name="テキスト ボックス 67"/>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69" name="テキスト ボックス 68"/>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0" name="テキスト ボックス 69"/>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1" name="テキスト ボックス 70"/>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125095</xdr:rowOff>
    </xdr:from>
    <xdr:to xmlns:xdr="http://schemas.openxmlformats.org/drawingml/2006/spreadsheetDrawing">
      <xdr:col>24</xdr:col>
      <xdr:colOff>114300</xdr:colOff>
      <xdr:row>38</xdr:row>
      <xdr:rowOff>57785</xdr:rowOff>
    </xdr:to>
    <xdr:sp macro="" textlink="">
      <xdr:nvSpPr>
        <xdr:cNvPr id="72" name="楕円 71"/>
        <xdr:cNvSpPr/>
      </xdr:nvSpPr>
      <xdr:spPr>
        <a:xfrm>
          <a:off x="4203700" y="6240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104140</xdr:rowOff>
    </xdr:from>
    <xdr:ext cx="402590" cy="249555"/>
    <xdr:sp macro="" textlink="">
      <xdr:nvSpPr>
        <xdr:cNvPr id="73" name="【図書館】&#10;有形固定資産減価償却率該当値テキスト"/>
        <xdr:cNvSpPr txBox="1"/>
      </xdr:nvSpPr>
      <xdr:spPr>
        <a:xfrm>
          <a:off x="4292600" y="621919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100330</xdr:rowOff>
    </xdr:from>
    <xdr:to xmlns:xdr="http://schemas.openxmlformats.org/drawingml/2006/spreadsheetDrawing">
      <xdr:col>20</xdr:col>
      <xdr:colOff>38100</xdr:colOff>
      <xdr:row>38</xdr:row>
      <xdr:rowOff>33020</xdr:rowOff>
    </xdr:to>
    <xdr:sp macro="" textlink="">
      <xdr:nvSpPr>
        <xdr:cNvPr id="74" name="楕円 73"/>
        <xdr:cNvSpPr/>
      </xdr:nvSpPr>
      <xdr:spPr>
        <a:xfrm>
          <a:off x="3444875" y="6215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149225</xdr:rowOff>
    </xdr:from>
    <xdr:to xmlns:xdr="http://schemas.openxmlformats.org/drawingml/2006/spreadsheetDrawing">
      <xdr:col>24</xdr:col>
      <xdr:colOff>63500</xdr:colOff>
      <xdr:row>38</xdr:row>
      <xdr:rowOff>8255</xdr:rowOff>
    </xdr:to>
    <xdr:cxnSp macro="">
      <xdr:nvCxnSpPr>
        <xdr:cNvPr id="75" name="直線コネクタ 74"/>
        <xdr:cNvCxnSpPr/>
      </xdr:nvCxnSpPr>
      <xdr:spPr>
        <a:xfrm>
          <a:off x="3492500" y="626427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75565</xdr:rowOff>
    </xdr:from>
    <xdr:to xmlns:xdr="http://schemas.openxmlformats.org/drawingml/2006/spreadsheetDrawing">
      <xdr:col>15</xdr:col>
      <xdr:colOff>101600</xdr:colOff>
      <xdr:row>38</xdr:row>
      <xdr:rowOff>8255</xdr:rowOff>
    </xdr:to>
    <xdr:sp macro="" textlink="">
      <xdr:nvSpPr>
        <xdr:cNvPr id="76" name="楕円 75"/>
        <xdr:cNvSpPr/>
      </xdr:nvSpPr>
      <xdr:spPr>
        <a:xfrm>
          <a:off x="2619375" y="619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125095</xdr:rowOff>
    </xdr:from>
    <xdr:to xmlns:xdr="http://schemas.openxmlformats.org/drawingml/2006/spreadsheetDrawing">
      <xdr:col>19</xdr:col>
      <xdr:colOff>174625</xdr:colOff>
      <xdr:row>37</xdr:row>
      <xdr:rowOff>149225</xdr:rowOff>
    </xdr:to>
    <xdr:cxnSp macro="">
      <xdr:nvCxnSpPr>
        <xdr:cNvPr id="77" name="直線コネクタ 76"/>
        <xdr:cNvCxnSpPr/>
      </xdr:nvCxnSpPr>
      <xdr:spPr>
        <a:xfrm>
          <a:off x="2670175" y="6240145"/>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51435</xdr:rowOff>
    </xdr:from>
    <xdr:to xmlns:xdr="http://schemas.openxmlformats.org/drawingml/2006/spreadsheetDrawing">
      <xdr:col>10</xdr:col>
      <xdr:colOff>165100</xdr:colOff>
      <xdr:row>37</xdr:row>
      <xdr:rowOff>149225</xdr:rowOff>
    </xdr:to>
    <xdr:sp macro="" textlink="">
      <xdr:nvSpPr>
        <xdr:cNvPr id="78" name="楕円 77"/>
        <xdr:cNvSpPr/>
      </xdr:nvSpPr>
      <xdr:spPr>
        <a:xfrm>
          <a:off x="1809750" y="6166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100330</xdr:rowOff>
    </xdr:from>
    <xdr:to xmlns:xdr="http://schemas.openxmlformats.org/drawingml/2006/spreadsheetDrawing">
      <xdr:col>15</xdr:col>
      <xdr:colOff>50800</xdr:colOff>
      <xdr:row>37</xdr:row>
      <xdr:rowOff>125095</xdr:rowOff>
    </xdr:to>
    <xdr:cxnSp macro="">
      <xdr:nvCxnSpPr>
        <xdr:cNvPr id="79" name="直線コネクタ 78"/>
        <xdr:cNvCxnSpPr/>
      </xdr:nvCxnSpPr>
      <xdr:spPr>
        <a:xfrm>
          <a:off x="1860550" y="621538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27305</xdr:rowOff>
    </xdr:from>
    <xdr:to xmlns:xdr="http://schemas.openxmlformats.org/drawingml/2006/spreadsheetDrawing">
      <xdr:col>6</xdr:col>
      <xdr:colOff>38100</xdr:colOff>
      <xdr:row>37</xdr:row>
      <xdr:rowOff>125095</xdr:rowOff>
    </xdr:to>
    <xdr:sp macro="" textlink="">
      <xdr:nvSpPr>
        <xdr:cNvPr id="80" name="楕円 79"/>
        <xdr:cNvSpPr/>
      </xdr:nvSpPr>
      <xdr:spPr>
        <a:xfrm>
          <a:off x="1000125" y="6142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37</xdr:row>
      <xdr:rowOff>75565</xdr:rowOff>
    </xdr:from>
    <xdr:to xmlns:xdr="http://schemas.openxmlformats.org/drawingml/2006/spreadsheetDrawing">
      <xdr:col>10</xdr:col>
      <xdr:colOff>114300</xdr:colOff>
      <xdr:row>37</xdr:row>
      <xdr:rowOff>100330</xdr:rowOff>
    </xdr:to>
    <xdr:cxnSp macro="">
      <xdr:nvCxnSpPr>
        <xdr:cNvPr id="81" name="直線コネクタ 80"/>
        <xdr:cNvCxnSpPr/>
      </xdr:nvCxnSpPr>
      <xdr:spPr>
        <a:xfrm>
          <a:off x="1047750" y="619061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66040</xdr:rowOff>
    </xdr:from>
    <xdr:ext cx="405130" cy="249555"/>
    <xdr:sp macro="" textlink="">
      <xdr:nvSpPr>
        <xdr:cNvPr id="82" name="n_1aveValue【図書館】&#10;有形固定資産減価償却率"/>
        <xdr:cNvSpPr txBox="1"/>
      </xdr:nvSpPr>
      <xdr:spPr>
        <a:xfrm>
          <a:off x="3296285" y="5850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86995</xdr:rowOff>
    </xdr:from>
    <xdr:ext cx="405130" cy="247015"/>
    <xdr:sp macro="" textlink="">
      <xdr:nvSpPr>
        <xdr:cNvPr id="83" name="n_2aveValue【図書館】&#10;有形固定資産減価償却率"/>
        <xdr:cNvSpPr txBox="1"/>
      </xdr:nvSpPr>
      <xdr:spPr>
        <a:xfrm>
          <a:off x="2483485" y="587184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69850</xdr:rowOff>
    </xdr:from>
    <xdr:ext cx="405130" cy="249555"/>
    <xdr:sp macro="" textlink="">
      <xdr:nvSpPr>
        <xdr:cNvPr id="84" name="n_3aveValue【図書館】&#10;有形固定資産減価償却率"/>
        <xdr:cNvSpPr txBox="1"/>
      </xdr:nvSpPr>
      <xdr:spPr>
        <a:xfrm>
          <a:off x="1673860" y="5854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20955</xdr:rowOff>
    </xdr:from>
    <xdr:ext cx="405130" cy="247015"/>
    <xdr:sp macro="" textlink="">
      <xdr:nvSpPr>
        <xdr:cNvPr id="85" name="n_4aveValue【図書館】&#10;有形固定資産減価償却率"/>
        <xdr:cNvSpPr txBox="1"/>
      </xdr:nvSpPr>
      <xdr:spPr>
        <a:xfrm>
          <a:off x="864235" y="58058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24765</xdr:rowOff>
    </xdr:from>
    <xdr:ext cx="405130" cy="247015"/>
    <xdr:sp macro="" textlink="">
      <xdr:nvSpPr>
        <xdr:cNvPr id="86" name="n_1mainValue【図書館】&#10;有形固定資産減価償却率"/>
        <xdr:cNvSpPr txBox="1"/>
      </xdr:nvSpPr>
      <xdr:spPr>
        <a:xfrm>
          <a:off x="3296285" y="63049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0</xdr:rowOff>
    </xdr:from>
    <xdr:ext cx="405130" cy="249555"/>
    <xdr:sp macro="" textlink="">
      <xdr:nvSpPr>
        <xdr:cNvPr id="87" name="n_2mainValue【図書館】&#10;有形固定資産減価償却率"/>
        <xdr:cNvSpPr txBox="1"/>
      </xdr:nvSpPr>
      <xdr:spPr>
        <a:xfrm>
          <a:off x="2483485" y="62801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140335</xdr:rowOff>
    </xdr:from>
    <xdr:ext cx="405130" cy="249555"/>
    <xdr:sp macro="" textlink="">
      <xdr:nvSpPr>
        <xdr:cNvPr id="88" name="n_3mainValue【図書館】&#10;有形固定資産減価償却率"/>
        <xdr:cNvSpPr txBox="1"/>
      </xdr:nvSpPr>
      <xdr:spPr>
        <a:xfrm>
          <a:off x="1673860" y="62553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116205</xdr:rowOff>
    </xdr:from>
    <xdr:ext cx="405130" cy="247015"/>
    <xdr:sp macro="" textlink="">
      <xdr:nvSpPr>
        <xdr:cNvPr id="89" name="n_4mainValue【図書館】&#10;有形固定資産減価償却率"/>
        <xdr:cNvSpPr txBox="1"/>
      </xdr:nvSpPr>
      <xdr:spPr>
        <a:xfrm>
          <a:off x="864235" y="623125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0" name="正方形/長方形 89"/>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1" name="正方形/長方形 90"/>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2" name="正方形/長方形 91"/>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3" name="正方形/長方形 92"/>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4" name="正方形/長方形 93"/>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5" name="正方形/長方形 94"/>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6" name="正方形/長方形 95"/>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7" name="正方形/長方形 96"/>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98" name="テキスト ボックス 97"/>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9" name="直線コネクタ 98"/>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0" name="直線コネクタ 99"/>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4820" cy="249555"/>
    <xdr:sp macro="" textlink="">
      <xdr:nvSpPr>
        <xdr:cNvPr id="101" name="テキスト ボックス 100"/>
        <xdr:cNvSpPr txBox="1"/>
      </xdr:nvSpPr>
      <xdr:spPr>
        <a:xfrm>
          <a:off x="5628640"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4820" cy="247015"/>
    <xdr:sp macro="" textlink="">
      <xdr:nvSpPr>
        <xdr:cNvPr id="103" name="テキスト ボックス 102"/>
        <xdr:cNvSpPr txBox="1"/>
      </xdr:nvSpPr>
      <xdr:spPr>
        <a:xfrm>
          <a:off x="5628640" y="6473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4" name="直線コネクタ 103"/>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4820" cy="247015"/>
    <xdr:sp macro="" textlink="">
      <xdr:nvSpPr>
        <xdr:cNvPr id="105" name="テキスト ボックス 104"/>
        <xdr:cNvSpPr txBox="1"/>
      </xdr:nvSpPr>
      <xdr:spPr>
        <a:xfrm>
          <a:off x="5628640" y="6106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6" name="直線コネクタ 105"/>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120015</xdr:rowOff>
    </xdr:from>
    <xdr:ext cx="464820" cy="247015"/>
    <xdr:sp macro="" textlink="">
      <xdr:nvSpPr>
        <xdr:cNvPr id="107" name="テキスト ボックス 106"/>
        <xdr:cNvSpPr txBox="1"/>
      </xdr:nvSpPr>
      <xdr:spPr>
        <a:xfrm>
          <a:off x="5628640" y="5739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8" name="直線コネクタ 107"/>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83185</xdr:rowOff>
    </xdr:from>
    <xdr:ext cx="464820" cy="247015"/>
    <xdr:sp macro="" textlink="">
      <xdr:nvSpPr>
        <xdr:cNvPr id="109" name="テキスト ボックス 108"/>
        <xdr:cNvSpPr txBox="1"/>
      </xdr:nvSpPr>
      <xdr:spPr>
        <a:xfrm>
          <a:off x="5628640" y="5372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4820" cy="249555"/>
    <xdr:sp macro="" textlink="">
      <xdr:nvSpPr>
        <xdr:cNvPr id="111" name="テキスト ボックス 110"/>
        <xdr:cNvSpPr txBox="1"/>
      </xdr:nvSpPr>
      <xdr:spPr>
        <a:xfrm>
          <a:off x="5628640" y="50057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88265</xdr:rowOff>
    </xdr:from>
    <xdr:to xmlns:xdr="http://schemas.openxmlformats.org/drawingml/2006/spreadsheetDrawing">
      <xdr:col>54</xdr:col>
      <xdr:colOff>174625</xdr:colOff>
      <xdr:row>41</xdr:row>
      <xdr:rowOff>84455</xdr:rowOff>
    </xdr:to>
    <xdr:cxnSp macro="">
      <xdr:nvCxnSpPr>
        <xdr:cNvPr id="113" name="直線コネクタ 112"/>
        <xdr:cNvCxnSpPr/>
      </xdr:nvCxnSpPr>
      <xdr:spPr>
        <a:xfrm flipV="1">
          <a:off x="9604375" y="570801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88265</xdr:rowOff>
    </xdr:from>
    <xdr:ext cx="467360" cy="247015"/>
    <xdr:sp macro="" textlink="">
      <xdr:nvSpPr>
        <xdr:cNvPr id="114" name="【図書館】&#10;一人当たり面積最小値テキスト"/>
        <xdr:cNvSpPr txBox="1"/>
      </xdr:nvSpPr>
      <xdr:spPr>
        <a:xfrm>
          <a:off x="9642475" y="68637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84455</xdr:rowOff>
    </xdr:from>
    <xdr:to xmlns:xdr="http://schemas.openxmlformats.org/drawingml/2006/spreadsheetDrawing">
      <xdr:col>55</xdr:col>
      <xdr:colOff>88900</xdr:colOff>
      <xdr:row>41</xdr:row>
      <xdr:rowOff>84455</xdr:rowOff>
    </xdr:to>
    <xdr:cxnSp macro="">
      <xdr:nvCxnSpPr>
        <xdr:cNvPr id="115" name="直線コネクタ 114"/>
        <xdr:cNvCxnSpPr/>
      </xdr:nvCxnSpPr>
      <xdr:spPr>
        <a:xfrm>
          <a:off x="9531350" y="685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36830</xdr:rowOff>
    </xdr:from>
    <xdr:ext cx="467360" cy="249555"/>
    <xdr:sp macro="" textlink="">
      <xdr:nvSpPr>
        <xdr:cNvPr id="116" name="【図書館】&#10;一人当たり面積最大値テキスト"/>
        <xdr:cNvSpPr txBox="1"/>
      </xdr:nvSpPr>
      <xdr:spPr>
        <a:xfrm>
          <a:off x="9642475" y="54914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7" name="直線コネクタ 116"/>
        <xdr:cNvCxnSpPr/>
      </xdr:nvCxnSpPr>
      <xdr:spPr>
        <a:xfrm>
          <a:off x="9531350" y="5708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467360" cy="249555"/>
    <xdr:sp macro="" textlink="">
      <xdr:nvSpPr>
        <xdr:cNvPr id="118" name="【図書館】&#10;一人当たり面積平均値テキスト"/>
        <xdr:cNvSpPr txBox="1"/>
      </xdr:nvSpPr>
      <xdr:spPr>
        <a:xfrm>
          <a:off x="9642475" y="639381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67310</xdr:rowOff>
    </xdr:to>
    <xdr:sp macro="" textlink="">
      <xdr:nvSpPr>
        <xdr:cNvPr id="119" name="フローチャート: 判断 118"/>
        <xdr:cNvSpPr/>
      </xdr:nvSpPr>
      <xdr:spPr>
        <a:xfrm>
          <a:off x="9569450"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81915</xdr:rowOff>
    </xdr:to>
    <xdr:sp macro="" textlink="">
      <xdr:nvSpPr>
        <xdr:cNvPr id="120" name="フローチャート: 判断 119"/>
        <xdr:cNvSpPr/>
      </xdr:nvSpPr>
      <xdr:spPr>
        <a:xfrm>
          <a:off x="8794750"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96520</xdr:rowOff>
    </xdr:to>
    <xdr:sp macro="" textlink="">
      <xdr:nvSpPr>
        <xdr:cNvPr id="121" name="フローチャート: 判断 120"/>
        <xdr:cNvSpPr/>
      </xdr:nvSpPr>
      <xdr:spPr>
        <a:xfrm>
          <a:off x="7985125" y="6443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35560</xdr:rowOff>
    </xdr:from>
    <xdr:to xmlns:xdr="http://schemas.openxmlformats.org/drawingml/2006/spreadsheetDrawing">
      <xdr:col>41</xdr:col>
      <xdr:colOff>101600</xdr:colOff>
      <xdr:row>39</xdr:row>
      <xdr:rowOff>133350</xdr:rowOff>
    </xdr:to>
    <xdr:sp macro="" textlink="">
      <xdr:nvSpPr>
        <xdr:cNvPr id="122" name="フローチャート: 判断 121"/>
        <xdr:cNvSpPr/>
      </xdr:nvSpPr>
      <xdr:spPr>
        <a:xfrm>
          <a:off x="7159625" y="648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130810</xdr:rowOff>
    </xdr:from>
    <xdr:to xmlns:xdr="http://schemas.openxmlformats.org/drawingml/2006/spreadsheetDrawing">
      <xdr:col>36</xdr:col>
      <xdr:colOff>165100</xdr:colOff>
      <xdr:row>40</xdr:row>
      <xdr:rowOff>63500</xdr:rowOff>
    </xdr:to>
    <xdr:sp macro="" textlink="">
      <xdr:nvSpPr>
        <xdr:cNvPr id="123" name="フローチャート: 判断 122"/>
        <xdr:cNvSpPr/>
      </xdr:nvSpPr>
      <xdr:spPr>
        <a:xfrm>
          <a:off x="6350000" y="657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24765</xdr:rowOff>
    </xdr:from>
    <xdr:to xmlns:xdr="http://schemas.openxmlformats.org/drawingml/2006/spreadsheetDrawing">
      <xdr:col>55</xdr:col>
      <xdr:colOff>50800</xdr:colOff>
      <xdr:row>36</xdr:row>
      <xdr:rowOff>122555</xdr:rowOff>
    </xdr:to>
    <xdr:sp macro="" textlink="">
      <xdr:nvSpPr>
        <xdr:cNvPr id="129" name="楕円 128"/>
        <xdr:cNvSpPr/>
      </xdr:nvSpPr>
      <xdr:spPr>
        <a:xfrm>
          <a:off x="9569450" y="5974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46355</xdr:rowOff>
    </xdr:from>
    <xdr:ext cx="467360" cy="249555"/>
    <xdr:sp macro="" textlink="">
      <xdr:nvSpPr>
        <xdr:cNvPr id="130" name="【図書館】&#10;一人当たり面積該当値テキスト"/>
        <xdr:cNvSpPr txBox="1"/>
      </xdr:nvSpPr>
      <xdr:spPr>
        <a:xfrm>
          <a:off x="9642475" y="58312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38735</xdr:rowOff>
    </xdr:from>
    <xdr:to xmlns:xdr="http://schemas.openxmlformats.org/drawingml/2006/spreadsheetDrawing">
      <xdr:col>50</xdr:col>
      <xdr:colOff>165100</xdr:colOff>
      <xdr:row>36</xdr:row>
      <xdr:rowOff>137160</xdr:rowOff>
    </xdr:to>
    <xdr:sp macro="" textlink="">
      <xdr:nvSpPr>
        <xdr:cNvPr id="131" name="楕円 130"/>
        <xdr:cNvSpPr/>
      </xdr:nvSpPr>
      <xdr:spPr>
        <a:xfrm>
          <a:off x="8794750" y="59886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73025</xdr:rowOff>
    </xdr:from>
    <xdr:to xmlns:xdr="http://schemas.openxmlformats.org/drawingml/2006/spreadsheetDrawing">
      <xdr:col>55</xdr:col>
      <xdr:colOff>0</xdr:colOff>
      <xdr:row>36</xdr:row>
      <xdr:rowOff>88265</xdr:rowOff>
    </xdr:to>
    <xdr:cxnSp macro="">
      <xdr:nvCxnSpPr>
        <xdr:cNvPr id="132" name="直線コネクタ 131"/>
        <xdr:cNvCxnSpPr/>
      </xdr:nvCxnSpPr>
      <xdr:spPr>
        <a:xfrm flipV="1">
          <a:off x="8845550" y="6022975"/>
          <a:ext cx="758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53975</xdr:rowOff>
    </xdr:from>
    <xdr:to xmlns:xdr="http://schemas.openxmlformats.org/drawingml/2006/spreadsheetDrawing">
      <xdr:col>46</xdr:col>
      <xdr:colOff>38100</xdr:colOff>
      <xdr:row>36</xdr:row>
      <xdr:rowOff>151765</xdr:rowOff>
    </xdr:to>
    <xdr:sp macro="" textlink="">
      <xdr:nvSpPr>
        <xdr:cNvPr id="133" name="楕円 132"/>
        <xdr:cNvSpPr/>
      </xdr:nvSpPr>
      <xdr:spPr>
        <a:xfrm>
          <a:off x="7985125" y="6003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88265</xdr:rowOff>
    </xdr:from>
    <xdr:to xmlns:xdr="http://schemas.openxmlformats.org/drawingml/2006/spreadsheetDrawing">
      <xdr:col>50</xdr:col>
      <xdr:colOff>114300</xdr:colOff>
      <xdr:row>36</xdr:row>
      <xdr:rowOff>102870</xdr:rowOff>
    </xdr:to>
    <xdr:cxnSp macro="">
      <xdr:nvCxnSpPr>
        <xdr:cNvPr id="134" name="直線コネクタ 133"/>
        <xdr:cNvCxnSpPr/>
      </xdr:nvCxnSpPr>
      <xdr:spPr>
        <a:xfrm flipV="1">
          <a:off x="8032750" y="603821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68580</xdr:rowOff>
    </xdr:from>
    <xdr:to xmlns:xdr="http://schemas.openxmlformats.org/drawingml/2006/spreadsheetDrawing">
      <xdr:col>41</xdr:col>
      <xdr:colOff>101600</xdr:colOff>
      <xdr:row>37</xdr:row>
      <xdr:rowOff>1270</xdr:rowOff>
    </xdr:to>
    <xdr:sp macro="" textlink="">
      <xdr:nvSpPr>
        <xdr:cNvPr id="135" name="楕円 134"/>
        <xdr:cNvSpPr/>
      </xdr:nvSpPr>
      <xdr:spPr>
        <a:xfrm>
          <a:off x="7159625"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102870</xdr:rowOff>
    </xdr:from>
    <xdr:to xmlns:xdr="http://schemas.openxmlformats.org/drawingml/2006/spreadsheetDrawing">
      <xdr:col>45</xdr:col>
      <xdr:colOff>174625</xdr:colOff>
      <xdr:row>36</xdr:row>
      <xdr:rowOff>117475</xdr:rowOff>
    </xdr:to>
    <xdr:cxnSp macro="">
      <xdr:nvCxnSpPr>
        <xdr:cNvPr id="136" name="直線コネクタ 135"/>
        <xdr:cNvCxnSpPr/>
      </xdr:nvCxnSpPr>
      <xdr:spPr>
        <a:xfrm flipV="1">
          <a:off x="7210425" y="6052820"/>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90805</xdr:rowOff>
    </xdr:from>
    <xdr:to xmlns:xdr="http://schemas.openxmlformats.org/drawingml/2006/spreadsheetDrawing">
      <xdr:col>36</xdr:col>
      <xdr:colOff>165100</xdr:colOff>
      <xdr:row>37</xdr:row>
      <xdr:rowOff>23495</xdr:rowOff>
    </xdr:to>
    <xdr:sp macro="" textlink="">
      <xdr:nvSpPr>
        <xdr:cNvPr id="137" name="楕円 136"/>
        <xdr:cNvSpPr/>
      </xdr:nvSpPr>
      <xdr:spPr>
        <a:xfrm>
          <a:off x="6350000" y="6040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117475</xdr:rowOff>
    </xdr:from>
    <xdr:to xmlns:xdr="http://schemas.openxmlformats.org/drawingml/2006/spreadsheetDrawing">
      <xdr:col>41</xdr:col>
      <xdr:colOff>50800</xdr:colOff>
      <xdr:row>36</xdr:row>
      <xdr:rowOff>139065</xdr:rowOff>
    </xdr:to>
    <xdr:cxnSp macro="">
      <xdr:nvCxnSpPr>
        <xdr:cNvPr id="138" name="直線コネクタ 137"/>
        <xdr:cNvCxnSpPr/>
      </xdr:nvCxnSpPr>
      <xdr:spPr>
        <a:xfrm flipV="1">
          <a:off x="6400800" y="606742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73025</xdr:rowOff>
    </xdr:from>
    <xdr:ext cx="469900" cy="249555"/>
    <xdr:sp macro="" textlink="">
      <xdr:nvSpPr>
        <xdr:cNvPr id="139" name="n_1aveValue【図書館】&#10;一人当たり面積"/>
        <xdr:cNvSpPr txBox="1"/>
      </xdr:nvSpPr>
      <xdr:spPr>
        <a:xfrm>
          <a:off x="8613775" y="6518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7360" cy="247015"/>
    <xdr:sp macro="" textlink="">
      <xdr:nvSpPr>
        <xdr:cNvPr id="140" name="n_2aveValue【図書館】&#10;一人当たり面積"/>
        <xdr:cNvSpPr txBox="1"/>
      </xdr:nvSpPr>
      <xdr:spPr>
        <a:xfrm>
          <a:off x="7816850" y="65335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125095</xdr:rowOff>
    </xdr:from>
    <xdr:ext cx="467360" cy="247015"/>
    <xdr:sp macro="" textlink="">
      <xdr:nvSpPr>
        <xdr:cNvPr id="141" name="n_3aveValue【図書館】&#10;一人当たり面積"/>
        <xdr:cNvSpPr txBox="1"/>
      </xdr:nvSpPr>
      <xdr:spPr>
        <a:xfrm>
          <a:off x="6991350" y="65703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55245</xdr:rowOff>
    </xdr:from>
    <xdr:ext cx="467360" cy="247015"/>
    <xdr:sp macro="" textlink="">
      <xdr:nvSpPr>
        <xdr:cNvPr id="142" name="n_4aveValue【図書館】&#10;一人当たり面積"/>
        <xdr:cNvSpPr txBox="1"/>
      </xdr:nvSpPr>
      <xdr:spPr>
        <a:xfrm>
          <a:off x="6181725" y="66655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34</xdr:row>
      <xdr:rowOff>153035</xdr:rowOff>
    </xdr:from>
    <xdr:ext cx="469900" cy="247015"/>
    <xdr:sp macro="" textlink="">
      <xdr:nvSpPr>
        <xdr:cNvPr id="143" name="n_1mainValue【図書館】&#10;一人当たり面積"/>
        <xdr:cNvSpPr txBox="1"/>
      </xdr:nvSpPr>
      <xdr:spPr>
        <a:xfrm>
          <a:off x="8613775" y="57727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2540</xdr:rowOff>
    </xdr:from>
    <xdr:ext cx="467360" cy="249555"/>
    <xdr:sp macro="" textlink="">
      <xdr:nvSpPr>
        <xdr:cNvPr id="144" name="n_2mainValue【図書館】&#10;一人当たり面積"/>
        <xdr:cNvSpPr txBox="1"/>
      </xdr:nvSpPr>
      <xdr:spPr>
        <a:xfrm>
          <a:off x="7816850" y="57873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17145</xdr:rowOff>
    </xdr:from>
    <xdr:ext cx="467360" cy="247015"/>
    <xdr:sp macro="" textlink="">
      <xdr:nvSpPr>
        <xdr:cNvPr id="145" name="n_3mainValue【図書館】&#10;一人当たり面積"/>
        <xdr:cNvSpPr txBox="1"/>
      </xdr:nvSpPr>
      <xdr:spPr>
        <a:xfrm>
          <a:off x="6991350" y="58019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38735</xdr:rowOff>
    </xdr:from>
    <xdr:ext cx="467360" cy="249555"/>
    <xdr:sp macro="" textlink="">
      <xdr:nvSpPr>
        <xdr:cNvPr id="146" name="n_4mainValue【図書館】&#10;一人当たり面積"/>
        <xdr:cNvSpPr txBox="1"/>
      </xdr:nvSpPr>
      <xdr:spPr>
        <a:xfrm>
          <a:off x="6181725" y="58235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820" cy="249555"/>
    <xdr:sp macro="" textlink="">
      <xdr:nvSpPr>
        <xdr:cNvPr id="157" name="テキスト ボックス 156"/>
        <xdr:cNvSpPr txBox="1"/>
      </xdr:nvSpPr>
      <xdr:spPr>
        <a:xfrm>
          <a:off x="278765"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4820" cy="249555"/>
    <xdr:sp macro="" textlink="">
      <xdr:nvSpPr>
        <xdr:cNvPr id="159" name="テキスト ボックス 158"/>
        <xdr:cNvSpPr txBox="1"/>
      </xdr:nvSpPr>
      <xdr:spPr>
        <a:xfrm>
          <a:off x="278765"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7015"/>
    <xdr:sp macro="" textlink="">
      <xdr:nvSpPr>
        <xdr:cNvPr id="163" name="テキスト ボックス 162"/>
        <xdr:cNvSpPr txBox="1"/>
      </xdr:nvSpPr>
      <xdr:spPr>
        <a:xfrm>
          <a:off x="342900" y="9775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7015"/>
    <xdr:sp macro="" textlink="">
      <xdr:nvSpPr>
        <xdr:cNvPr id="165" name="テキスト ボックス 164"/>
        <xdr:cNvSpPr txBox="1"/>
      </xdr:nvSpPr>
      <xdr:spPr>
        <a:xfrm>
          <a:off x="342900" y="9408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7015"/>
    <xdr:sp macro="" textlink="">
      <xdr:nvSpPr>
        <xdr:cNvPr id="167" name="テキスト ボックス 166"/>
        <xdr:cNvSpPr txBox="1"/>
      </xdr:nvSpPr>
      <xdr:spPr>
        <a:xfrm>
          <a:off x="342900" y="9041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7015"/>
    <xdr:sp macro="" textlink="">
      <xdr:nvSpPr>
        <xdr:cNvPr id="169" name="テキスト ボックス 168"/>
        <xdr:cNvSpPr txBox="1"/>
      </xdr:nvSpPr>
      <xdr:spPr>
        <a:xfrm>
          <a:off x="391160" y="867473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97155</xdr:rowOff>
    </xdr:from>
    <xdr:to xmlns:xdr="http://schemas.openxmlformats.org/drawingml/2006/spreadsheetDrawing">
      <xdr:col>24</xdr:col>
      <xdr:colOff>62865</xdr:colOff>
      <xdr:row>64</xdr:row>
      <xdr:rowOff>73025</xdr:rowOff>
    </xdr:to>
    <xdr:cxnSp macro="">
      <xdr:nvCxnSpPr>
        <xdr:cNvPr id="171" name="直線コネクタ 170"/>
        <xdr:cNvCxnSpPr/>
      </xdr:nvCxnSpPr>
      <xdr:spPr>
        <a:xfrm flipV="1">
          <a:off x="4253865" y="934910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7360" cy="249555"/>
    <xdr:sp macro="" textlink="">
      <xdr:nvSpPr>
        <xdr:cNvPr id="172" name="【体育館・プール】&#10;有形固定資産減価償却率最小値テキスト"/>
        <xdr:cNvSpPr txBox="1"/>
      </xdr:nvSpPr>
      <xdr:spPr>
        <a:xfrm>
          <a:off x="4292600" y="106495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73" name="直線コネクタ 172"/>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45720</xdr:rowOff>
    </xdr:from>
    <xdr:ext cx="402590" cy="249555"/>
    <xdr:sp macro="" textlink="">
      <xdr:nvSpPr>
        <xdr:cNvPr id="174" name="【体育館・プール】&#10;有形固定資産減価償却率最大値テキスト"/>
        <xdr:cNvSpPr txBox="1"/>
      </xdr:nvSpPr>
      <xdr:spPr>
        <a:xfrm>
          <a:off x="4292600" y="913257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97155</xdr:rowOff>
    </xdr:from>
    <xdr:to xmlns:xdr="http://schemas.openxmlformats.org/drawingml/2006/spreadsheetDrawing">
      <xdr:col>24</xdr:col>
      <xdr:colOff>152400</xdr:colOff>
      <xdr:row>56</xdr:row>
      <xdr:rowOff>97155</xdr:rowOff>
    </xdr:to>
    <xdr:cxnSp macro="">
      <xdr:nvCxnSpPr>
        <xdr:cNvPr id="175" name="直線コネクタ 174"/>
        <xdr:cNvCxnSpPr/>
      </xdr:nvCxnSpPr>
      <xdr:spPr>
        <a:xfrm>
          <a:off x="4181475" y="9349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2590" cy="249555"/>
    <xdr:sp macro="" textlink="">
      <xdr:nvSpPr>
        <xdr:cNvPr id="176" name="【体育館・プール】&#10;有形固定資産減価償却率平均値テキスト"/>
        <xdr:cNvSpPr txBox="1"/>
      </xdr:nvSpPr>
      <xdr:spPr>
        <a:xfrm>
          <a:off x="4292600" y="984504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75565</xdr:rowOff>
    </xdr:from>
    <xdr:to xmlns:xdr="http://schemas.openxmlformats.org/drawingml/2006/spreadsheetDrawing">
      <xdr:col>24</xdr:col>
      <xdr:colOff>114300</xdr:colOff>
      <xdr:row>61</xdr:row>
      <xdr:rowOff>8255</xdr:rowOff>
    </xdr:to>
    <xdr:sp macro="" textlink="">
      <xdr:nvSpPr>
        <xdr:cNvPr id="177" name="フローチャート: 判断 176"/>
        <xdr:cNvSpPr/>
      </xdr:nvSpPr>
      <xdr:spPr>
        <a:xfrm>
          <a:off x="4203700" y="998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85090</xdr:rowOff>
    </xdr:from>
    <xdr:to xmlns:xdr="http://schemas.openxmlformats.org/drawingml/2006/spreadsheetDrawing">
      <xdr:col>20</xdr:col>
      <xdr:colOff>38100</xdr:colOff>
      <xdr:row>61</xdr:row>
      <xdr:rowOff>17780</xdr:rowOff>
    </xdr:to>
    <xdr:sp macro="" textlink="">
      <xdr:nvSpPr>
        <xdr:cNvPr id="178" name="フローチャート: 判断 177"/>
        <xdr:cNvSpPr/>
      </xdr:nvSpPr>
      <xdr:spPr>
        <a:xfrm>
          <a:off x="3444875" y="9997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73660</xdr:rowOff>
    </xdr:from>
    <xdr:to xmlns:xdr="http://schemas.openxmlformats.org/drawingml/2006/spreadsheetDrawing">
      <xdr:col>15</xdr:col>
      <xdr:colOff>101600</xdr:colOff>
      <xdr:row>61</xdr:row>
      <xdr:rowOff>6350</xdr:rowOff>
    </xdr:to>
    <xdr:sp macro="" textlink="">
      <xdr:nvSpPr>
        <xdr:cNvPr id="179" name="フローチャート: 判断 178"/>
        <xdr:cNvSpPr/>
      </xdr:nvSpPr>
      <xdr:spPr>
        <a:xfrm>
          <a:off x="2619375" y="998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53975</xdr:rowOff>
    </xdr:from>
    <xdr:to xmlns:xdr="http://schemas.openxmlformats.org/drawingml/2006/spreadsheetDrawing">
      <xdr:col>10</xdr:col>
      <xdr:colOff>165100</xdr:colOff>
      <xdr:row>60</xdr:row>
      <xdr:rowOff>151765</xdr:rowOff>
    </xdr:to>
    <xdr:sp macro="" textlink="">
      <xdr:nvSpPr>
        <xdr:cNvPr id="180" name="フローチャート: 判断 179"/>
        <xdr:cNvSpPr/>
      </xdr:nvSpPr>
      <xdr:spPr>
        <a:xfrm>
          <a:off x="1809750" y="996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149225</xdr:rowOff>
    </xdr:from>
    <xdr:to xmlns:xdr="http://schemas.openxmlformats.org/drawingml/2006/spreadsheetDrawing">
      <xdr:col>6</xdr:col>
      <xdr:colOff>38100</xdr:colOff>
      <xdr:row>60</xdr:row>
      <xdr:rowOff>81915</xdr:rowOff>
    </xdr:to>
    <xdr:sp macro="" textlink="">
      <xdr:nvSpPr>
        <xdr:cNvPr id="181" name="フローチャート: 判断 180"/>
        <xdr:cNvSpPr/>
      </xdr:nvSpPr>
      <xdr:spPr>
        <a:xfrm>
          <a:off x="1000125" y="9896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88900</xdr:rowOff>
    </xdr:from>
    <xdr:to xmlns:xdr="http://schemas.openxmlformats.org/drawingml/2006/spreadsheetDrawing">
      <xdr:col>24</xdr:col>
      <xdr:colOff>114300</xdr:colOff>
      <xdr:row>61</xdr:row>
      <xdr:rowOff>21590</xdr:rowOff>
    </xdr:to>
    <xdr:sp macro="" textlink="">
      <xdr:nvSpPr>
        <xdr:cNvPr id="187" name="楕円 186"/>
        <xdr:cNvSpPr/>
      </xdr:nvSpPr>
      <xdr:spPr>
        <a:xfrm>
          <a:off x="4203700" y="10001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67945</xdr:rowOff>
    </xdr:from>
    <xdr:ext cx="402590" cy="249555"/>
    <xdr:sp macro="" textlink="">
      <xdr:nvSpPr>
        <xdr:cNvPr id="188" name="【体育館・プール】&#10;有形固定資産減価償却率該当値テキスト"/>
        <xdr:cNvSpPr txBox="1"/>
      </xdr:nvSpPr>
      <xdr:spPr>
        <a:xfrm>
          <a:off x="4292600" y="998029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156845</xdr:rowOff>
    </xdr:from>
    <xdr:to xmlns:xdr="http://schemas.openxmlformats.org/drawingml/2006/spreadsheetDrawing">
      <xdr:col>20</xdr:col>
      <xdr:colOff>38100</xdr:colOff>
      <xdr:row>60</xdr:row>
      <xdr:rowOff>89535</xdr:rowOff>
    </xdr:to>
    <xdr:sp macro="" textlink="">
      <xdr:nvSpPr>
        <xdr:cNvPr id="189" name="楕円 188"/>
        <xdr:cNvSpPr/>
      </xdr:nvSpPr>
      <xdr:spPr>
        <a:xfrm>
          <a:off x="3444875" y="9904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60</xdr:row>
      <xdr:rowOff>40005</xdr:rowOff>
    </xdr:from>
    <xdr:to xmlns:xdr="http://schemas.openxmlformats.org/drawingml/2006/spreadsheetDrawing">
      <xdr:col>24</xdr:col>
      <xdr:colOff>63500</xdr:colOff>
      <xdr:row>60</xdr:row>
      <xdr:rowOff>137795</xdr:rowOff>
    </xdr:to>
    <xdr:cxnSp macro="">
      <xdr:nvCxnSpPr>
        <xdr:cNvPr id="190" name="直線コネクタ 189"/>
        <xdr:cNvCxnSpPr/>
      </xdr:nvCxnSpPr>
      <xdr:spPr>
        <a:xfrm>
          <a:off x="3492500" y="995235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149225</xdr:rowOff>
    </xdr:from>
    <xdr:to xmlns:xdr="http://schemas.openxmlformats.org/drawingml/2006/spreadsheetDrawing">
      <xdr:col>15</xdr:col>
      <xdr:colOff>101600</xdr:colOff>
      <xdr:row>60</xdr:row>
      <xdr:rowOff>81915</xdr:rowOff>
    </xdr:to>
    <xdr:sp macro="" textlink="">
      <xdr:nvSpPr>
        <xdr:cNvPr id="191" name="楕円 190"/>
        <xdr:cNvSpPr/>
      </xdr:nvSpPr>
      <xdr:spPr>
        <a:xfrm>
          <a:off x="2619375" y="989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33020</xdr:rowOff>
    </xdr:from>
    <xdr:to xmlns:xdr="http://schemas.openxmlformats.org/drawingml/2006/spreadsheetDrawing">
      <xdr:col>19</xdr:col>
      <xdr:colOff>174625</xdr:colOff>
      <xdr:row>60</xdr:row>
      <xdr:rowOff>40005</xdr:rowOff>
    </xdr:to>
    <xdr:cxnSp macro="">
      <xdr:nvCxnSpPr>
        <xdr:cNvPr id="192" name="直線コネクタ 191"/>
        <xdr:cNvCxnSpPr/>
      </xdr:nvCxnSpPr>
      <xdr:spPr>
        <a:xfrm>
          <a:off x="2670175" y="994537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114300</xdr:rowOff>
    </xdr:from>
    <xdr:to xmlns:xdr="http://schemas.openxmlformats.org/drawingml/2006/spreadsheetDrawing">
      <xdr:col>10</xdr:col>
      <xdr:colOff>165100</xdr:colOff>
      <xdr:row>60</xdr:row>
      <xdr:rowOff>46990</xdr:rowOff>
    </xdr:to>
    <xdr:sp macro="" textlink="">
      <xdr:nvSpPr>
        <xdr:cNvPr id="193" name="楕円 192"/>
        <xdr:cNvSpPr/>
      </xdr:nvSpPr>
      <xdr:spPr>
        <a:xfrm>
          <a:off x="1809750" y="986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163195</xdr:rowOff>
    </xdr:from>
    <xdr:to xmlns:xdr="http://schemas.openxmlformats.org/drawingml/2006/spreadsheetDrawing">
      <xdr:col>15</xdr:col>
      <xdr:colOff>50800</xdr:colOff>
      <xdr:row>60</xdr:row>
      <xdr:rowOff>33020</xdr:rowOff>
    </xdr:to>
    <xdr:cxnSp macro="">
      <xdr:nvCxnSpPr>
        <xdr:cNvPr id="194" name="直線コネクタ 193"/>
        <xdr:cNvCxnSpPr/>
      </xdr:nvCxnSpPr>
      <xdr:spPr>
        <a:xfrm>
          <a:off x="1860550" y="991044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81280</xdr:rowOff>
    </xdr:from>
    <xdr:to xmlns:xdr="http://schemas.openxmlformats.org/drawingml/2006/spreadsheetDrawing">
      <xdr:col>6</xdr:col>
      <xdr:colOff>38100</xdr:colOff>
      <xdr:row>60</xdr:row>
      <xdr:rowOff>13970</xdr:rowOff>
    </xdr:to>
    <xdr:sp macro="" textlink="">
      <xdr:nvSpPr>
        <xdr:cNvPr id="195" name="楕円 194"/>
        <xdr:cNvSpPr/>
      </xdr:nvSpPr>
      <xdr:spPr>
        <a:xfrm>
          <a:off x="1000125" y="9828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59</xdr:row>
      <xdr:rowOff>130175</xdr:rowOff>
    </xdr:from>
    <xdr:to xmlns:xdr="http://schemas.openxmlformats.org/drawingml/2006/spreadsheetDrawing">
      <xdr:col>10</xdr:col>
      <xdr:colOff>114300</xdr:colOff>
      <xdr:row>59</xdr:row>
      <xdr:rowOff>163195</xdr:rowOff>
    </xdr:to>
    <xdr:cxnSp macro="">
      <xdr:nvCxnSpPr>
        <xdr:cNvPr id="196" name="直線コネクタ 195"/>
        <xdr:cNvCxnSpPr/>
      </xdr:nvCxnSpPr>
      <xdr:spPr>
        <a:xfrm>
          <a:off x="1047750" y="987742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8890</xdr:rowOff>
    </xdr:from>
    <xdr:ext cx="405130" cy="249555"/>
    <xdr:sp macro="" textlink="">
      <xdr:nvSpPr>
        <xdr:cNvPr id="197" name="n_1aveValue【体育館・プール】&#10;有形固定資産減価償却率"/>
        <xdr:cNvSpPr txBox="1"/>
      </xdr:nvSpPr>
      <xdr:spPr>
        <a:xfrm>
          <a:off x="3296285" y="100863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163195</xdr:rowOff>
    </xdr:from>
    <xdr:ext cx="405130" cy="247015"/>
    <xdr:sp macro="" textlink="">
      <xdr:nvSpPr>
        <xdr:cNvPr id="198" name="n_2aveValue【体育館・プール】&#10;有形固定資産減価償却率"/>
        <xdr:cNvSpPr txBox="1"/>
      </xdr:nvSpPr>
      <xdr:spPr>
        <a:xfrm>
          <a:off x="2483485" y="1007554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142875</xdr:rowOff>
    </xdr:from>
    <xdr:ext cx="405130" cy="249555"/>
    <xdr:sp macro="" textlink="">
      <xdr:nvSpPr>
        <xdr:cNvPr id="199" name="n_3aveValue【体育館・プール】&#10;有形固定資産減価償却率"/>
        <xdr:cNvSpPr txBox="1"/>
      </xdr:nvSpPr>
      <xdr:spPr>
        <a:xfrm>
          <a:off x="1673860" y="100552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73025</xdr:rowOff>
    </xdr:from>
    <xdr:ext cx="405130" cy="249555"/>
    <xdr:sp macro="" textlink="">
      <xdr:nvSpPr>
        <xdr:cNvPr id="200" name="n_4aveValue【体育館・プール】&#10;有形固定資産減価償却率"/>
        <xdr:cNvSpPr txBox="1"/>
      </xdr:nvSpPr>
      <xdr:spPr>
        <a:xfrm>
          <a:off x="864235" y="99853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104775</xdr:rowOff>
    </xdr:from>
    <xdr:ext cx="405130" cy="249555"/>
    <xdr:sp macro="" textlink="">
      <xdr:nvSpPr>
        <xdr:cNvPr id="201" name="n_1mainValue【体育館・プール】&#10;有形固定資産減価償却率"/>
        <xdr:cNvSpPr txBox="1"/>
      </xdr:nvSpPr>
      <xdr:spPr>
        <a:xfrm>
          <a:off x="3296285" y="96869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97790</xdr:rowOff>
    </xdr:from>
    <xdr:ext cx="405130" cy="249555"/>
    <xdr:sp macro="" textlink="">
      <xdr:nvSpPr>
        <xdr:cNvPr id="202" name="n_2mainValue【体育館・プール】&#10;有形固定資産減価償却率"/>
        <xdr:cNvSpPr txBox="1"/>
      </xdr:nvSpPr>
      <xdr:spPr>
        <a:xfrm>
          <a:off x="2483485" y="96799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62865</xdr:rowOff>
    </xdr:from>
    <xdr:ext cx="405130" cy="247015"/>
    <xdr:sp macro="" textlink="">
      <xdr:nvSpPr>
        <xdr:cNvPr id="203" name="n_3mainValue【体育館・プール】&#10;有形固定資産減価償却率"/>
        <xdr:cNvSpPr txBox="1"/>
      </xdr:nvSpPr>
      <xdr:spPr>
        <a:xfrm>
          <a:off x="1673860" y="96450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29845</xdr:rowOff>
    </xdr:from>
    <xdr:ext cx="405130" cy="247015"/>
    <xdr:sp macro="" textlink="">
      <xdr:nvSpPr>
        <xdr:cNvPr id="204" name="n_4mainValue【体育館・プール】&#10;有形固定資産減価償却率"/>
        <xdr:cNvSpPr txBox="1"/>
      </xdr:nvSpPr>
      <xdr:spPr>
        <a:xfrm>
          <a:off x="864235" y="96119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4820" cy="249555"/>
    <xdr:sp macro="" textlink="">
      <xdr:nvSpPr>
        <xdr:cNvPr id="216" name="テキスト ボックス 215"/>
        <xdr:cNvSpPr txBox="1"/>
      </xdr:nvSpPr>
      <xdr:spPr>
        <a:xfrm>
          <a:off x="5628640"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4820" cy="249555"/>
    <xdr:sp macro="" textlink="">
      <xdr:nvSpPr>
        <xdr:cNvPr id="218" name="テキスト ボックス 217"/>
        <xdr:cNvSpPr txBox="1"/>
      </xdr:nvSpPr>
      <xdr:spPr>
        <a:xfrm>
          <a:off x="5628640" y="10142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4820" cy="247015"/>
    <xdr:sp macro="" textlink="">
      <xdr:nvSpPr>
        <xdr:cNvPr id="220" name="テキスト ボックス 219"/>
        <xdr:cNvSpPr txBox="1"/>
      </xdr:nvSpPr>
      <xdr:spPr>
        <a:xfrm>
          <a:off x="5628640"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4820" cy="247015"/>
    <xdr:sp macro="" textlink="">
      <xdr:nvSpPr>
        <xdr:cNvPr id="222" name="テキスト ボックス 221"/>
        <xdr:cNvSpPr txBox="1"/>
      </xdr:nvSpPr>
      <xdr:spPr>
        <a:xfrm>
          <a:off x="5628640" y="9408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4820" cy="247015"/>
    <xdr:sp macro="" textlink="">
      <xdr:nvSpPr>
        <xdr:cNvPr id="224" name="テキスト ボックス 223"/>
        <xdr:cNvSpPr txBox="1"/>
      </xdr:nvSpPr>
      <xdr:spPr>
        <a:xfrm>
          <a:off x="5628640" y="9041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4820" cy="247015"/>
    <xdr:sp macro="" textlink="">
      <xdr:nvSpPr>
        <xdr:cNvPr id="226" name="テキスト ボックス 225"/>
        <xdr:cNvSpPr txBox="1"/>
      </xdr:nvSpPr>
      <xdr:spPr>
        <a:xfrm>
          <a:off x="5628640"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51435</xdr:rowOff>
    </xdr:from>
    <xdr:to xmlns:xdr="http://schemas.openxmlformats.org/drawingml/2006/spreadsheetDrawing">
      <xdr:col>54</xdr:col>
      <xdr:colOff>174625</xdr:colOff>
      <xdr:row>64</xdr:row>
      <xdr:rowOff>50165</xdr:rowOff>
    </xdr:to>
    <xdr:cxnSp macro="">
      <xdr:nvCxnSpPr>
        <xdr:cNvPr id="228" name="直線コネクタ 227"/>
        <xdr:cNvCxnSpPr/>
      </xdr:nvCxnSpPr>
      <xdr:spPr>
        <a:xfrm flipV="1">
          <a:off x="9604375" y="9303385"/>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53975</xdr:rowOff>
    </xdr:from>
    <xdr:ext cx="467360" cy="247015"/>
    <xdr:sp macro="" textlink="">
      <xdr:nvSpPr>
        <xdr:cNvPr id="229" name="【体育館・プール】&#10;一人当たり面積最小値テキスト"/>
        <xdr:cNvSpPr txBox="1"/>
      </xdr:nvSpPr>
      <xdr:spPr>
        <a:xfrm>
          <a:off x="9642475" y="1062672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50165</xdr:rowOff>
    </xdr:from>
    <xdr:to xmlns:xdr="http://schemas.openxmlformats.org/drawingml/2006/spreadsheetDrawing">
      <xdr:col>55</xdr:col>
      <xdr:colOff>88900</xdr:colOff>
      <xdr:row>64</xdr:row>
      <xdr:rowOff>50165</xdr:rowOff>
    </xdr:to>
    <xdr:cxnSp macro="">
      <xdr:nvCxnSpPr>
        <xdr:cNvPr id="230" name="直線コネクタ 229"/>
        <xdr:cNvCxnSpPr/>
      </xdr:nvCxnSpPr>
      <xdr:spPr>
        <a:xfrm>
          <a:off x="9531350" y="10622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7360" cy="249555"/>
    <xdr:sp macro="" textlink="">
      <xdr:nvSpPr>
        <xdr:cNvPr id="231" name="【体育館・プール】&#10;一人当たり面積最大値テキスト"/>
        <xdr:cNvSpPr txBox="1"/>
      </xdr:nvSpPr>
      <xdr:spPr>
        <a:xfrm>
          <a:off x="9642475" y="90868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51435</xdr:rowOff>
    </xdr:from>
    <xdr:to xmlns:xdr="http://schemas.openxmlformats.org/drawingml/2006/spreadsheetDrawing">
      <xdr:col>55</xdr:col>
      <xdr:colOff>88900</xdr:colOff>
      <xdr:row>56</xdr:row>
      <xdr:rowOff>51435</xdr:rowOff>
    </xdr:to>
    <xdr:cxnSp macro="">
      <xdr:nvCxnSpPr>
        <xdr:cNvPr id="232" name="直線コネクタ 231"/>
        <xdr:cNvCxnSpPr/>
      </xdr:nvCxnSpPr>
      <xdr:spPr>
        <a:xfrm>
          <a:off x="9531350" y="9303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123825</xdr:rowOff>
    </xdr:from>
    <xdr:ext cx="467360" cy="247015"/>
    <xdr:sp macro="" textlink="">
      <xdr:nvSpPr>
        <xdr:cNvPr id="233" name="【体育館・プール】&#10;一人当たり面積平均値テキスト"/>
        <xdr:cNvSpPr txBox="1"/>
      </xdr:nvSpPr>
      <xdr:spPr>
        <a:xfrm>
          <a:off x="9642475" y="10201275"/>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144145</xdr:rowOff>
    </xdr:from>
    <xdr:to xmlns:xdr="http://schemas.openxmlformats.org/drawingml/2006/spreadsheetDrawing">
      <xdr:col>55</xdr:col>
      <xdr:colOff>50800</xdr:colOff>
      <xdr:row>62</xdr:row>
      <xdr:rowOff>76835</xdr:rowOff>
    </xdr:to>
    <xdr:sp macro="" textlink="">
      <xdr:nvSpPr>
        <xdr:cNvPr id="234" name="フローチャート: 判断 233"/>
        <xdr:cNvSpPr/>
      </xdr:nvSpPr>
      <xdr:spPr>
        <a:xfrm>
          <a:off x="9569450" y="10221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147955</xdr:rowOff>
    </xdr:from>
    <xdr:to xmlns:xdr="http://schemas.openxmlformats.org/drawingml/2006/spreadsheetDrawing">
      <xdr:col>50</xdr:col>
      <xdr:colOff>165100</xdr:colOff>
      <xdr:row>62</xdr:row>
      <xdr:rowOff>80645</xdr:rowOff>
    </xdr:to>
    <xdr:sp macro="" textlink="">
      <xdr:nvSpPr>
        <xdr:cNvPr id="235" name="フローチャート: 判断 234"/>
        <xdr:cNvSpPr/>
      </xdr:nvSpPr>
      <xdr:spPr>
        <a:xfrm>
          <a:off x="8794750" y="1022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142875</xdr:rowOff>
    </xdr:from>
    <xdr:to xmlns:xdr="http://schemas.openxmlformats.org/drawingml/2006/spreadsheetDrawing">
      <xdr:col>46</xdr:col>
      <xdr:colOff>38100</xdr:colOff>
      <xdr:row>62</xdr:row>
      <xdr:rowOff>75565</xdr:rowOff>
    </xdr:to>
    <xdr:sp macro="" textlink="">
      <xdr:nvSpPr>
        <xdr:cNvPr id="236" name="フローチャート: 判断 235"/>
        <xdr:cNvSpPr/>
      </xdr:nvSpPr>
      <xdr:spPr>
        <a:xfrm>
          <a:off x="7985125" y="102203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151765</xdr:rowOff>
    </xdr:from>
    <xdr:to xmlns:xdr="http://schemas.openxmlformats.org/drawingml/2006/spreadsheetDrawing">
      <xdr:col>41</xdr:col>
      <xdr:colOff>101600</xdr:colOff>
      <xdr:row>62</xdr:row>
      <xdr:rowOff>84455</xdr:rowOff>
    </xdr:to>
    <xdr:sp macro="" textlink="">
      <xdr:nvSpPr>
        <xdr:cNvPr id="237" name="フローチャート: 判断 236"/>
        <xdr:cNvSpPr/>
      </xdr:nvSpPr>
      <xdr:spPr>
        <a:xfrm>
          <a:off x="7159625" y="1022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126365</xdr:rowOff>
    </xdr:from>
    <xdr:to xmlns:xdr="http://schemas.openxmlformats.org/drawingml/2006/spreadsheetDrawing">
      <xdr:col>36</xdr:col>
      <xdr:colOff>165100</xdr:colOff>
      <xdr:row>63</xdr:row>
      <xdr:rowOff>59055</xdr:rowOff>
    </xdr:to>
    <xdr:sp macro="" textlink="">
      <xdr:nvSpPr>
        <xdr:cNvPr id="238" name="フローチャート: 判断 237"/>
        <xdr:cNvSpPr/>
      </xdr:nvSpPr>
      <xdr:spPr>
        <a:xfrm>
          <a:off x="6350000" y="10368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59055</xdr:rowOff>
    </xdr:from>
    <xdr:to xmlns:xdr="http://schemas.openxmlformats.org/drawingml/2006/spreadsheetDrawing">
      <xdr:col>55</xdr:col>
      <xdr:colOff>50800</xdr:colOff>
      <xdr:row>58</xdr:row>
      <xdr:rowOff>156845</xdr:rowOff>
    </xdr:to>
    <xdr:sp macro="" textlink="">
      <xdr:nvSpPr>
        <xdr:cNvPr id="244" name="楕円 243"/>
        <xdr:cNvSpPr/>
      </xdr:nvSpPr>
      <xdr:spPr>
        <a:xfrm>
          <a:off x="9569450" y="9641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80645</xdr:rowOff>
    </xdr:from>
    <xdr:ext cx="467360" cy="249555"/>
    <xdr:sp macro="" textlink="">
      <xdr:nvSpPr>
        <xdr:cNvPr id="245" name="【体育館・プール】&#10;一人当たり面積該当値テキスト"/>
        <xdr:cNvSpPr txBox="1"/>
      </xdr:nvSpPr>
      <xdr:spPr>
        <a:xfrm>
          <a:off x="9642475" y="94976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52705</xdr:rowOff>
    </xdr:from>
    <xdr:to xmlns:xdr="http://schemas.openxmlformats.org/drawingml/2006/spreadsheetDrawing">
      <xdr:col>50</xdr:col>
      <xdr:colOff>165100</xdr:colOff>
      <xdr:row>58</xdr:row>
      <xdr:rowOff>150495</xdr:rowOff>
    </xdr:to>
    <xdr:sp macro="" textlink="">
      <xdr:nvSpPr>
        <xdr:cNvPr id="246" name="楕円 245"/>
        <xdr:cNvSpPr/>
      </xdr:nvSpPr>
      <xdr:spPr>
        <a:xfrm>
          <a:off x="8794750" y="963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101600</xdr:rowOff>
    </xdr:from>
    <xdr:to xmlns:xdr="http://schemas.openxmlformats.org/drawingml/2006/spreadsheetDrawing">
      <xdr:col>55</xdr:col>
      <xdr:colOff>0</xdr:colOff>
      <xdr:row>58</xdr:row>
      <xdr:rowOff>107315</xdr:rowOff>
    </xdr:to>
    <xdr:cxnSp macro="">
      <xdr:nvCxnSpPr>
        <xdr:cNvPr id="247" name="直線コネクタ 246"/>
        <xdr:cNvCxnSpPr/>
      </xdr:nvCxnSpPr>
      <xdr:spPr>
        <a:xfrm>
          <a:off x="8845550" y="9683750"/>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68580</xdr:rowOff>
    </xdr:from>
    <xdr:to xmlns:xdr="http://schemas.openxmlformats.org/drawingml/2006/spreadsheetDrawing">
      <xdr:col>46</xdr:col>
      <xdr:colOff>38100</xdr:colOff>
      <xdr:row>59</xdr:row>
      <xdr:rowOff>1270</xdr:rowOff>
    </xdr:to>
    <xdr:sp macro="" textlink="">
      <xdr:nvSpPr>
        <xdr:cNvPr id="248" name="楕円 247"/>
        <xdr:cNvSpPr/>
      </xdr:nvSpPr>
      <xdr:spPr>
        <a:xfrm>
          <a:off x="7985125" y="96507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101600</xdr:rowOff>
    </xdr:from>
    <xdr:to xmlns:xdr="http://schemas.openxmlformats.org/drawingml/2006/spreadsheetDrawing">
      <xdr:col>50</xdr:col>
      <xdr:colOff>114300</xdr:colOff>
      <xdr:row>58</xdr:row>
      <xdr:rowOff>117475</xdr:rowOff>
    </xdr:to>
    <xdr:cxnSp macro="">
      <xdr:nvCxnSpPr>
        <xdr:cNvPr id="249" name="直線コネクタ 248"/>
        <xdr:cNvCxnSpPr/>
      </xdr:nvCxnSpPr>
      <xdr:spPr>
        <a:xfrm flipV="1">
          <a:off x="8032750" y="968375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85725</xdr:rowOff>
    </xdr:from>
    <xdr:to xmlns:xdr="http://schemas.openxmlformats.org/drawingml/2006/spreadsheetDrawing">
      <xdr:col>41</xdr:col>
      <xdr:colOff>101600</xdr:colOff>
      <xdr:row>59</xdr:row>
      <xdr:rowOff>18415</xdr:rowOff>
    </xdr:to>
    <xdr:sp macro="" textlink="">
      <xdr:nvSpPr>
        <xdr:cNvPr id="250" name="楕円 249"/>
        <xdr:cNvSpPr/>
      </xdr:nvSpPr>
      <xdr:spPr>
        <a:xfrm>
          <a:off x="7159625" y="96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117475</xdr:rowOff>
    </xdr:from>
    <xdr:to xmlns:xdr="http://schemas.openxmlformats.org/drawingml/2006/spreadsheetDrawing">
      <xdr:col>45</xdr:col>
      <xdr:colOff>174625</xdr:colOff>
      <xdr:row>58</xdr:row>
      <xdr:rowOff>134620</xdr:rowOff>
    </xdr:to>
    <xdr:cxnSp macro="">
      <xdr:nvCxnSpPr>
        <xdr:cNvPr id="251" name="直線コネクタ 250"/>
        <xdr:cNvCxnSpPr/>
      </xdr:nvCxnSpPr>
      <xdr:spPr>
        <a:xfrm flipV="1">
          <a:off x="7210425" y="9699625"/>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101600</xdr:rowOff>
    </xdr:from>
    <xdr:to xmlns:xdr="http://schemas.openxmlformats.org/drawingml/2006/spreadsheetDrawing">
      <xdr:col>36</xdr:col>
      <xdr:colOff>165100</xdr:colOff>
      <xdr:row>59</xdr:row>
      <xdr:rowOff>34290</xdr:rowOff>
    </xdr:to>
    <xdr:sp macro="" textlink="">
      <xdr:nvSpPr>
        <xdr:cNvPr id="252" name="楕円 251"/>
        <xdr:cNvSpPr/>
      </xdr:nvSpPr>
      <xdr:spPr>
        <a:xfrm>
          <a:off x="6350000" y="968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134620</xdr:rowOff>
    </xdr:from>
    <xdr:to xmlns:xdr="http://schemas.openxmlformats.org/drawingml/2006/spreadsheetDrawing">
      <xdr:col>41</xdr:col>
      <xdr:colOff>50800</xdr:colOff>
      <xdr:row>58</xdr:row>
      <xdr:rowOff>150495</xdr:rowOff>
    </xdr:to>
    <xdr:cxnSp macro="">
      <xdr:nvCxnSpPr>
        <xdr:cNvPr id="253" name="直線コネクタ 252"/>
        <xdr:cNvCxnSpPr/>
      </xdr:nvCxnSpPr>
      <xdr:spPr>
        <a:xfrm flipV="1">
          <a:off x="6400800" y="971677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71755</xdr:rowOff>
    </xdr:from>
    <xdr:ext cx="469900" cy="249555"/>
    <xdr:sp macro="" textlink="">
      <xdr:nvSpPr>
        <xdr:cNvPr id="254" name="n_1aveValue【体育館・プール】&#10;一人当たり面積"/>
        <xdr:cNvSpPr txBox="1"/>
      </xdr:nvSpPr>
      <xdr:spPr>
        <a:xfrm>
          <a:off x="8613775" y="103143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67310</xdr:rowOff>
    </xdr:from>
    <xdr:ext cx="467360" cy="249555"/>
    <xdr:sp macro="" textlink="">
      <xdr:nvSpPr>
        <xdr:cNvPr id="255" name="n_2aveValue【体育館・プール】&#10;一人当たり面積"/>
        <xdr:cNvSpPr txBox="1"/>
      </xdr:nvSpPr>
      <xdr:spPr>
        <a:xfrm>
          <a:off x="7816850" y="103098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75565</xdr:rowOff>
    </xdr:from>
    <xdr:ext cx="467360" cy="249555"/>
    <xdr:sp macro="" textlink="">
      <xdr:nvSpPr>
        <xdr:cNvPr id="256" name="n_3aveValue【体育館・プール】&#10;一人当たり面積"/>
        <xdr:cNvSpPr txBox="1"/>
      </xdr:nvSpPr>
      <xdr:spPr>
        <a:xfrm>
          <a:off x="6991350" y="1031811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50165</xdr:rowOff>
    </xdr:from>
    <xdr:ext cx="467360" cy="247015"/>
    <xdr:sp macro="" textlink="">
      <xdr:nvSpPr>
        <xdr:cNvPr id="257" name="n_4aveValue【体育館・プール】&#10;一人当たり面積"/>
        <xdr:cNvSpPr txBox="1"/>
      </xdr:nvSpPr>
      <xdr:spPr>
        <a:xfrm>
          <a:off x="6181725" y="104578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57</xdr:row>
      <xdr:rowOff>1270</xdr:rowOff>
    </xdr:from>
    <xdr:ext cx="469900" cy="249555"/>
    <xdr:sp macro="" textlink="">
      <xdr:nvSpPr>
        <xdr:cNvPr id="258" name="n_1mainValue【体育館・プール】&#10;一人当たり面積"/>
        <xdr:cNvSpPr txBox="1"/>
      </xdr:nvSpPr>
      <xdr:spPr>
        <a:xfrm>
          <a:off x="8613775" y="94183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57</xdr:row>
      <xdr:rowOff>17145</xdr:rowOff>
    </xdr:from>
    <xdr:ext cx="467360" cy="247015"/>
    <xdr:sp macro="" textlink="">
      <xdr:nvSpPr>
        <xdr:cNvPr id="259" name="n_2mainValue【体育館・プール】&#10;一人当たり面積"/>
        <xdr:cNvSpPr txBox="1"/>
      </xdr:nvSpPr>
      <xdr:spPr>
        <a:xfrm>
          <a:off x="7816850" y="94341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57</xdr:row>
      <xdr:rowOff>34290</xdr:rowOff>
    </xdr:from>
    <xdr:ext cx="467360" cy="249555"/>
    <xdr:sp macro="" textlink="">
      <xdr:nvSpPr>
        <xdr:cNvPr id="260" name="n_3mainValue【体育館・プール】&#10;一人当たり面積"/>
        <xdr:cNvSpPr txBox="1"/>
      </xdr:nvSpPr>
      <xdr:spPr>
        <a:xfrm>
          <a:off x="6991350" y="94513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57</xdr:row>
      <xdr:rowOff>50165</xdr:rowOff>
    </xdr:from>
    <xdr:ext cx="467360" cy="247015"/>
    <xdr:sp macro="" textlink="">
      <xdr:nvSpPr>
        <xdr:cNvPr id="261" name="n_4mainValue【体育館・プール】&#10;一人当たり面積"/>
        <xdr:cNvSpPr txBox="1"/>
      </xdr:nvSpPr>
      <xdr:spPr>
        <a:xfrm>
          <a:off x="6181725" y="94672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820" cy="249555"/>
    <xdr:sp macro="" textlink="">
      <xdr:nvSpPr>
        <xdr:cNvPr id="272" name="テキスト ボックス 271"/>
        <xdr:cNvSpPr txBox="1"/>
      </xdr:nvSpPr>
      <xdr:spPr>
        <a:xfrm>
          <a:off x="278765"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4820" cy="249555"/>
    <xdr:sp macro="" textlink="">
      <xdr:nvSpPr>
        <xdr:cNvPr id="274" name="テキスト ボックス 273"/>
        <xdr:cNvSpPr txBox="1"/>
      </xdr:nvSpPr>
      <xdr:spPr>
        <a:xfrm>
          <a:off x="278765"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6" name="テキスト ボックス 275"/>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8" name="テキスト ボックス 277"/>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7015"/>
    <xdr:sp macro="" textlink="">
      <xdr:nvSpPr>
        <xdr:cNvPr id="280" name="テキスト ボックス 279"/>
        <xdr:cNvSpPr txBox="1"/>
      </xdr:nvSpPr>
      <xdr:spPr>
        <a:xfrm>
          <a:off x="342900" y="13077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7015"/>
    <xdr:sp macro="" textlink="">
      <xdr:nvSpPr>
        <xdr:cNvPr id="282" name="テキスト ボックス 281"/>
        <xdr:cNvSpPr txBox="1"/>
      </xdr:nvSpPr>
      <xdr:spPr>
        <a:xfrm>
          <a:off x="34290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7015"/>
    <xdr:sp macro="" textlink="">
      <xdr:nvSpPr>
        <xdr:cNvPr id="284" name="テキスト ボックス 283"/>
        <xdr:cNvSpPr txBox="1"/>
      </xdr:nvSpPr>
      <xdr:spPr>
        <a:xfrm>
          <a:off x="391160"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5"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154305</xdr:rowOff>
    </xdr:from>
    <xdr:to xmlns:xdr="http://schemas.openxmlformats.org/drawingml/2006/spreadsheetDrawing">
      <xdr:col>24</xdr:col>
      <xdr:colOff>62865</xdr:colOff>
      <xdr:row>86</xdr:row>
      <xdr:rowOff>100965</xdr:rowOff>
    </xdr:to>
    <xdr:cxnSp macro="">
      <xdr:nvCxnSpPr>
        <xdr:cNvPr id="286" name="直線コネクタ 285"/>
        <xdr:cNvCxnSpPr/>
      </xdr:nvCxnSpPr>
      <xdr:spPr>
        <a:xfrm flipV="1">
          <a:off x="4253865" y="1287335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2590" cy="249555"/>
    <xdr:sp macro="" textlink="">
      <xdr:nvSpPr>
        <xdr:cNvPr id="287" name="【福祉施設】&#10;有形固定資産減価償却率最小値テキスト"/>
        <xdr:cNvSpPr txBox="1"/>
      </xdr:nvSpPr>
      <xdr:spPr>
        <a:xfrm>
          <a:off x="4292600" y="1430972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88" name="直線コネクタ 287"/>
        <xdr:cNvCxnSpPr/>
      </xdr:nvCxnSpPr>
      <xdr:spPr>
        <a:xfrm>
          <a:off x="4181475" y="14305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102870</xdr:rowOff>
    </xdr:from>
    <xdr:ext cx="402590" cy="249555"/>
    <xdr:sp macro="" textlink="">
      <xdr:nvSpPr>
        <xdr:cNvPr id="289" name="【福祉施設】&#10;有形固定資産減価償却率最大値テキスト"/>
        <xdr:cNvSpPr txBox="1"/>
      </xdr:nvSpPr>
      <xdr:spPr>
        <a:xfrm>
          <a:off x="4292600" y="126568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154305</xdr:rowOff>
    </xdr:from>
    <xdr:to xmlns:xdr="http://schemas.openxmlformats.org/drawingml/2006/spreadsheetDrawing">
      <xdr:col>24</xdr:col>
      <xdr:colOff>152400</xdr:colOff>
      <xdr:row>77</xdr:row>
      <xdr:rowOff>154305</xdr:rowOff>
    </xdr:to>
    <xdr:cxnSp macro="">
      <xdr:nvCxnSpPr>
        <xdr:cNvPr id="290" name="直線コネクタ 289"/>
        <xdr:cNvCxnSpPr/>
      </xdr:nvCxnSpPr>
      <xdr:spPr>
        <a:xfrm>
          <a:off x="4181475" y="1287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97155</xdr:rowOff>
    </xdr:from>
    <xdr:ext cx="402590" cy="247015"/>
    <xdr:sp macro="" textlink="">
      <xdr:nvSpPr>
        <xdr:cNvPr id="291" name="【福祉施設】&#10;有形固定資産減価償却率平均値テキスト"/>
        <xdr:cNvSpPr txBox="1"/>
      </xdr:nvSpPr>
      <xdr:spPr>
        <a:xfrm>
          <a:off x="4292600" y="13476605"/>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118110</xdr:rowOff>
    </xdr:from>
    <xdr:to xmlns:xdr="http://schemas.openxmlformats.org/drawingml/2006/spreadsheetDrawing">
      <xdr:col>24</xdr:col>
      <xdr:colOff>114300</xdr:colOff>
      <xdr:row>82</xdr:row>
      <xdr:rowOff>50800</xdr:rowOff>
    </xdr:to>
    <xdr:sp macro="" textlink="">
      <xdr:nvSpPr>
        <xdr:cNvPr id="292" name="フローチャート: 判断 291"/>
        <xdr:cNvSpPr/>
      </xdr:nvSpPr>
      <xdr:spPr>
        <a:xfrm>
          <a:off x="4203700" y="1349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36195</xdr:rowOff>
    </xdr:to>
    <xdr:sp macro="" textlink="">
      <xdr:nvSpPr>
        <xdr:cNvPr id="293" name="フローチャート: 判断 292"/>
        <xdr:cNvSpPr/>
      </xdr:nvSpPr>
      <xdr:spPr>
        <a:xfrm>
          <a:off x="3444875" y="13482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93980</xdr:rowOff>
    </xdr:from>
    <xdr:to xmlns:xdr="http://schemas.openxmlformats.org/drawingml/2006/spreadsheetDrawing">
      <xdr:col>15</xdr:col>
      <xdr:colOff>101600</xdr:colOff>
      <xdr:row>82</xdr:row>
      <xdr:rowOff>27305</xdr:rowOff>
    </xdr:to>
    <xdr:sp macro="" textlink="">
      <xdr:nvSpPr>
        <xdr:cNvPr id="294" name="フローチャート: 判断 293"/>
        <xdr:cNvSpPr/>
      </xdr:nvSpPr>
      <xdr:spPr>
        <a:xfrm>
          <a:off x="2619375" y="13473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99695</xdr:rowOff>
    </xdr:from>
    <xdr:to xmlns:xdr="http://schemas.openxmlformats.org/drawingml/2006/spreadsheetDrawing">
      <xdr:col>10</xdr:col>
      <xdr:colOff>165100</xdr:colOff>
      <xdr:row>82</xdr:row>
      <xdr:rowOff>32385</xdr:rowOff>
    </xdr:to>
    <xdr:sp macro="" textlink="">
      <xdr:nvSpPr>
        <xdr:cNvPr id="295" name="フローチャート: 判断 294"/>
        <xdr:cNvSpPr/>
      </xdr:nvSpPr>
      <xdr:spPr>
        <a:xfrm>
          <a:off x="1809750" y="1347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116205</xdr:rowOff>
    </xdr:from>
    <xdr:to xmlns:xdr="http://schemas.openxmlformats.org/drawingml/2006/spreadsheetDrawing">
      <xdr:col>6</xdr:col>
      <xdr:colOff>38100</xdr:colOff>
      <xdr:row>82</xdr:row>
      <xdr:rowOff>48895</xdr:rowOff>
    </xdr:to>
    <xdr:sp macro="" textlink="">
      <xdr:nvSpPr>
        <xdr:cNvPr id="296" name="フローチャート: 判断 295"/>
        <xdr:cNvSpPr/>
      </xdr:nvSpPr>
      <xdr:spPr>
        <a:xfrm>
          <a:off x="1000125" y="134956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9" name="テキスト ボックス 298"/>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125730</xdr:rowOff>
    </xdr:from>
    <xdr:to xmlns:xdr="http://schemas.openxmlformats.org/drawingml/2006/spreadsheetDrawing">
      <xdr:col>24</xdr:col>
      <xdr:colOff>114300</xdr:colOff>
      <xdr:row>80</xdr:row>
      <xdr:rowOff>58420</xdr:rowOff>
    </xdr:to>
    <xdr:sp macro="" textlink="">
      <xdr:nvSpPr>
        <xdr:cNvPr id="302" name="楕円 301"/>
        <xdr:cNvSpPr/>
      </xdr:nvSpPr>
      <xdr:spPr>
        <a:xfrm>
          <a:off x="4203700" y="13174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147320</xdr:rowOff>
    </xdr:from>
    <xdr:ext cx="402590" cy="249555"/>
    <xdr:sp macro="" textlink="">
      <xdr:nvSpPr>
        <xdr:cNvPr id="303" name="【福祉施設】&#10;有形固定資産減価償却率該当値テキスト"/>
        <xdr:cNvSpPr txBox="1"/>
      </xdr:nvSpPr>
      <xdr:spPr>
        <a:xfrm>
          <a:off x="4292600" y="1303147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85090</xdr:rowOff>
    </xdr:from>
    <xdr:to xmlns:xdr="http://schemas.openxmlformats.org/drawingml/2006/spreadsheetDrawing">
      <xdr:col>20</xdr:col>
      <xdr:colOff>38100</xdr:colOff>
      <xdr:row>80</xdr:row>
      <xdr:rowOff>17780</xdr:rowOff>
    </xdr:to>
    <xdr:sp macro="" textlink="">
      <xdr:nvSpPr>
        <xdr:cNvPr id="304" name="楕円 303"/>
        <xdr:cNvSpPr/>
      </xdr:nvSpPr>
      <xdr:spPr>
        <a:xfrm>
          <a:off x="3444875" y="13134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79</xdr:row>
      <xdr:rowOff>133985</xdr:rowOff>
    </xdr:from>
    <xdr:to xmlns:xdr="http://schemas.openxmlformats.org/drawingml/2006/spreadsheetDrawing">
      <xdr:col>24</xdr:col>
      <xdr:colOff>63500</xdr:colOff>
      <xdr:row>80</xdr:row>
      <xdr:rowOff>8890</xdr:rowOff>
    </xdr:to>
    <xdr:cxnSp macro="">
      <xdr:nvCxnSpPr>
        <xdr:cNvPr id="305" name="直線コネクタ 304"/>
        <xdr:cNvCxnSpPr/>
      </xdr:nvCxnSpPr>
      <xdr:spPr>
        <a:xfrm>
          <a:off x="3492500" y="1318323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48260</xdr:rowOff>
    </xdr:from>
    <xdr:to xmlns:xdr="http://schemas.openxmlformats.org/drawingml/2006/spreadsheetDrawing">
      <xdr:col>15</xdr:col>
      <xdr:colOff>101600</xdr:colOff>
      <xdr:row>79</xdr:row>
      <xdr:rowOff>146050</xdr:rowOff>
    </xdr:to>
    <xdr:sp macro="" textlink="">
      <xdr:nvSpPr>
        <xdr:cNvPr id="306" name="楕円 305"/>
        <xdr:cNvSpPr/>
      </xdr:nvSpPr>
      <xdr:spPr>
        <a:xfrm>
          <a:off x="2619375" y="1309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97155</xdr:rowOff>
    </xdr:from>
    <xdr:to xmlns:xdr="http://schemas.openxmlformats.org/drawingml/2006/spreadsheetDrawing">
      <xdr:col>19</xdr:col>
      <xdr:colOff>174625</xdr:colOff>
      <xdr:row>79</xdr:row>
      <xdr:rowOff>133985</xdr:rowOff>
    </xdr:to>
    <xdr:cxnSp macro="">
      <xdr:nvCxnSpPr>
        <xdr:cNvPr id="307" name="直線コネクタ 306"/>
        <xdr:cNvCxnSpPr/>
      </xdr:nvCxnSpPr>
      <xdr:spPr>
        <a:xfrm>
          <a:off x="2670175" y="1314640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7620</xdr:rowOff>
    </xdr:from>
    <xdr:to xmlns:xdr="http://schemas.openxmlformats.org/drawingml/2006/spreadsheetDrawing">
      <xdr:col>10</xdr:col>
      <xdr:colOff>165100</xdr:colOff>
      <xdr:row>79</xdr:row>
      <xdr:rowOff>105410</xdr:rowOff>
    </xdr:to>
    <xdr:sp macro="" textlink="">
      <xdr:nvSpPr>
        <xdr:cNvPr id="308" name="楕円 307"/>
        <xdr:cNvSpPr/>
      </xdr:nvSpPr>
      <xdr:spPr>
        <a:xfrm>
          <a:off x="1809750" y="1305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57150</xdr:rowOff>
    </xdr:from>
    <xdr:to xmlns:xdr="http://schemas.openxmlformats.org/drawingml/2006/spreadsheetDrawing">
      <xdr:col>15</xdr:col>
      <xdr:colOff>50800</xdr:colOff>
      <xdr:row>79</xdr:row>
      <xdr:rowOff>97155</xdr:rowOff>
    </xdr:to>
    <xdr:cxnSp macro="">
      <xdr:nvCxnSpPr>
        <xdr:cNvPr id="309" name="直線コネクタ 308"/>
        <xdr:cNvCxnSpPr/>
      </xdr:nvCxnSpPr>
      <xdr:spPr>
        <a:xfrm>
          <a:off x="1860550" y="1310640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132715</xdr:rowOff>
    </xdr:from>
    <xdr:to xmlns:xdr="http://schemas.openxmlformats.org/drawingml/2006/spreadsheetDrawing">
      <xdr:col>6</xdr:col>
      <xdr:colOff>38100</xdr:colOff>
      <xdr:row>79</xdr:row>
      <xdr:rowOff>65405</xdr:rowOff>
    </xdr:to>
    <xdr:sp macro="" textlink="">
      <xdr:nvSpPr>
        <xdr:cNvPr id="310" name="楕円 309"/>
        <xdr:cNvSpPr/>
      </xdr:nvSpPr>
      <xdr:spPr>
        <a:xfrm>
          <a:off x="1000125" y="13016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79</xdr:row>
      <xdr:rowOff>17145</xdr:rowOff>
    </xdr:from>
    <xdr:to xmlns:xdr="http://schemas.openxmlformats.org/drawingml/2006/spreadsheetDrawing">
      <xdr:col>10</xdr:col>
      <xdr:colOff>114300</xdr:colOff>
      <xdr:row>79</xdr:row>
      <xdr:rowOff>57150</xdr:rowOff>
    </xdr:to>
    <xdr:cxnSp macro="">
      <xdr:nvCxnSpPr>
        <xdr:cNvPr id="311" name="直線コネクタ 310"/>
        <xdr:cNvCxnSpPr/>
      </xdr:nvCxnSpPr>
      <xdr:spPr>
        <a:xfrm>
          <a:off x="1047750" y="13066395"/>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27940</xdr:rowOff>
    </xdr:from>
    <xdr:ext cx="405130" cy="247015"/>
    <xdr:sp macro="" textlink="">
      <xdr:nvSpPr>
        <xdr:cNvPr id="312" name="n_1aveValue【福祉施設】&#10;有形固定資産減価償却率"/>
        <xdr:cNvSpPr txBox="1"/>
      </xdr:nvSpPr>
      <xdr:spPr>
        <a:xfrm>
          <a:off x="3296285" y="1357249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18415</xdr:rowOff>
    </xdr:from>
    <xdr:ext cx="405130" cy="247015"/>
    <xdr:sp macro="" textlink="">
      <xdr:nvSpPr>
        <xdr:cNvPr id="313" name="n_2aveValue【福祉施設】&#10;有形固定資産減価償却率"/>
        <xdr:cNvSpPr txBox="1"/>
      </xdr:nvSpPr>
      <xdr:spPr>
        <a:xfrm>
          <a:off x="2483485" y="135629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24130</xdr:rowOff>
    </xdr:from>
    <xdr:ext cx="405130" cy="247015"/>
    <xdr:sp macro="" textlink="">
      <xdr:nvSpPr>
        <xdr:cNvPr id="314" name="n_3aveValue【福祉施設】&#10;有形固定資産減価償却率"/>
        <xdr:cNvSpPr txBox="1"/>
      </xdr:nvSpPr>
      <xdr:spPr>
        <a:xfrm>
          <a:off x="1673860" y="1356868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40005</xdr:rowOff>
    </xdr:from>
    <xdr:ext cx="405130" cy="249555"/>
    <xdr:sp macro="" textlink="">
      <xdr:nvSpPr>
        <xdr:cNvPr id="315" name="n_4aveValue【福祉施設】&#10;有形固定資産減価償却率"/>
        <xdr:cNvSpPr txBox="1"/>
      </xdr:nvSpPr>
      <xdr:spPr>
        <a:xfrm>
          <a:off x="864235" y="135845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33655</xdr:rowOff>
    </xdr:from>
    <xdr:ext cx="405130" cy="249555"/>
    <xdr:sp macro="" textlink="">
      <xdr:nvSpPr>
        <xdr:cNvPr id="316" name="n_1mainValue【福祉施設】&#10;有形固定資産減価償却率"/>
        <xdr:cNvSpPr txBox="1"/>
      </xdr:nvSpPr>
      <xdr:spPr>
        <a:xfrm>
          <a:off x="3296285" y="129178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161925</xdr:rowOff>
    </xdr:from>
    <xdr:ext cx="405130" cy="247015"/>
    <xdr:sp macro="" textlink="">
      <xdr:nvSpPr>
        <xdr:cNvPr id="317" name="n_2mainValue【福祉施設】&#10;有形固定資産減価償却率"/>
        <xdr:cNvSpPr txBox="1"/>
      </xdr:nvSpPr>
      <xdr:spPr>
        <a:xfrm>
          <a:off x="2483485" y="128809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121920</xdr:rowOff>
    </xdr:from>
    <xdr:ext cx="405130" cy="247015"/>
    <xdr:sp macro="" textlink="">
      <xdr:nvSpPr>
        <xdr:cNvPr id="318" name="n_3mainValue【福祉施設】&#10;有形固定資産減価償却率"/>
        <xdr:cNvSpPr txBox="1"/>
      </xdr:nvSpPr>
      <xdr:spPr>
        <a:xfrm>
          <a:off x="1673860" y="128409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81280</xdr:rowOff>
    </xdr:from>
    <xdr:ext cx="405130" cy="249555"/>
    <xdr:sp macro="" textlink="">
      <xdr:nvSpPr>
        <xdr:cNvPr id="319" name="n_4mainValue【福祉施設】&#10;有形固定資産減価償却率"/>
        <xdr:cNvSpPr txBox="1"/>
      </xdr:nvSpPr>
      <xdr:spPr>
        <a:xfrm>
          <a:off x="864235" y="128003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8" name="テキスト ボックス 327"/>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0" name="直線コネクタ 329"/>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4820" cy="247015"/>
    <xdr:sp macro="" textlink="">
      <xdr:nvSpPr>
        <xdr:cNvPr id="331" name="テキスト ボックス 330"/>
        <xdr:cNvSpPr txBox="1"/>
      </xdr:nvSpPr>
      <xdr:spPr>
        <a:xfrm>
          <a:off x="5628640"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2" name="直線コネクタ 331"/>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4820" cy="249555"/>
    <xdr:sp macro="" textlink="">
      <xdr:nvSpPr>
        <xdr:cNvPr id="333" name="テキスト ボックス 332"/>
        <xdr:cNvSpPr txBox="1"/>
      </xdr:nvSpPr>
      <xdr:spPr>
        <a:xfrm>
          <a:off x="5628640" y="139153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4" name="直線コネクタ 333"/>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4820" cy="247015"/>
    <xdr:sp macro="" textlink="">
      <xdr:nvSpPr>
        <xdr:cNvPr id="335" name="テキスト ボックス 334"/>
        <xdr:cNvSpPr txBox="1"/>
      </xdr:nvSpPr>
      <xdr:spPr>
        <a:xfrm>
          <a:off x="5628640" y="1360170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36" name="直線コネクタ 335"/>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4820" cy="249555"/>
    <xdr:sp macro="" textlink="">
      <xdr:nvSpPr>
        <xdr:cNvPr id="337" name="テキスト ボックス 336"/>
        <xdr:cNvSpPr txBox="1"/>
      </xdr:nvSpPr>
      <xdr:spPr>
        <a:xfrm>
          <a:off x="5628640" y="132867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38" name="直線コネクタ 337"/>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4820" cy="247015"/>
    <xdr:sp macro="" textlink="">
      <xdr:nvSpPr>
        <xdr:cNvPr id="339" name="テキスト ボックス 338"/>
        <xdr:cNvSpPr txBox="1"/>
      </xdr:nvSpPr>
      <xdr:spPr>
        <a:xfrm>
          <a:off x="5628640" y="129730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0" name="直線コネクタ 339"/>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4820" cy="249555"/>
    <xdr:sp macro="" textlink="">
      <xdr:nvSpPr>
        <xdr:cNvPr id="341" name="テキスト ボックス 340"/>
        <xdr:cNvSpPr txBox="1"/>
      </xdr:nvSpPr>
      <xdr:spPr>
        <a:xfrm>
          <a:off x="5628640" y="126580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2" name="直線コネクタ 341"/>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4820" cy="247015"/>
    <xdr:sp macro="" textlink="">
      <xdr:nvSpPr>
        <xdr:cNvPr id="343" name="テキスト ボックス 342"/>
        <xdr:cNvSpPr txBox="1"/>
      </xdr:nvSpPr>
      <xdr:spPr>
        <a:xfrm>
          <a:off x="5628640"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4"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83185</xdr:rowOff>
    </xdr:from>
    <xdr:to xmlns:xdr="http://schemas.openxmlformats.org/drawingml/2006/spreadsheetDrawing">
      <xdr:col>54</xdr:col>
      <xdr:colOff>174625</xdr:colOff>
      <xdr:row>86</xdr:row>
      <xdr:rowOff>153035</xdr:rowOff>
    </xdr:to>
    <xdr:cxnSp macro="">
      <xdr:nvCxnSpPr>
        <xdr:cNvPr id="345" name="直線コネクタ 344"/>
        <xdr:cNvCxnSpPr/>
      </xdr:nvCxnSpPr>
      <xdr:spPr>
        <a:xfrm flipV="1">
          <a:off x="9604375" y="12802235"/>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156845</xdr:rowOff>
    </xdr:from>
    <xdr:ext cx="467360" cy="247015"/>
    <xdr:sp macro="" textlink="">
      <xdr:nvSpPr>
        <xdr:cNvPr id="346" name="【福祉施設】&#10;一人当たり面積最小値テキスト"/>
        <xdr:cNvSpPr txBox="1"/>
      </xdr:nvSpPr>
      <xdr:spPr>
        <a:xfrm>
          <a:off x="9642475" y="143617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153035</xdr:rowOff>
    </xdr:from>
    <xdr:to xmlns:xdr="http://schemas.openxmlformats.org/drawingml/2006/spreadsheetDrawing">
      <xdr:col>55</xdr:col>
      <xdr:colOff>88900</xdr:colOff>
      <xdr:row>86</xdr:row>
      <xdr:rowOff>153035</xdr:rowOff>
    </xdr:to>
    <xdr:cxnSp macro="">
      <xdr:nvCxnSpPr>
        <xdr:cNvPr id="347" name="直線コネクタ 346"/>
        <xdr:cNvCxnSpPr/>
      </xdr:nvCxnSpPr>
      <xdr:spPr>
        <a:xfrm>
          <a:off x="9531350" y="1435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31115</xdr:rowOff>
    </xdr:from>
    <xdr:ext cx="467360" cy="247015"/>
    <xdr:sp macro="" textlink="">
      <xdr:nvSpPr>
        <xdr:cNvPr id="348" name="【福祉施設】&#10;一人当たり面積最大値テキスト"/>
        <xdr:cNvSpPr txBox="1"/>
      </xdr:nvSpPr>
      <xdr:spPr>
        <a:xfrm>
          <a:off x="9642475" y="1258506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83185</xdr:rowOff>
    </xdr:from>
    <xdr:to xmlns:xdr="http://schemas.openxmlformats.org/drawingml/2006/spreadsheetDrawing">
      <xdr:col>55</xdr:col>
      <xdr:colOff>88900</xdr:colOff>
      <xdr:row>77</xdr:row>
      <xdr:rowOff>83185</xdr:rowOff>
    </xdr:to>
    <xdr:cxnSp macro="">
      <xdr:nvCxnSpPr>
        <xdr:cNvPr id="349" name="直線コネクタ 348"/>
        <xdr:cNvCxnSpPr/>
      </xdr:nvCxnSpPr>
      <xdr:spPr>
        <a:xfrm>
          <a:off x="9531350" y="12802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137795</xdr:rowOff>
    </xdr:from>
    <xdr:ext cx="467360" cy="249555"/>
    <xdr:sp macro="" textlink="">
      <xdr:nvSpPr>
        <xdr:cNvPr id="350" name="【福祉施設】&#10;一人当たり面積平均値テキスト"/>
        <xdr:cNvSpPr txBox="1"/>
      </xdr:nvSpPr>
      <xdr:spPr>
        <a:xfrm>
          <a:off x="9642475" y="1384744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159385</xdr:rowOff>
    </xdr:from>
    <xdr:to xmlns:xdr="http://schemas.openxmlformats.org/drawingml/2006/spreadsheetDrawing">
      <xdr:col>55</xdr:col>
      <xdr:colOff>50800</xdr:colOff>
      <xdr:row>84</xdr:row>
      <xdr:rowOff>92075</xdr:rowOff>
    </xdr:to>
    <xdr:sp macro="" textlink="">
      <xdr:nvSpPr>
        <xdr:cNvPr id="351" name="フローチャート: 判断 350"/>
        <xdr:cNvSpPr/>
      </xdr:nvSpPr>
      <xdr:spPr>
        <a:xfrm>
          <a:off x="9569450" y="13869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161925</xdr:rowOff>
    </xdr:from>
    <xdr:to xmlns:xdr="http://schemas.openxmlformats.org/drawingml/2006/spreadsheetDrawing">
      <xdr:col>50</xdr:col>
      <xdr:colOff>165100</xdr:colOff>
      <xdr:row>84</xdr:row>
      <xdr:rowOff>94615</xdr:rowOff>
    </xdr:to>
    <xdr:sp macro="" textlink="">
      <xdr:nvSpPr>
        <xdr:cNvPr id="352" name="フローチャート: 判断 351"/>
        <xdr:cNvSpPr/>
      </xdr:nvSpPr>
      <xdr:spPr>
        <a:xfrm>
          <a:off x="8794750" y="1387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9525</xdr:rowOff>
    </xdr:from>
    <xdr:to xmlns:xdr="http://schemas.openxmlformats.org/drawingml/2006/spreadsheetDrawing">
      <xdr:col>46</xdr:col>
      <xdr:colOff>38100</xdr:colOff>
      <xdr:row>84</xdr:row>
      <xdr:rowOff>107315</xdr:rowOff>
    </xdr:to>
    <xdr:sp macro="" textlink="">
      <xdr:nvSpPr>
        <xdr:cNvPr id="353" name="フローチャート: 判断 352"/>
        <xdr:cNvSpPr/>
      </xdr:nvSpPr>
      <xdr:spPr>
        <a:xfrm>
          <a:off x="7985125" y="1388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121920</xdr:rowOff>
    </xdr:from>
    <xdr:to xmlns:xdr="http://schemas.openxmlformats.org/drawingml/2006/spreadsheetDrawing">
      <xdr:col>41</xdr:col>
      <xdr:colOff>101600</xdr:colOff>
      <xdr:row>84</xdr:row>
      <xdr:rowOff>54610</xdr:rowOff>
    </xdr:to>
    <xdr:sp macro="" textlink="">
      <xdr:nvSpPr>
        <xdr:cNvPr id="354" name="フローチャート: 判断 353"/>
        <xdr:cNvSpPr/>
      </xdr:nvSpPr>
      <xdr:spPr>
        <a:xfrm>
          <a:off x="7159625"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5080</xdr:rowOff>
    </xdr:from>
    <xdr:to xmlns:xdr="http://schemas.openxmlformats.org/drawingml/2006/spreadsheetDrawing">
      <xdr:col>36</xdr:col>
      <xdr:colOff>165100</xdr:colOff>
      <xdr:row>85</xdr:row>
      <xdr:rowOff>102870</xdr:rowOff>
    </xdr:to>
    <xdr:sp macro="" textlink="">
      <xdr:nvSpPr>
        <xdr:cNvPr id="355" name="フローチャート: 判断 354"/>
        <xdr:cNvSpPr/>
      </xdr:nvSpPr>
      <xdr:spPr>
        <a:xfrm>
          <a:off x="6350000" y="1404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6" name="テキスト ボックス 355"/>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7" name="テキスト ボックス 356"/>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8" name="テキスト ボックス 357"/>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9" name="テキスト ボックス 358"/>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0" name="テキスト ボックス 359"/>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33655</xdr:rowOff>
    </xdr:from>
    <xdr:to xmlns:xdr="http://schemas.openxmlformats.org/drawingml/2006/spreadsheetDrawing">
      <xdr:col>55</xdr:col>
      <xdr:colOff>50800</xdr:colOff>
      <xdr:row>77</xdr:row>
      <xdr:rowOff>131445</xdr:rowOff>
    </xdr:to>
    <xdr:sp macro="" textlink="">
      <xdr:nvSpPr>
        <xdr:cNvPr id="361" name="楕円 360"/>
        <xdr:cNvSpPr/>
      </xdr:nvSpPr>
      <xdr:spPr>
        <a:xfrm>
          <a:off x="9569450" y="12752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76</xdr:row>
      <xdr:rowOff>153670</xdr:rowOff>
    </xdr:from>
    <xdr:ext cx="467360" cy="246380"/>
    <xdr:sp macro="" textlink="">
      <xdr:nvSpPr>
        <xdr:cNvPr id="362" name="【福祉施設】&#10;一人当たり面積該当値テキスト"/>
        <xdr:cNvSpPr txBox="1"/>
      </xdr:nvSpPr>
      <xdr:spPr>
        <a:xfrm>
          <a:off x="9642475" y="1270762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61595</xdr:rowOff>
    </xdr:from>
    <xdr:to xmlns:xdr="http://schemas.openxmlformats.org/drawingml/2006/spreadsheetDrawing">
      <xdr:col>50</xdr:col>
      <xdr:colOff>165100</xdr:colOff>
      <xdr:row>77</xdr:row>
      <xdr:rowOff>160020</xdr:rowOff>
    </xdr:to>
    <xdr:sp macro="" textlink="">
      <xdr:nvSpPr>
        <xdr:cNvPr id="363" name="楕円 362"/>
        <xdr:cNvSpPr/>
      </xdr:nvSpPr>
      <xdr:spPr>
        <a:xfrm>
          <a:off x="8794750" y="12780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77</xdr:row>
      <xdr:rowOff>83185</xdr:rowOff>
    </xdr:from>
    <xdr:to xmlns:xdr="http://schemas.openxmlformats.org/drawingml/2006/spreadsheetDrawing">
      <xdr:col>55</xdr:col>
      <xdr:colOff>0</xdr:colOff>
      <xdr:row>77</xdr:row>
      <xdr:rowOff>110490</xdr:rowOff>
    </xdr:to>
    <xdr:cxnSp macro="">
      <xdr:nvCxnSpPr>
        <xdr:cNvPr id="364" name="直線コネクタ 363"/>
        <xdr:cNvCxnSpPr/>
      </xdr:nvCxnSpPr>
      <xdr:spPr>
        <a:xfrm flipV="1">
          <a:off x="8845550" y="12802235"/>
          <a:ext cx="7588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86995</xdr:rowOff>
    </xdr:from>
    <xdr:to xmlns:xdr="http://schemas.openxmlformats.org/drawingml/2006/spreadsheetDrawing">
      <xdr:col>46</xdr:col>
      <xdr:colOff>38100</xdr:colOff>
      <xdr:row>78</xdr:row>
      <xdr:rowOff>19685</xdr:rowOff>
    </xdr:to>
    <xdr:sp macro="" textlink="">
      <xdr:nvSpPr>
        <xdr:cNvPr id="365" name="楕円 364"/>
        <xdr:cNvSpPr/>
      </xdr:nvSpPr>
      <xdr:spPr>
        <a:xfrm>
          <a:off x="7985125" y="12806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110490</xdr:rowOff>
    </xdr:from>
    <xdr:to xmlns:xdr="http://schemas.openxmlformats.org/drawingml/2006/spreadsheetDrawing">
      <xdr:col>50</xdr:col>
      <xdr:colOff>114300</xdr:colOff>
      <xdr:row>77</xdr:row>
      <xdr:rowOff>135890</xdr:rowOff>
    </xdr:to>
    <xdr:cxnSp macro="">
      <xdr:nvCxnSpPr>
        <xdr:cNvPr id="366" name="直線コネクタ 365"/>
        <xdr:cNvCxnSpPr/>
      </xdr:nvCxnSpPr>
      <xdr:spPr>
        <a:xfrm flipV="1">
          <a:off x="8032750" y="1282954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114935</xdr:rowOff>
    </xdr:from>
    <xdr:to xmlns:xdr="http://schemas.openxmlformats.org/drawingml/2006/spreadsheetDrawing">
      <xdr:col>41</xdr:col>
      <xdr:colOff>101600</xdr:colOff>
      <xdr:row>78</xdr:row>
      <xdr:rowOff>47625</xdr:rowOff>
    </xdr:to>
    <xdr:sp macro="" textlink="">
      <xdr:nvSpPr>
        <xdr:cNvPr id="367" name="楕円 366"/>
        <xdr:cNvSpPr/>
      </xdr:nvSpPr>
      <xdr:spPr>
        <a:xfrm>
          <a:off x="7159625" y="12833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77</xdr:row>
      <xdr:rowOff>135890</xdr:rowOff>
    </xdr:from>
    <xdr:to xmlns:xdr="http://schemas.openxmlformats.org/drawingml/2006/spreadsheetDrawing">
      <xdr:col>45</xdr:col>
      <xdr:colOff>174625</xdr:colOff>
      <xdr:row>77</xdr:row>
      <xdr:rowOff>163830</xdr:rowOff>
    </xdr:to>
    <xdr:cxnSp macro="">
      <xdr:nvCxnSpPr>
        <xdr:cNvPr id="368" name="直線コネクタ 367"/>
        <xdr:cNvCxnSpPr/>
      </xdr:nvCxnSpPr>
      <xdr:spPr>
        <a:xfrm flipV="1">
          <a:off x="7210425" y="1285494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77</xdr:row>
      <xdr:rowOff>139700</xdr:rowOff>
    </xdr:from>
    <xdr:to xmlns:xdr="http://schemas.openxmlformats.org/drawingml/2006/spreadsheetDrawing">
      <xdr:col>36</xdr:col>
      <xdr:colOff>165100</xdr:colOff>
      <xdr:row>78</xdr:row>
      <xdr:rowOff>72390</xdr:rowOff>
    </xdr:to>
    <xdr:sp macro="" textlink="">
      <xdr:nvSpPr>
        <xdr:cNvPr id="369" name="楕円 368"/>
        <xdr:cNvSpPr/>
      </xdr:nvSpPr>
      <xdr:spPr>
        <a:xfrm>
          <a:off x="6350000" y="1285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77</xdr:row>
      <xdr:rowOff>163830</xdr:rowOff>
    </xdr:from>
    <xdr:to xmlns:xdr="http://schemas.openxmlformats.org/drawingml/2006/spreadsheetDrawing">
      <xdr:col>41</xdr:col>
      <xdr:colOff>50800</xdr:colOff>
      <xdr:row>78</xdr:row>
      <xdr:rowOff>24130</xdr:rowOff>
    </xdr:to>
    <xdr:cxnSp macro="">
      <xdr:nvCxnSpPr>
        <xdr:cNvPr id="370" name="直線コネクタ 369"/>
        <xdr:cNvCxnSpPr/>
      </xdr:nvCxnSpPr>
      <xdr:spPr>
        <a:xfrm flipV="1">
          <a:off x="6400800" y="1288288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86360</xdr:rowOff>
    </xdr:from>
    <xdr:ext cx="469900" cy="247015"/>
    <xdr:sp macro="" textlink="">
      <xdr:nvSpPr>
        <xdr:cNvPr id="371" name="n_1aveValue【福祉施設】&#10;一人当たり面積"/>
        <xdr:cNvSpPr txBox="1"/>
      </xdr:nvSpPr>
      <xdr:spPr>
        <a:xfrm>
          <a:off x="8613775" y="139611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99060</xdr:rowOff>
    </xdr:from>
    <xdr:ext cx="467360" cy="249555"/>
    <xdr:sp macro="" textlink="">
      <xdr:nvSpPr>
        <xdr:cNvPr id="372" name="n_2aveValue【福祉施設】&#10;一人当たり面積"/>
        <xdr:cNvSpPr txBox="1"/>
      </xdr:nvSpPr>
      <xdr:spPr>
        <a:xfrm>
          <a:off x="7816850" y="1397381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45720</xdr:rowOff>
    </xdr:from>
    <xdr:ext cx="467360" cy="249555"/>
    <xdr:sp macro="" textlink="">
      <xdr:nvSpPr>
        <xdr:cNvPr id="373" name="n_3aveValue【福祉施設】&#10;一人当たり面積"/>
        <xdr:cNvSpPr txBox="1"/>
      </xdr:nvSpPr>
      <xdr:spPr>
        <a:xfrm>
          <a:off x="6991350" y="1392047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93980</xdr:rowOff>
    </xdr:from>
    <xdr:ext cx="467360" cy="247015"/>
    <xdr:sp macro="" textlink="">
      <xdr:nvSpPr>
        <xdr:cNvPr id="374" name="n_4aveValue【福祉施設】&#10;一人当たり面積"/>
        <xdr:cNvSpPr txBox="1"/>
      </xdr:nvSpPr>
      <xdr:spPr>
        <a:xfrm>
          <a:off x="6181725" y="1413383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76</xdr:row>
      <xdr:rowOff>10160</xdr:rowOff>
    </xdr:from>
    <xdr:ext cx="469900" cy="248920"/>
    <xdr:sp macro="" textlink="">
      <xdr:nvSpPr>
        <xdr:cNvPr id="375" name="n_1mainValue【福祉施設】&#10;一人当たり面積"/>
        <xdr:cNvSpPr txBox="1"/>
      </xdr:nvSpPr>
      <xdr:spPr>
        <a:xfrm>
          <a:off x="8613775" y="125641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76</xdr:row>
      <xdr:rowOff>35560</xdr:rowOff>
    </xdr:from>
    <xdr:ext cx="467360" cy="249555"/>
    <xdr:sp macro="" textlink="">
      <xdr:nvSpPr>
        <xdr:cNvPr id="376" name="n_2mainValue【福祉施設】&#10;一人当たり面積"/>
        <xdr:cNvSpPr txBox="1"/>
      </xdr:nvSpPr>
      <xdr:spPr>
        <a:xfrm>
          <a:off x="7816850" y="1258951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76</xdr:row>
      <xdr:rowOff>63500</xdr:rowOff>
    </xdr:from>
    <xdr:ext cx="467360" cy="247015"/>
    <xdr:sp macro="" textlink="">
      <xdr:nvSpPr>
        <xdr:cNvPr id="377" name="n_3mainValue【福祉施設】&#10;一人当たり面積"/>
        <xdr:cNvSpPr txBox="1"/>
      </xdr:nvSpPr>
      <xdr:spPr>
        <a:xfrm>
          <a:off x="6991350" y="126174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76</xdr:row>
      <xdr:rowOff>88900</xdr:rowOff>
    </xdr:from>
    <xdr:ext cx="467360" cy="247015"/>
    <xdr:sp macro="" textlink="">
      <xdr:nvSpPr>
        <xdr:cNvPr id="378" name="n_4mainValue【福祉施設】&#10;一人当たり面積"/>
        <xdr:cNvSpPr txBox="1"/>
      </xdr:nvSpPr>
      <xdr:spPr>
        <a:xfrm>
          <a:off x="6181725" y="126428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9" name="テキスト ボックス 388"/>
        <xdr:cNvSpPr txBox="1"/>
      </xdr:nvSpPr>
      <xdr:spPr>
        <a:xfrm>
          <a:off x="278765"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1" name="テキスト ボックス 390"/>
        <xdr:cNvSpPr txBox="1"/>
      </xdr:nvSpPr>
      <xdr:spPr>
        <a:xfrm>
          <a:off x="278765"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5" name="テキスト ボックス 394"/>
        <xdr:cNvSpPr txBox="1"/>
      </xdr:nvSpPr>
      <xdr:spPr>
        <a:xfrm>
          <a:off x="342900" y="173570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6540"/>
    <xdr:sp macro="" textlink="">
      <xdr:nvSpPr>
        <xdr:cNvPr id="401" name="テキスト ボックス 400"/>
        <xdr:cNvSpPr txBox="1"/>
      </xdr:nvSpPr>
      <xdr:spPr>
        <a:xfrm>
          <a:off x="391160" y="163766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253865" y="165912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7360" cy="259080"/>
    <xdr:sp macro="" textlink="">
      <xdr:nvSpPr>
        <xdr:cNvPr id="405" name="【市民会館】&#10;有形固定資産減価償却率最小値テキスト"/>
        <xdr:cNvSpPr txBox="1"/>
      </xdr:nvSpPr>
      <xdr:spPr>
        <a:xfrm>
          <a:off x="4292600" y="18155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37820" cy="256540"/>
    <xdr:sp macro="" textlink="">
      <xdr:nvSpPr>
        <xdr:cNvPr id="407" name="【市民会館】&#10;有形固定資産減価償却率最大値テキスト"/>
        <xdr:cNvSpPr txBox="1"/>
      </xdr:nvSpPr>
      <xdr:spPr>
        <a:xfrm>
          <a:off x="4292600" y="163658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181475" y="1659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2590" cy="259080"/>
    <xdr:sp macro="" textlink="">
      <xdr:nvSpPr>
        <xdr:cNvPr id="409" name="【市民会館】&#10;有形固定資産減価償却率平均値テキスト"/>
        <xdr:cNvSpPr txBox="1"/>
      </xdr:nvSpPr>
      <xdr:spPr>
        <a:xfrm>
          <a:off x="4292600" y="172637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2037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444875" y="1740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6193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8097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48260</xdr:rowOff>
    </xdr:from>
    <xdr:to xmlns:xdr="http://schemas.openxmlformats.org/drawingml/2006/spreadsheetDrawing">
      <xdr:col>6</xdr:col>
      <xdr:colOff>38100</xdr:colOff>
      <xdr:row>104</xdr:row>
      <xdr:rowOff>149860</xdr:rowOff>
    </xdr:to>
    <xdr:sp macro="" textlink="">
      <xdr:nvSpPr>
        <xdr:cNvPr id="414" name="フローチャート: 判断 413"/>
        <xdr:cNvSpPr/>
      </xdr:nvSpPr>
      <xdr:spPr>
        <a:xfrm>
          <a:off x="1000125" y="17307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111760</xdr:rowOff>
    </xdr:from>
    <xdr:to xmlns:xdr="http://schemas.openxmlformats.org/drawingml/2006/spreadsheetDrawing">
      <xdr:col>24</xdr:col>
      <xdr:colOff>114300</xdr:colOff>
      <xdr:row>106</xdr:row>
      <xdr:rowOff>41910</xdr:rowOff>
    </xdr:to>
    <xdr:sp macro="" textlink="">
      <xdr:nvSpPr>
        <xdr:cNvPr id="420" name="楕円 419"/>
        <xdr:cNvSpPr/>
      </xdr:nvSpPr>
      <xdr:spPr>
        <a:xfrm>
          <a:off x="4203700" y="175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90170</xdr:rowOff>
    </xdr:from>
    <xdr:ext cx="402590" cy="259080"/>
    <xdr:sp macro="" textlink="">
      <xdr:nvSpPr>
        <xdr:cNvPr id="421" name="【市民会館】&#10;有形固定資産減価償却率該当値テキスト"/>
        <xdr:cNvSpPr txBox="1"/>
      </xdr:nvSpPr>
      <xdr:spPr>
        <a:xfrm>
          <a:off x="4292600" y="17520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82550</xdr:rowOff>
    </xdr:from>
    <xdr:to xmlns:xdr="http://schemas.openxmlformats.org/drawingml/2006/spreadsheetDrawing">
      <xdr:col>20</xdr:col>
      <xdr:colOff>38100</xdr:colOff>
      <xdr:row>106</xdr:row>
      <xdr:rowOff>12700</xdr:rowOff>
    </xdr:to>
    <xdr:sp macro="" textlink="">
      <xdr:nvSpPr>
        <xdr:cNvPr id="422" name="楕円 421"/>
        <xdr:cNvSpPr/>
      </xdr:nvSpPr>
      <xdr:spPr>
        <a:xfrm>
          <a:off x="3444875" y="175133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105</xdr:row>
      <xdr:rowOff>133350</xdr:rowOff>
    </xdr:from>
    <xdr:to xmlns:xdr="http://schemas.openxmlformats.org/drawingml/2006/spreadsheetDrawing">
      <xdr:col>24</xdr:col>
      <xdr:colOff>63500</xdr:colOff>
      <xdr:row>105</xdr:row>
      <xdr:rowOff>162560</xdr:rowOff>
    </xdr:to>
    <xdr:cxnSp macro="">
      <xdr:nvCxnSpPr>
        <xdr:cNvPr id="423" name="直線コネクタ 422"/>
        <xdr:cNvCxnSpPr/>
      </xdr:nvCxnSpPr>
      <xdr:spPr>
        <a:xfrm>
          <a:off x="3492500" y="1756410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53340</xdr:rowOff>
    </xdr:from>
    <xdr:to xmlns:xdr="http://schemas.openxmlformats.org/drawingml/2006/spreadsheetDrawing">
      <xdr:col>15</xdr:col>
      <xdr:colOff>101600</xdr:colOff>
      <xdr:row>105</xdr:row>
      <xdr:rowOff>154940</xdr:rowOff>
    </xdr:to>
    <xdr:sp macro="" textlink="">
      <xdr:nvSpPr>
        <xdr:cNvPr id="424" name="楕円 423"/>
        <xdr:cNvSpPr/>
      </xdr:nvSpPr>
      <xdr:spPr>
        <a:xfrm>
          <a:off x="2619375" y="174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104140</xdr:rowOff>
    </xdr:from>
    <xdr:to xmlns:xdr="http://schemas.openxmlformats.org/drawingml/2006/spreadsheetDrawing">
      <xdr:col>19</xdr:col>
      <xdr:colOff>174625</xdr:colOff>
      <xdr:row>105</xdr:row>
      <xdr:rowOff>133350</xdr:rowOff>
    </xdr:to>
    <xdr:cxnSp macro="">
      <xdr:nvCxnSpPr>
        <xdr:cNvPr id="425" name="直線コネクタ 424"/>
        <xdr:cNvCxnSpPr/>
      </xdr:nvCxnSpPr>
      <xdr:spPr>
        <a:xfrm>
          <a:off x="2670175" y="1753489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635</xdr:rowOff>
    </xdr:from>
    <xdr:to xmlns:xdr="http://schemas.openxmlformats.org/drawingml/2006/spreadsheetDrawing">
      <xdr:col>10</xdr:col>
      <xdr:colOff>165100</xdr:colOff>
      <xdr:row>105</xdr:row>
      <xdr:rowOff>102235</xdr:rowOff>
    </xdr:to>
    <xdr:sp macro="" textlink="">
      <xdr:nvSpPr>
        <xdr:cNvPr id="426" name="楕円 425"/>
        <xdr:cNvSpPr/>
      </xdr:nvSpPr>
      <xdr:spPr>
        <a:xfrm>
          <a:off x="180975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52070</xdr:rowOff>
    </xdr:from>
    <xdr:to xmlns:xdr="http://schemas.openxmlformats.org/drawingml/2006/spreadsheetDrawing">
      <xdr:col>15</xdr:col>
      <xdr:colOff>50800</xdr:colOff>
      <xdr:row>105</xdr:row>
      <xdr:rowOff>104140</xdr:rowOff>
    </xdr:to>
    <xdr:cxnSp macro="">
      <xdr:nvCxnSpPr>
        <xdr:cNvPr id="427" name="直線コネクタ 426"/>
        <xdr:cNvCxnSpPr/>
      </xdr:nvCxnSpPr>
      <xdr:spPr>
        <a:xfrm>
          <a:off x="1860550" y="17482820"/>
          <a:ext cx="8096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136525</xdr:rowOff>
    </xdr:from>
    <xdr:to xmlns:xdr="http://schemas.openxmlformats.org/drawingml/2006/spreadsheetDrawing">
      <xdr:col>6</xdr:col>
      <xdr:colOff>38100</xdr:colOff>
      <xdr:row>105</xdr:row>
      <xdr:rowOff>66675</xdr:rowOff>
    </xdr:to>
    <xdr:sp macro="" textlink="">
      <xdr:nvSpPr>
        <xdr:cNvPr id="428" name="楕円 427"/>
        <xdr:cNvSpPr/>
      </xdr:nvSpPr>
      <xdr:spPr>
        <a:xfrm>
          <a:off x="1000125" y="173958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105</xdr:row>
      <xdr:rowOff>15875</xdr:rowOff>
    </xdr:from>
    <xdr:to xmlns:xdr="http://schemas.openxmlformats.org/drawingml/2006/spreadsheetDrawing">
      <xdr:col>10</xdr:col>
      <xdr:colOff>114300</xdr:colOff>
      <xdr:row>105</xdr:row>
      <xdr:rowOff>52070</xdr:rowOff>
    </xdr:to>
    <xdr:cxnSp macro="">
      <xdr:nvCxnSpPr>
        <xdr:cNvPr id="429" name="直線コネクタ 428"/>
        <xdr:cNvCxnSpPr/>
      </xdr:nvCxnSpPr>
      <xdr:spPr>
        <a:xfrm>
          <a:off x="1047750" y="1744662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30" name="n_1aveValue【市民会館】&#10;有形固定資産減価償却率"/>
        <xdr:cNvSpPr txBox="1"/>
      </xdr:nvSpPr>
      <xdr:spPr>
        <a:xfrm>
          <a:off x="3296285" y="1717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5130" cy="259080"/>
    <xdr:sp macro="" textlink="">
      <xdr:nvSpPr>
        <xdr:cNvPr id="431" name="n_2aveValue【市民会館】&#10;有形固定資産減価償却率"/>
        <xdr:cNvSpPr txBox="1"/>
      </xdr:nvSpPr>
      <xdr:spPr>
        <a:xfrm>
          <a:off x="2483485" y="1712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29210</xdr:rowOff>
    </xdr:from>
    <xdr:ext cx="405130" cy="256540"/>
    <xdr:sp macro="" textlink="">
      <xdr:nvSpPr>
        <xdr:cNvPr id="432" name="n_3aveValue【市民会館】&#10;有形固定資産減価償却率"/>
        <xdr:cNvSpPr txBox="1"/>
      </xdr:nvSpPr>
      <xdr:spPr>
        <a:xfrm>
          <a:off x="1673860" y="17117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166370</xdr:rowOff>
    </xdr:from>
    <xdr:ext cx="405130" cy="256540"/>
    <xdr:sp macro="" textlink="">
      <xdr:nvSpPr>
        <xdr:cNvPr id="433" name="n_4aveValue【市民会館】&#10;有形固定資産減価償却率"/>
        <xdr:cNvSpPr txBox="1"/>
      </xdr:nvSpPr>
      <xdr:spPr>
        <a:xfrm>
          <a:off x="864235" y="17082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3810</xdr:rowOff>
    </xdr:from>
    <xdr:ext cx="405130" cy="259080"/>
    <xdr:sp macro="" textlink="">
      <xdr:nvSpPr>
        <xdr:cNvPr id="434" name="n_1mainValue【市民会館】&#10;有形固定資産減価償却率"/>
        <xdr:cNvSpPr txBox="1"/>
      </xdr:nvSpPr>
      <xdr:spPr>
        <a:xfrm>
          <a:off x="3296285" y="17606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146050</xdr:rowOff>
    </xdr:from>
    <xdr:ext cx="405130" cy="256540"/>
    <xdr:sp macro="" textlink="">
      <xdr:nvSpPr>
        <xdr:cNvPr id="435" name="n_2mainValue【市民会館】&#10;有形固定資産減価償却率"/>
        <xdr:cNvSpPr txBox="1"/>
      </xdr:nvSpPr>
      <xdr:spPr>
        <a:xfrm>
          <a:off x="2483485" y="17576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93345</xdr:rowOff>
    </xdr:from>
    <xdr:ext cx="405130" cy="259080"/>
    <xdr:sp macro="" textlink="">
      <xdr:nvSpPr>
        <xdr:cNvPr id="436" name="n_3mainValue【市民会館】&#10;有形固定資産減価償却率"/>
        <xdr:cNvSpPr txBox="1"/>
      </xdr:nvSpPr>
      <xdr:spPr>
        <a:xfrm>
          <a:off x="1673860" y="17524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57785</xdr:rowOff>
    </xdr:from>
    <xdr:ext cx="405130" cy="259080"/>
    <xdr:sp macro="" textlink="">
      <xdr:nvSpPr>
        <xdr:cNvPr id="437" name="n_4mainValue【市民会館】&#10;有形固定資産減価償却率"/>
        <xdr:cNvSpPr txBox="1"/>
      </xdr:nvSpPr>
      <xdr:spPr>
        <a:xfrm>
          <a:off x="864235" y="1748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6" name="テキスト ボックス 445"/>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449" name="テキスト ボックス 448"/>
        <xdr:cNvSpPr txBox="1"/>
      </xdr:nvSpPr>
      <xdr:spPr>
        <a:xfrm>
          <a:off x="5628640" y="17955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451" name="テキスト ボックス 450"/>
        <xdr:cNvSpPr txBox="1"/>
      </xdr:nvSpPr>
      <xdr:spPr>
        <a:xfrm>
          <a:off x="5628640" y="17574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53" name="テキスト ボックス 452"/>
        <xdr:cNvSpPr txBox="1"/>
      </xdr:nvSpPr>
      <xdr:spPr>
        <a:xfrm>
          <a:off x="562864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455" name="テキスト ボックス 454"/>
        <xdr:cNvSpPr txBox="1"/>
      </xdr:nvSpPr>
      <xdr:spPr>
        <a:xfrm>
          <a:off x="5628640" y="16812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457" name="テキスト ボックス 456"/>
        <xdr:cNvSpPr txBox="1"/>
      </xdr:nvSpPr>
      <xdr:spPr>
        <a:xfrm>
          <a:off x="5628640" y="16431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5628640"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99</xdr:row>
      <xdr:rowOff>100965</xdr:rowOff>
    </xdr:from>
    <xdr:to xmlns:xdr="http://schemas.openxmlformats.org/drawingml/2006/spreadsheetDrawing">
      <xdr:col>54</xdr:col>
      <xdr:colOff>174625</xdr:colOff>
      <xdr:row>108</xdr:row>
      <xdr:rowOff>89535</xdr:rowOff>
    </xdr:to>
    <xdr:cxnSp macro="">
      <xdr:nvCxnSpPr>
        <xdr:cNvPr id="461" name="直線コネクタ 460"/>
        <xdr:cNvCxnSpPr/>
      </xdr:nvCxnSpPr>
      <xdr:spPr>
        <a:xfrm flipV="1">
          <a:off x="9604375" y="165030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7360" cy="259080"/>
    <xdr:sp macro="" textlink="">
      <xdr:nvSpPr>
        <xdr:cNvPr id="462" name="【市民会館】&#10;一人当たり面積最小値テキスト"/>
        <xdr:cNvSpPr txBox="1"/>
      </xdr:nvSpPr>
      <xdr:spPr>
        <a:xfrm>
          <a:off x="9642475" y="18038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9531350" y="1803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7360" cy="259080"/>
    <xdr:sp macro="" textlink="">
      <xdr:nvSpPr>
        <xdr:cNvPr id="464" name="【市民会館】&#10;一人当たり面積最大値テキスト"/>
        <xdr:cNvSpPr txBox="1"/>
      </xdr:nvSpPr>
      <xdr:spPr>
        <a:xfrm>
          <a:off x="9642475" y="16278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9531350" y="16503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40640</xdr:rowOff>
    </xdr:from>
    <xdr:ext cx="467360" cy="256540"/>
    <xdr:sp macro="" textlink="">
      <xdr:nvSpPr>
        <xdr:cNvPr id="466" name="【市民会館】&#10;一人当たり面積平均値テキスト"/>
        <xdr:cNvSpPr txBox="1"/>
      </xdr:nvSpPr>
      <xdr:spPr>
        <a:xfrm>
          <a:off x="9642475" y="1764284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9569450" y="17663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879475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7985125" y="17671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159625"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6350</xdr:rowOff>
    </xdr:from>
    <xdr:to xmlns:xdr="http://schemas.openxmlformats.org/drawingml/2006/spreadsheetDrawing">
      <xdr:col>36</xdr:col>
      <xdr:colOff>165100</xdr:colOff>
      <xdr:row>107</xdr:row>
      <xdr:rowOff>107950</xdr:rowOff>
    </xdr:to>
    <xdr:sp macro="" textlink="">
      <xdr:nvSpPr>
        <xdr:cNvPr id="471" name="フローチャート: 判断 470"/>
        <xdr:cNvSpPr/>
      </xdr:nvSpPr>
      <xdr:spPr>
        <a:xfrm>
          <a:off x="63500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23495</xdr:rowOff>
    </xdr:from>
    <xdr:to xmlns:xdr="http://schemas.openxmlformats.org/drawingml/2006/spreadsheetDrawing">
      <xdr:col>55</xdr:col>
      <xdr:colOff>50800</xdr:colOff>
      <xdr:row>105</xdr:row>
      <xdr:rowOff>125095</xdr:rowOff>
    </xdr:to>
    <xdr:sp macro="" textlink="">
      <xdr:nvSpPr>
        <xdr:cNvPr id="477" name="楕円 476"/>
        <xdr:cNvSpPr/>
      </xdr:nvSpPr>
      <xdr:spPr>
        <a:xfrm>
          <a:off x="9569450" y="174542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46355</xdr:rowOff>
    </xdr:from>
    <xdr:ext cx="467360" cy="259080"/>
    <xdr:sp macro="" textlink="">
      <xdr:nvSpPr>
        <xdr:cNvPr id="478" name="【市民会館】&#10;一人当たり面積該当値テキスト"/>
        <xdr:cNvSpPr txBox="1"/>
      </xdr:nvSpPr>
      <xdr:spPr>
        <a:xfrm>
          <a:off x="9642475" y="173056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33020</xdr:rowOff>
    </xdr:from>
    <xdr:to xmlns:xdr="http://schemas.openxmlformats.org/drawingml/2006/spreadsheetDrawing">
      <xdr:col>50</xdr:col>
      <xdr:colOff>165100</xdr:colOff>
      <xdr:row>105</xdr:row>
      <xdr:rowOff>134620</xdr:rowOff>
    </xdr:to>
    <xdr:sp macro="" textlink="">
      <xdr:nvSpPr>
        <xdr:cNvPr id="479" name="楕円 478"/>
        <xdr:cNvSpPr/>
      </xdr:nvSpPr>
      <xdr:spPr>
        <a:xfrm>
          <a:off x="879475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74930</xdr:rowOff>
    </xdr:from>
    <xdr:to xmlns:xdr="http://schemas.openxmlformats.org/drawingml/2006/spreadsheetDrawing">
      <xdr:col>55</xdr:col>
      <xdr:colOff>0</xdr:colOff>
      <xdr:row>105</xdr:row>
      <xdr:rowOff>83820</xdr:rowOff>
    </xdr:to>
    <xdr:cxnSp macro="">
      <xdr:nvCxnSpPr>
        <xdr:cNvPr id="480" name="直線コネクタ 479"/>
        <xdr:cNvCxnSpPr/>
      </xdr:nvCxnSpPr>
      <xdr:spPr>
        <a:xfrm flipV="1">
          <a:off x="8845550" y="17505680"/>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44450</xdr:rowOff>
    </xdr:from>
    <xdr:to xmlns:xdr="http://schemas.openxmlformats.org/drawingml/2006/spreadsheetDrawing">
      <xdr:col>46</xdr:col>
      <xdr:colOff>38100</xdr:colOff>
      <xdr:row>105</xdr:row>
      <xdr:rowOff>146050</xdr:rowOff>
    </xdr:to>
    <xdr:sp macro="" textlink="">
      <xdr:nvSpPr>
        <xdr:cNvPr id="481" name="楕円 480"/>
        <xdr:cNvSpPr/>
      </xdr:nvSpPr>
      <xdr:spPr>
        <a:xfrm>
          <a:off x="7985125" y="1747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105</xdr:row>
      <xdr:rowOff>83820</xdr:rowOff>
    </xdr:from>
    <xdr:to xmlns:xdr="http://schemas.openxmlformats.org/drawingml/2006/spreadsheetDrawing">
      <xdr:col>50</xdr:col>
      <xdr:colOff>114300</xdr:colOff>
      <xdr:row>105</xdr:row>
      <xdr:rowOff>95250</xdr:rowOff>
    </xdr:to>
    <xdr:cxnSp macro="">
      <xdr:nvCxnSpPr>
        <xdr:cNvPr id="482" name="直線コネクタ 481"/>
        <xdr:cNvCxnSpPr/>
      </xdr:nvCxnSpPr>
      <xdr:spPr>
        <a:xfrm flipV="1">
          <a:off x="8032750" y="1751457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53975</xdr:rowOff>
    </xdr:from>
    <xdr:to xmlns:xdr="http://schemas.openxmlformats.org/drawingml/2006/spreadsheetDrawing">
      <xdr:col>41</xdr:col>
      <xdr:colOff>101600</xdr:colOff>
      <xdr:row>105</xdr:row>
      <xdr:rowOff>155575</xdr:rowOff>
    </xdr:to>
    <xdr:sp macro="" textlink="">
      <xdr:nvSpPr>
        <xdr:cNvPr id="483" name="楕円 482"/>
        <xdr:cNvSpPr/>
      </xdr:nvSpPr>
      <xdr:spPr>
        <a:xfrm>
          <a:off x="7159625"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95250</xdr:rowOff>
    </xdr:from>
    <xdr:to xmlns:xdr="http://schemas.openxmlformats.org/drawingml/2006/spreadsheetDrawing">
      <xdr:col>45</xdr:col>
      <xdr:colOff>174625</xdr:colOff>
      <xdr:row>105</xdr:row>
      <xdr:rowOff>104775</xdr:rowOff>
    </xdr:to>
    <xdr:cxnSp macro="">
      <xdr:nvCxnSpPr>
        <xdr:cNvPr id="484" name="直線コネクタ 483"/>
        <xdr:cNvCxnSpPr/>
      </xdr:nvCxnSpPr>
      <xdr:spPr>
        <a:xfrm flipV="1">
          <a:off x="7210425" y="1752600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63500</xdr:rowOff>
    </xdr:from>
    <xdr:to xmlns:xdr="http://schemas.openxmlformats.org/drawingml/2006/spreadsheetDrawing">
      <xdr:col>36</xdr:col>
      <xdr:colOff>165100</xdr:colOff>
      <xdr:row>105</xdr:row>
      <xdr:rowOff>165100</xdr:rowOff>
    </xdr:to>
    <xdr:sp macro="" textlink="">
      <xdr:nvSpPr>
        <xdr:cNvPr id="485" name="楕円 484"/>
        <xdr:cNvSpPr/>
      </xdr:nvSpPr>
      <xdr:spPr>
        <a:xfrm>
          <a:off x="63500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104775</xdr:rowOff>
    </xdr:from>
    <xdr:to xmlns:xdr="http://schemas.openxmlformats.org/drawingml/2006/spreadsheetDrawing">
      <xdr:col>41</xdr:col>
      <xdr:colOff>50800</xdr:colOff>
      <xdr:row>105</xdr:row>
      <xdr:rowOff>114300</xdr:rowOff>
    </xdr:to>
    <xdr:cxnSp macro="">
      <xdr:nvCxnSpPr>
        <xdr:cNvPr id="486" name="直線コネクタ 485"/>
        <xdr:cNvCxnSpPr/>
      </xdr:nvCxnSpPr>
      <xdr:spPr>
        <a:xfrm flipV="1">
          <a:off x="6400800" y="1753552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158115</xdr:rowOff>
    </xdr:from>
    <xdr:ext cx="469900" cy="256540"/>
    <xdr:sp macro="" textlink="">
      <xdr:nvSpPr>
        <xdr:cNvPr id="487" name="n_1aveValue【市民会館】&#10;一人当たり面積"/>
        <xdr:cNvSpPr txBox="1"/>
      </xdr:nvSpPr>
      <xdr:spPr>
        <a:xfrm>
          <a:off x="8613775" y="177603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161925</xdr:rowOff>
    </xdr:from>
    <xdr:ext cx="467360" cy="259080"/>
    <xdr:sp macro="" textlink="">
      <xdr:nvSpPr>
        <xdr:cNvPr id="488" name="n_2aveValue【市民会館】&#10;一人当たり面積"/>
        <xdr:cNvSpPr txBox="1"/>
      </xdr:nvSpPr>
      <xdr:spPr>
        <a:xfrm>
          <a:off x="7816850" y="17764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7620</xdr:rowOff>
    </xdr:from>
    <xdr:ext cx="467360" cy="256540"/>
    <xdr:sp macro="" textlink="">
      <xdr:nvSpPr>
        <xdr:cNvPr id="489" name="n_3aveValue【市民会館】&#10;一人当たり面積"/>
        <xdr:cNvSpPr txBox="1"/>
      </xdr:nvSpPr>
      <xdr:spPr>
        <a:xfrm>
          <a:off x="6991350" y="17781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99060</xdr:rowOff>
    </xdr:from>
    <xdr:ext cx="467360" cy="256540"/>
    <xdr:sp macro="" textlink="">
      <xdr:nvSpPr>
        <xdr:cNvPr id="490" name="n_4aveValue【市民会館】&#10;一人当たり面積"/>
        <xdr:cNvSpPr txBox="1"/>
      </xdr:nvSpPr>
      <xdr:spPr>
        <a:xfrm>
          <a:off x="6181725" y="17872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151130</xdr:rowOff>
    </xdr:from>
    <xdr:ext cx="469900" cy="259080"/>
    <xdr:sp macro="" textlink="">
      <xdr:nvSpPr>
        <xdr:cNvPr id="491" name="n_1mainValue【市民会館】&#10;一人当たり面積"/>
        <xdr:cNvSpPr txBox="1"/>
      </xdr:nvSpPr>
      <xdr:spPr>
        <a:xfrm>
          <a:off x="8613775" y="1723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162560</xdr:rowOff>
    </xdr:from>
    <xdr:ext cx="467360" cy="259080"/>
    <xdr:sp macro="" textlink="">
      <xdr:nvSpPr>
        <xdr:cNvPr id="492" name="n_2mainValue【市民会館】&#10;一人当たり面積"/>
        <xdr:cNvSpPr txBox="1"/>
      </xdr:nvSpPr>
      <xdr:spPr>
        <a:xfrm>
          <a:off x="7816850" y="1725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635</xdr:rowOff>
    </xdr:from>
    <xdr:ext cx="467360" cy="259080"/>
    <xdr:sp macro="" textlink="">
      <xdr:nvSpPr>
        <xdr:cNvPr id="493" name="n_3mainValue【市民会館】&#10;一人当たり面積"/>
        <xdr:cNvSpPr txBox="1"/>
      </xdr:nvSpPr>
      <xdr:spPr>
        <a:xfrm>
          <a:off x="6991350" y="17259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10160</xdr:rowOff>
    </xdr:from>
    <xdr:ext cx="467360" cy="259080"/>
    <xdr:sp macro="" textlink="">
      <xdr:nvSpPr>
        <xdr:cNvPr id="494" name="n_4mainValue【市民会館】&#10;一人当たり面積"/>
        <xdr:cNvSpPr txBox="1"/>
      </xdr:nvSpPr>
      <xdr:spPr>
        <a:xfrm>
          <a:off x="6181725" y="17269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6" name="正方形/長方形 495"/>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7" name="正方形/長方形 496"/>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8" name="正方形/長方形 497"/>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9" name="正方形/長方形 498"/>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500" name="正方形/長方形 499"/>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1" name="正方形/長方形 500"/>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2" name="正方形/長方形 501"/>
        <xdr:cNvSpPr/>
      </xdr:nvSpPr>
      <xdr:spPr>
        <a:xfrm>
          <a:off x="11414125"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03" name="正方形/長方形 502"/>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04" name="正方形/長方形 503"/>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05" name="正方形/長方形 504"/>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06" name="正方形/長方形 505"/>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07" name="正方形/長方形 506"/>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08" name="正方形/長方形 507"/>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09" name="正方形/長方形 508"/>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10" name="正方形/長方形 509"/>
        <xdr:cNvSpPr/>
      </xdr:nvSpPr>
      <xdr:spPr>
        <a:xfrm>
          <a:off x="167640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1" name="正方形/長方形 510"/>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3" name="正方形/長方形 512"/>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5" name="正方形/長方形 514"/>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17" name="正方形/長方形 516"/>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18" name="正方形/長方形 517"/>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19" name="テキスト ボックス 518"/>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0" name="直線コネクタ 519"/>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820" cy="249555"/>
    <xdr:sp macro="" textlink="">
      <xdr:nvSpPr>
        <xdr:cNvPr id="521" name="テキスト ボックス 520"/>
        <xdr:cNvSpPr txBox="1"/>
      </xdr:nvSpPr>
      <xdr:spPr>
        <a:xfrm>
          <a:off x="1099439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522" name="直線コネクタ 521"/>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4820" cy="247015"/>
    <xdr:sp macro="" textlink="">
      <xdr:nvSpPr>
        <xdr:cNvPr id="523" name="テキスト ボックス 522"/>
        <xdr:cNvSpPr txBox="1"/>
      </xdr:nvSpPr>
      <xdr:spPr>
        <a:xfrm>
          <a:off x="10994390" y="105619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524" name="直線コネクタ 523"/>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525" name="テキスト ボックス 524"/>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526" name="直線コネクタ 525"/>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7015"/>
    <xdr:sp macro="" textlink="">
      <xdr:nvSpPr>
        <xdr:cNvPr id="527" name="テキスト ボックス 526"/>
        <xdr:cNvSpPr txBox="1"/>
      </xdr:nvSpPr>
      <xdr:spPr>
        <a:xfrm>
          <a:off x="11042650"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528" name="直線コネクタ 527"/>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529" name="テキスト ボックス 528"/>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530" name="直線コネクタ 529"/>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7015"/>
    <xdr:sp macro="" textlink="">
      <xdr:nvSpPr>
        <xdr:cNvPr id="531" name="テキスト ボックス 530"/>
        <xdr:cNvSpPr txBox="1"/>
      </xdr:nvSpPr>
      <xdr:spPr>
        <a:xfrm>
          <a:off x="11042650"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532" name="直線コネクタ 531"/>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533" name="テキスト ボックス 532"/>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4" name="直線コネクタ 533"/>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5"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38735</xdr:rowOff>
    </xdr:from>
    <xdr:to xmlns:xdr="http://schemas.openxmlformats.org/drawingml/2006/spreadsheetDrawing">
      <xdr:col>85</xdr:col>
      <xdr:colOff>126365</xdr:colOff>
      <xdr:row>64</xdr:row>
      <xdr:rowOff>38735</xdr:rowOff>
    </xdr:to>
    <xdr:cxnSp macro="">
      <xdr:nvCxnSpPr>
        <xdr:cNvPr id="536" name="直線コネクタ 535"/>
        <xdr:cNvCxnSpPr/>
      </xdr:nvCxnSpPr>
      <xdr:spPr>
        <a:xfrm flipV="1">
          <a:off x="14969490" y="912558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42545</xdr:rowOff>
    </xdr:from>
    <xdr:ext cx="402590" cy="249555"/>
    <xdr:sp macro="" textlink="">
      <xdr:nvSpPr>
        <xdr:cNvPr id="537" name="【保健センター・保健所】&#10;有形固定資産減価償却率最小値テキスト"/>
        <xdr:cNvSpPr txBox="1"/>
      </xdr:nvSpPr>
      <xdr:spPr>
        <a:xfrm>
          <a:off x="15008225" y="1061529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38735</xdr:rowOff>
    </xdr:from>
    <xdr:to xmlns:xdr="http://schemas.openxmlformats.org/drawingml/2006/spreadsheetDrawing">
      <xdr:col>86</xdr:col>
      <xdr:colOff>25400</xdr:colOff>
      <xdr:row>64</xdr:row>
      <xdr:rowOff>38735</xdr:rowOff>
    </xdr:to>
    <xdr:cxnSp macro="">
      <xdr:nvCxnSpPr>
        <xdr:cNvPr id="538" name="直線コネクタ 537"/>
        <xdr:cNvCxnSpPr/>
      </xdr:nvCxnSpPr>
      <xdr:spPr>
        <a:xfrm>
          <a:off x="14881225" y="10611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153035</xdr:rowOff>
    </xdr:from>
    <xdr:ext cx="337820" cy="247015"/>
    <xdr:sp macro="" textlink="">
      <xdr:nvSpPr>
        <xdr:cNvPr id="539" name="【保健センター・保健所】&#10;有形固定資産減価償却率最大値テキスト"/>
        <xdr:cNvSpPr txBox="1"/>
      </xdr:nvSpPr>
      <xdr:spPr>
        <a:xfrm>
          <a:off x="15008225" y="8909685"/>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38735</xdr:rowOff>
    </xdr:from>
    <xdr:to xmlns:xdr="http://schemas.openxmlformats.org/drawingml/2006/spreadsheetDrawing">
      <xdr:col>86</xdr:col>
      <xdr:colOff>25400</xdr:colOff>
      <xdr:row>55</xdr:row>
      <xdr:rowOff>38735</xdr:rowOff>
    </xdr:to>
    <xdr:cxnSp macro="">
      <xdr:nvCxnSpPr>
        <xdr:cNvPr id="540" name="直線コネクタ 539"/>
        <xdr:cNvCxnSpPr/>
      </xdr:nvCxnSpPr>
      <xdr:spPr>
        <a:xfrm>
          <a:off x="14881225" y="9125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161290</xdr:rowOff>
    </xdr:from>
    <xdr:ext cx="402590" cy="247015"/>
    <xdr:sp macro="" textlink="">
      <xdr:nvSpPr>
        <xdr:cNvPr id="541" name="【保健センター・保健所】&#10;有形固定資産減価償却率平均値テキスト"/>
        <xdr:cNvSpPr txBox="1"/>
      </xdr:nvSpPr>
      <xdr:spPr>
        <a:xfrm>
          <a:off x="15008225" y="990854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17145</xdr:rowOff>
    </xdr:from>
    <xdr:to xmlns:xdr="http://schemas.openxmlformats.org/drawingml/2006/spreadsheetDrawing">
      <xdr:col>85</xdr:col>
      <xdr:colOff>174625</xdr:colOff>
      <xdr:row>60</xdr:row>
      <xdr:rowOff>114935</xdr:rowOff>
    </xdr:to>
    <xdr:sp macro="" textlink="">
      <xdr:nvSpPr>
        <xdr:cNvPr id="542" name="フローチャート: 判断 541"/>
        <xdr:cNvSpPr/>
      </xdr:nvSpPr>
      <xdr:spPr>
        <a:xfrm>
          <a:off x="14919325" y="992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17145</xdr:rowOff>
    </xdr:from>
    <xdr:to xmlns:xdr="http://schemas.openxmlformats.org/drawingml/2006/spreadsheetDrawing">
      <xdr:col>81</xdr:col>
      <xdr:colOff>101600</xdr:colOff>
      <xdr:row>60</xdr:row>
      <xdr:rowOff>114935</xdr:rowOff>
    </xdr:to>
    <xdr:sp macro="" textlink="">
      <xdr:nvSpPr>
        <xdr:cNvPr id="543" name="フローチャート: 判断 542"/>
        <xdr:cNvSpPr/>
      </xdr:nvSpPr>
      <xdr:spPr>
        <a:xfrm>
          <a:off x="14144625"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139700</xdr:rowOff>
    </xdr:from>
    <xdr:to xmlns:xdr="http://schemas.openxmlformats.org/drawingml/2006/spreadsheetDrawing">
      <xdr:col>76</xdr:col>
      <xdr:colOff>165100</xdr:colOff>
      <xdr:row>60</xdr:row>
      <xdr:rowOff>72390</xdr:rowOff>
    </xdr:to>
    <xdr:sp macro="" textlink="">
      <xdr:nvSpPr>
        <xdr:cNvPr id="544" name="フローチャート: 判断 543"/>
        <xdr:cNvSpPr/>
      </xdr:nvSpPr>
      <xdr:spPr>
        <a:xfrm>
          <a:off x="13335000" y="988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102235</xdr:rowOff>
    </xdr:from>
    <xdr:to xmlns:xdr="http://schemas.openxmlformats.org/drawingml/2006/spreadsheetDrawing">
      <xdr:col>72</xdr:col>
      <xdr:colOff>38100</xdr:colOff>
      <xdr:row>60</xdr:row>
      <xdr:rowOff>34925</xdr:rowOff>
    </xdr:to>
    <xdr:sp macro="" textlink="">
      <xdr:nvSpPr>
        <xdr:cNvPr id="545" name="フローチャート: 判断 544"/>
        <xdr:cNvSpPr/>
      </xdr:nvSpPr>
      <xdr:spPr>
        <a:xfrm>
          <a:off x="12525375" y="9849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142875</xdr:rowOff>
    </xdr:from>
    <xdr:to xmlns:xdr="http://schemas.openxmlformats.org/drawingml/2006/spreadsheetDrawing">
      <xdr:col>67</xdr:col>
      <xdr:colOff>101600</xdr:colOff>
      <xdr:row>60</xdr:row>
      <xdr:rowOff>75565</xdr:rowOff>
    </xdr:to>
    <xdr:sp macro="" textlink="">
      <xdr:nvSpPr>
        <xdr:cNvPr id="546" name="フローチャート: 判断 545"/>
        <xdr:cNvSpPr/>
      </xdr:nvSpPr>
      <xdr:spPr>
        <a:xfrm>
          <a:off x="11699875" y="989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7" name="テキスト ボックス 5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8" name="テキスト ボックス 5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9" name="テキスト ボックス 5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0" name="テキスト ボックス 5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1" name="テキスト ボックス 5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174625</xdr:colOff>
      <xdr:row>59</xdr:row>
      <xdr:rowOff>127635</xdr:rowOff>
    </xdr:to>
    <xdr:sp macro="" textlink="">
      <xdr:nvSpPr>
        <xdr:cNvPr id="552" name="楕円 551"/>
        <xdr:cNvSpPr/>
      </xdr:nvSpPr>
      <xdr:spPr>
        <a:xfrm>
          <a:off x="14919325" y="97770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52070</xdr:rowOff>
    </xdr:from>
    <xdr:ext cx="402590" cy="247015"/>
    <xdr:sp macro="" textlink="">
      <xdr:nvSpPr>
        <xdr:cNvPr id="553" name="【保健センター・保健所】&#10;有形固定資産減価償却率該当値テキスト"/>
        <xdr:cNvSpPr txBox="1"/>
      </xdr:nvSpPr>
      <xdr:spPr>
        <a:xfrm>
          <a:off x="15008225" y="963422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83185</xdr:rowOff>
    </xdr:from>
    <xdr:to xmlns:xdr="http://schemas.openxmlformats.org/drawingml/2006/spreadsheetDrawing">
      <xdr:col>81</xdr:col>
      <xdr:colOff>101600</xdr:colOff>
      <xdr:row>59</xdr:row>
      <xdr:rowOff>15875</xdr:rowOff>
    </xdr:to>
    <xdr:sp macro="" textlink="">
      <xdr:nvSpPr>
        <xdr:cNvPr id="554" name="楕円 553"/>
        <xdr:cNvSpPr/>
      </xdr:nvSpPr>
      <xdr:spPr>
        <a:xfrm>
          <a:off x="14144625" y="9665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132080</xdr:rowOff>
    </xdr:from>
    <xdr:to xmlns:xdr="http://schemas.openxmlformats.org/drawingml/2006/spreadsheetDrawing">
      <xdr:col>85</xdr:col>
      <xdr:colOff>127000</xdr:colOff>
      <xdr:row>59</xdr:row>
      <xdr:rowOff>78740</xdr:rowOff>
    </xdr:to>
    <xdr:cxnSp macro="">
      <xdr:nvCxnSpPr>
        <xdr:cNvPr id="555" name="直線コネクタ 554"/>
        <xdr:cNvCxnSpPr/>
      </xdr:nvCxnSpPr>
      <xdr:spPr>
        <a:xfrm>
          <a:off x="14195425" y="9714230"/>
          <a:ext cx="7747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5715</xdr:rowOff>
    </xdr:from>
    <xdr:to xmlns:xdr="http://schemas.openxmlformats.org/drawingml/2006/spreadsheetDrawing">
      <xdr:col>76</xdr:col>
      <xdr:colOff>165100</xdr:colOff>
      <xdr:row>58</xdr:row>
      <xdr:rowOff>104140</xdr:rowOff>
    </xdr:to>
    <xdr:sp macro="" textlink="">
      <xdr:nvSpPr>
        <xdr:cNvPr id="556" name="楕円 555"/>
        <xdr:cNvSpPr/>
      </xdr:nvSpPr>
      <xdr:spPr>
        <a:xfrm>
          <a:off x="13335000" y="9587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55245</xdr:rowOff>
    </xdr:from>
    <xdr:to xmlns:xdr="http://schemas.openxmlformats.org/drawingml/2006/spreadsheetDrawing">
      <xdr:col>81</xdr:col>
      <xdr:colOff>50800</xdr:colOff>
      <xdr:row>58</xdr:row>
      <xdr:rowOff>132080</xdr:rowOff>
    </xdr:to>
    <xdr:cxnSp macro="">
      <xdr:nvCxnSpPr>
        <xdr:cNvPr id="557" name="直線コネクタ 556"/>
        <xdr:cNvCxnSpPr/>
      </xdr:nvCxnSpPr>
      <xdr:spPr>
        <a:xfrm>
          <a:off x="13385800" y="9637395"/>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13970</xdr:rowOff>
    </xdr:from>
    <xdr:to xmlns:xdr="http://schemas.openxmlformats.org/drawingml/2006/spreadsheetDrawing">
      <xdr:col>72</xdr:col>
      <xdr:colOff>38100</xdr:colOff>
      <xdr:row>58</xdr:row>
      <xdr:rowOff>111760</xdr:rowOff>
    </xdr:to>
    <xdr:sp macro="" textlink="">
      <xdr:nvSpPr>
        <xdr:cNvPr id="558" name="楕円 557"/>
        <xdr:cNvSpPr/>
      </xdr:nvSpPr>
      <xdr:spPr>
        <a:xfrm>
          <a:off x="12525375" y="9596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58</xdr:row>
      <xdr:rowOff>55245</xdr:rowOff>
    </xdr:from>
    <xdr:to xmlns:xdr="http://schemas.openxmlformats.org/drawingml/2006/spreadsheetDrawing">
      <xdr:col>76</xdr:col>
      <xdr:colOff>114300</xdr:colOff>
      <xdr:row>58</xdr:row>
      <xdr:rowOff>62865</xdr:rowOff>
    </xdr:to>
    <xdr:cxnSp macro="">
      <xdr:nvCxnSpPr>
        <xdr:cNvPr id="559" name="直線コネクタ 558"/>
        <xdr:cNvCxnSpPr/>
      </xdr:nvCxnSpPr>
      <xdr:spPr>
        <a:xfrm flipV="1">
          <a:off x="12573000" y="963739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119380</xdr:rowOff>
    </xdr:from>
    <xdr:to xmlns:xdr="http://schemas.openxmlformats.org/drawingml/2006/spreadsheetDrawing">
      <xdr:col>67</xdr:col>
      <xdr:colOff>101600</xdr:colOff>
      <xdr:row>58</xdr:row>
      <xdr:rowOff>52070</xdr:rowOff>
    </xdr:to>
    <xdr:sp macro="" textlink="">
      <xdr:nvSpPr>
        <xdr:cNvPr id="560" name="楕円 559"/>
        <xdr:cNvSpPr/>
      </xdr:nvSpPr>
      <xdr:spPr>
        <a:xfrm>
          <a:off x="11699875" y="9536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3175</xdr:rowOff>
    </xdr:from>
    <xdr:to xmlns:xdr="http://schemas.openxmlformats.org/drawingml/2006/spreadsheetDrawing">
      <xdr:col>71</xdr:col>
      <xdr:colOff>174625</xdr:colOff>
      <xdr:row>58</xdr:row>
      <xdr:rowOff>62865</xdr:rowOff>
    </xdr:to>
    <xdr:cxnSp macro="">
      <xdr:nvCxnSpPr>
        <xdr:cNvPr id="561" name="直線コネクタ 560"/>
        <xdr:cNvCxnSpPr/>
      </xdr:nvCxnSpPr>
      <xdr:spPr>
        <a:xfrm>
          <a:off x="11750675" y="9585325"/>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106045</xdr:rowOff>
    </xdr:from>
    <xdr:ext cx="405130" cy="249555"/>
    <xdr:sp macro="" textlink="">
      <xdr:nvSpPr>
        <xdr:cNvPr id="562" name="n_1aveValue【保健センター・保健所】&#10;有形固定資産減価償却率"/>
        <xdr:cNvSpPr txBox="1"/>
      </xdr:nvSpPr>
      <xdr:spPr>
        <a:xfrm>
          <a:off x="13996035" y="10018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64135</xdr:rowOff>
    </xdr:from>
    <xdr:ext cx="405130" cy="247015"/>
    <xdr:sp macro="" textlink="">
      <xdr:nvSpPr>
        <xdr:cNvPr id="563" name="n_2aveValue【保健センター・保健所】&#10;有形固定資産減価償却率"/>
        <xdr:cNvSpPr txBox="1"/>
      </xdr:nvSpPr>
      <xdr:spPr>
        <a:xfrm>
          <a:off x="13199110" y="99764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26670</xdr:rowOff>
    </xdr:from>
    <xdr:ext cx="405130" cy="247015"/>
    <xdr:sp macro="" textlink="">
      <xdr:nvSpPr>
        <xdr:cNvPr id="564" name="n_3aveValue【保健センター・保健所】&#10;有形固定資産減価償却率"/>
        <xdr:cNvSpPr txBox="1"/>
      </xdr:nvSpPr>
      <xdr:spPr>
        <a:xfrm>
          <a:off x="12389485" y="993902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67310</xdr:rowOff>
    </xdr:from>
    <xdr:ext cx="405130" cy="249555"/>
    <xdr:sp macro="" textlink="">
      <xdr:nvSpPr>
        <xdr:cNvPr id="565" name="n_4aveValue【保健センター・保健所】&#10;有形固定資産減価償却率"/>
        <xdr:cNvSpPr txBox="1"/>
      </xdr:nvSpPr>
      <xdr:spPr>
        <a:xfrm>
          <a:off x="11563985" y="99796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31750</xdr:rowOff>
    </xdr:from>
    <xdr:ext cx="405130" cy="249555"/>
    <xdr:sp macro="" textlink="">
      <xdr:nvSpPr>
        <xdr:cNvPr id="566" name="n_1mainValue【保健センター・保健所】&#10;有形固定資産減価償却率"/>
        <xdr:cNvSpPr txBox="1"/>
      </xdr:nvSpPr>
      <xdr:spPr>
        <a:xfrm>
          <a:off x="13996035" y="94488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120015</xdr:rowOff>
    </xdr:from>
    <xdr:ext cx="405130" cy="247015"/>
    <xdr:sp macro="" textlink="">
      <xdr:nvSpPr>
        <xdr:cNvPr id="567" name="n_2mainValue【保健センター・保健所】&#10;有形固定資産減価償却率"/>
        <xdr:cNvSpPr txBox="1"/>
      </xdr:nvSpPr>
      <xdr:spPr>
        <a:xfrm>
          <a:off x="13199110" y="93719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127635</xdr:rowOff>
    </xdr:from>
    <xdr:ext cx="405130" cy="247015"/>
    <xdr:sp macro="" textlink="">
      <xdr:nvSpPr>
        <xdr:cNvPr id="568" name="n_3mainValue【保健センター・保健所】&#10;有形固定資産減価償却率"/>
        <xdr:cNvSpPr txBox="1"/>
      </xdr:nvSpPr>
      <xdr:spPr>
        <a:xfrm>
          <a:off x="12389485" y="93795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67945</xdr:rowOff>
    </xdr:from>
    <xdr:ext cx="405130" cy="249555"/>
    <xdr:sp macro="" textlink="">
      <xdr:nvSpPr>
        <xdr:cNvPr id="569" name="n_4mainValue【保健センター・保健所】&#10;有形固定資産減価償却率"/>
        <xdr:cNvSpPr txBox="1"/>
      </xdr:nvSpPr>
      <xdr:spPr>
        <a:xfrm>
          <a:off x="11563985" y="9319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0" name="正方形/長方形 5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8" name="テキスト ボックス 5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80" name="直線コネクタ 579"/>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4820" cy="249555"/>
    <xdr:sp macro="" textlink="">
      <xdr:nvSpPr>
        <xdr:cNvPr id="581" name="テキスト ボックス 580"/>
        <xdr:cNvSpPr txBox="1"/>
      </xdr:nvSpPr>
      <xdr:spPr>
        <a:xfrm>
          <a:off x="16344265"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82" name="直線コネクタ 581"/>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4820" cy="249555"/>
    <xdr:sp macro="" textlink="">
      <xdr:nvSpPr>
        <xdr:cNvPr id="583" name="テキスト ボックス 582"/>
        <xdr:cNvSpPr txBox="1"/>
      </xdr:nvSpPr>
      <xdr:spPr>
        <a:xfrm>
          <a:off x="16344265" y="10142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4" name="直線コネクタ 583"/>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4820" cy="247015"/>
    <xdr:sp macro="" textlink="">
      <xdr:nvSpPr>
        <xdr:cNvPr id="585" name="テキスト ボックス 584"/>
        <xdr:cNvSpPr txBox="1"/>
      </xdr:nvSpPr>
      <xdr:spPr>
        <a:xfrm>
          <a:off x="16344265"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86" name="直線コネクタ 585"/>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4820" cy="247015"/>
    <xdr:sp macro="" textlink="">
      <xdr:nvSpPr>
        <xdr:cNvPr id="587" name="テキスト ボックス 586"/>
        <xdr:cNvSpPr txBox="1"/>
      </xdr:nvSpPr>
      <xdr:spPr>
        <a:xfrm>
          <a:off x="16344265" y="9408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588" name="直線コネクタ 587"/>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4820" cy="247015"/>
    <xdr:sp macro="" textlink="">
      <xdr:nvSpPr>
        <xdr:cNvPr id="589" name="テキスト ボックス 588"/>
        <xdr:cNvSpPr txBox="1"/>
      </xdr:nvSpPr>
      <xdr:spPr>
        <a:xfrm>
          <a:off x="16344265" y="9041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90" name="直線コネクタ 589"/>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4820" cy="247015"/>
    <xdr:sp macro="" textlink="">
      <xdr:nvSpPr>
        <xdr:cNvPr id="591" name="テキスト ボックス 590"/>
        <xdr:cNvSpPr txBox="1"/>
      </xdr:nvSpPr>
      <xdr:spPr>
        <a:xfrm>
          <a:off x="16344265"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2"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161290</xdr:rowOff>
    </xdr:from>
    <xdr:to xmlns:xdr="http://schemas.openxmlformats.org/drawingml/2006/spreadsheetDrawing">
      <xdr:col>116</xdr:col>
      <xdr:colOff>62865</xdr:colOff>
      <xdr:row>64</xdr:row>
      <xdr:rowOff>51435</xdr:rowOff>
    </xdr:to>
    <xdr:cxnSp macro="">
      <xdr:nvCxnSpPr>
        <xdr:cNvPr id="593" name="直線コネクタ 592"/>
        <xdr:cNvCxnSpPr/>
      </xdr:nvCxnSpPr>
      <xdr:spPr>
        <a:xfrm flipV="1">
          <a:off x="20319365" y="90830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55245</xdr:rowOff>
    </xdr:from>
    <xdr:ext cx="467360" cy="247015"/>
    <xdr:sp macro="" textlink="">
      <xdr:nvSpPr>
        <xdr:cNvPr id="594" name="【保健センター・保健所】&#10;一人当たり面積最小値テキスト"/>
        <xdr:cNvSpPr txBox="1"/>
      </xdr:nvSpPr>
      <xdr:spPr>
        <a:xfrm>
          <a:off x="20358100" y="106279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51435</xdr:rowOff>
    </xdr:from>
    <xdr:to xmlns:xdr="http://schemas.openxmlformats.org/drawingml/2006/spreadsheetDrawing">
      <xdr:col>116</xdr:col>
      <xdr:colOff>152400</xdr:colOff>
      <xdr:row>64</xdr:row>
      <xdr:rowOff>51435</xdr:rowOff>
    </xdr:to>
    <xdr:cxnSp macro="">
      <xdr:nvCxnSpPr>
        <xdr:cNvPr id="595" name="直線コネクタ 594"/>
        <xdr:cNvCxnSpPr/>
      </xdr:nvCxnSpPr>
      <xdr:spPr>
        <a:xfrm>
          <a:off x="20246975" y="1062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109855</xdr:rowOff>
    </xdr:from>
    <xdr:ext cx="467360" cy="249555"/>
    <xdr:sp macro="" textlink="">
      <xdr:nvSpPr>
        <xdr:cNvPr id="596" name="【保健センター・保健所】&#10;一人当たり面積最大値テキスト"/>
        <xdr:cNvSpPr txBox="1"/>
      </xdr:nvSpPr>
      <xdr:spPr>
        <a:xfrm>
          <a:off x="20358100" y="88665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161290</xdr:rowOff>
    </xdr:from>
    <xdr:to xmlns:xdr="http://schemas.openxmlformats.org/drawingml/2006/spreadsheetDrawing">
      <xdr:col>116</xdr:col>
      <xdr:colOff>152400</xdr:colOff>
      <xdr:row>54</xdr:row>
      <xdr:rowOff>161290</xdr:rowOff>
    </xdr:to>
    <xdr:cxnSp macro="">
      <xdr:nvCxnSpPr>
        <xdr:cNvPr id="597" name="直線コネクタ 596"/>
        <xdr:cNvCxnSpPr/>
      </xdr:nvCxnSpPr>
      <xdr:spPr>
        <a:xfrm>
          <a:off x="20246975" y="9083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113665</xdr:rowOff>
    </xdr:from>
    <xdr:ext cx="467360" cy="249555"/>
    <xdr:sp macro="" textlink="">
      <xdr:nvSpPr>
        <xdr:cNvPr id="598" name="【保健センター・保健所】&#10;一人当たり面積平均値テキスト"/>
        <xdr:cNvSpPr txBox="1"/>
      </xdr:nvSpPr>
      <xdr:spPr>
        <a:xfrm>
          <a:off x="20358100" y="1035621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134620</xdr:rowOff>
    </xdr:from>
    <xdr:to xmlns:xdr="http://schemas.openxmlformats.org/drawingml/2006/spreadsheetDrawing">
      <xdr:col>116</xdr:col>
      <xdr:colOff>114300</xdr:colOff>
      <xdr:row>63</xdr:row>
      <xdr:rowOff>67310</xdr:rowOff>
    </xdr:to>
    <xdr:sp macro="" textlink="">
      <xdr:nvSpPr>
        <xdr:cNvPr id="599" name="フローチャート: 判断 598"/>
        <xdr:cNvSpPr/>
      </xdr:nvSpPr>
      <xdr:spPr>
        <a:xfrm>
          <a:off x="2026920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130810</xdr:rowOff>
    </xdr:from>
    <xdr:to xmlns:xdr="http://schemas.openxmlformats.org/drawingml/2006/spreadsheetDrawing">
      <xdr:col>112</xdr:col>
      <xdr:colOff>38100</xdr:colOff>
      <xdr:row>63</xdr:row>
      <xdr:rowOff>63500</xdr:rowOff>
    </xdr:to>
    <xdr:sp macro="" textlink="">
      <xdr:nvSpPr>
        <xdr:cNvPr id="600" name="フローチャート: 判断 599"/>
        <xdr:cNvSpPr/>
      </xdr:nvSpPr>
      <xdr:spPr>
        <a:xfrm>
          <a:off x="19510375" y="10373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134620</xdr:rowOff>
    </xdr:from>
    <xdr:to xmlns:xdr="http://schemas.openxmlformats.org/drawingml/2006/spreadsheetDrawing">
      <xdr:col>107</xdr:col>
      <xdr:colOff>101600</xdr:colOff>
      <xdr:row>63</xdr:row>
      <xdr:rowOff>67310</xdr:rowOff>
    </xdr:to>
    <xdr:sp macro="" textlink="">
      <xdr:nvSpPr>
        <xdr:cNvPr id="601" name="フローチャート: 判断 600"/>
        <xdr:cNvSpPr/>
      </xdr:nvSpPr>
      <xdr:spPr>
        <a:xfrm>
          <a:off x="18684875"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145415</xdr:rowOff>
    </xdr:from>
    <xdr:to xmlns:xdr="http://schemas.openxmlformats.org/drawingml/2006/spreadsheetDrawing">
      <xdr:col>102</xdr:col>
      <xdr:colOff>165100</xdr:colOff>
      <xdr:row>63</xdr:row>
      <xdr:rowOff>78105</xdr:rowOff>
    </xdr:to>
    <xdr:sp macro="" textlink="">
      <xdr:nvSpPr>
        <xdr:cNvPr id="602" name="フローチャート: 判断 601"/>
        <xdr:cNvSpPr/>
      </xdr:nvSpPr>
      <xdr:spPr>
        <a:xfrm>
          <a:off x="17875250" y="1038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35560</xdr:rowOff>
    </xdr:from>
    <xdr:to xmlns:xdr="http://schemas.openxmlformats.org/drawingml/2006/spreadsheetDrawing">
      <xdr:col>98</xdr:col>
      <xdr:colOff>38100</xdr:colOff>
      <xdr:row>63</xdr:row>
      <xdr:rowOff>133350</xdr:rowOff>
    </xdr:to>
    <xdr:sp macro="" textlink="">
      <xdr:nvSpPr>
        <xdr:cNvPr id="603" name="フローチャート: 判断 602"/>
        <xdr:cNvSpPr/>
      </xdr:nvSpPr>
      <xdr:spPr>
        <a:xfrm>
          <a:off x="17065625" y="10443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4" name="テキスト ボックス 603"/>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5" name="テキスト ボックス 604"/>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06" name="テキスト ボックス 605"/>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7" name="テキスト ボックス 606"/>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8" name="テキスト ボックス 607"/>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50165</xdr:rowOff>
    </xdr:from>
    <xdr:to xmlns:xdr="http://schemas.openxmlformats.org/drawingml/2006/spreadsheetDrawing">
      <xdr:col>116</xdr:col>
      <xdr:colOff>114300</xdr:colOff>
      <xdr:row>62</xdr:row>
      <xdr:rowOff>147955</xdr:rowOff>
    </xdr:to>
    <xdr:sp macro="" textlink="">
      <xdr:nvSpPr>
        <xdr:cNvPr id="609" name="楕円 608"/>
        <xdr:cNvSpPr/>
      </xdr:nvSpPr>
      <xdr:spPr>
        <a:xfrm>
          <a:off x="20269200" y="10292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71755</xdr:rowOff>
    </xdr:from>
    <xdr:ext cx="467360" cy="249555"/>
    <xdr:sp macro="" textlink="">
      <xdr:nvSpPr>
        <xdr:cNvPr id="610" name="【保健センター・保健所】&#10;一人当たり面積該当値テキスト"/>
        <xdr:cNvSpPr txBox="1"/>
      </xdr:nvSpPr>
      <xdr:spPr>
        <a:xfrm>
          <a:off x="20358100" y="101492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130810</xdr:rowOff>
    </xdr:from>
    <xdr:to xmlns:xdr="http://schemas.openxmlformats.org/drawingml/2006/spreadsheetDrawing">
      <xdr:col>112</xdr:col>
      <xdr:colOff>38100</xdr:colOff>
      <xdr:row>62</xdr:row>
      <xdr:rowOff>63500</xdr:rowOff>
    </xdr:to>
    <xdr:sp macro="" textlink="">
      <xdr:nvSpPr>
        <xdr:cNvPr id="611" name="楕円 610"/>
        <xdr:cNvSpPr/>
      </xdr:nvSpPr>
      <xdr:spPr>
        <a:xfrm>
          <a:off x="19510375" y="10208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14605</xdr:rowOff>
    </xdr:from>
    <xdr:to xmlns:xdr="http://schemas.openxmlformats.org/drawingml/2006/spreadsheetDrawing">
      <xdr:col>116</xdr:col>
      <xdr:colOff>63500</xdr:colOff>
      <xdr:row>62</xdr:row>
      <xdr:rowOff>99060</xdr:rowOff>
    </xdr:to>
    <xdr:cxnSp macro="">
      <xdr:nvCxnSpPr>
        <xdr:cNvPr id="612" name="直線コネクタ 611"/>
        <xdr:cNvCxnSpPr/>
      </xdr:nvCxnSpPr>
      <xdr:spPr>
        <a:xfrm>
          <a:off x="19558000" y="10257155"/>
          <a:ext cx="762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137795</xdr:rowOff>
    </xdr:from>
    <xdr:to xmlns:xdr="http://schemas.openxmlformats.org/drawingml/2006/spreadsheetDrawing">
      <xdr:col>107</xdr:col>
      <xdr:colOff>101600</xdr:colOff>
      <xdr:row>62</xdr:row>
      <xdr:rowOff>71120</xdr:rowOff>
    </xdr:to>
    <xdr:sp macro="" textlink="">
      <xdr:nvSpPr>
        <xdr:cNvPr id="613" name="楕円 612"/>
        <xdr:cNvSpPr/>
      </xdr:nvSpPr>
      <xdr:spPr>
        <a:xfrm>
          <a:off x="18684875" y="10215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14605</xdr:rowOff>
    </xdr:from>
    <xdr:to xmlns:xdr="http://schemas.openxmlformats.org/drawingml/2006/spreadsheetDrawing">
      <xdr:col>111</xdr:col>
      <xdr:colOff>174625</xdr:colOff>
      <xdr:row>62</xdr:row>
      <xdr:rowOff>22225</xdr:rowOff>
    </xdr:to>
    <xdr:cxnSp macro="">
      <xdr:nvCxnSpPr>
        <xdr:cNvPr id="614" name="直線コネクタ 613"/>
        <xdr:cNvCxnSpPr/>
      </xdr:nvCxnSpPr>
      <xdr:spPr>
        <a:xfrm flipV="1">
          <a:off x="18735675" y="1025715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145415</xdr:rowOff>
    </xdr:from>
    <xdr:to xmlns:xdr="http://schemas.openxmlformats.org/drawingml/2006/spreadsheetDrawing">
      <xdr:col>102</xdr:col>
      <xdr:colOff>165100</xdr:colOff>
      <xdr:row>62</xdr:row>
      <xdr:rowOff>78105</xdr:rowOff>
    </xdr:to>
    <xdr:sp macro="" textlink="">
      <xdr:nvSpPr>
        <xdr:cNvPr id="615" name="楕円 614"/>
        <xdr:cNvSpPr/>
      </xdr:nvSpPr>
      <xdr:spPr>
        <a:xfrm>
          <a:off x="1787525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22225</xdr:rowOff>
    </xdr:from>
    <xdr:to xmlns:xdr="http://schemas.openxmlformats.org/drawingml/2006/spreadsheetDrawing">
      <xdr:col>107</xdr:col>
      <xdr:colOff>50800</xdr:colOff>
      <xdr:row>62</xdr:row>
      <xdr:rowOff>29210</xdr:rowOff>
    </xdr:to>
    <xdr:cxnSp macro="">
      <xdr:nvCxnSpPr>
        <xdr:cNvPr id="616" name="直線コネクタ 615"/>
        <xdr:cNvCxnSpPr/>
      </xdr:nvCxnSpPr>
      <xdr:spPr>
        <a:xfrm flipV="1">
          <a:off x="17926050" y="1026477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17145</xdr:rowOff>
    </xdr:from>
    <xdr:to xmlns:xdr="http://schemas.openxmlformats.org/drawingml/2006/spreadsheetDrawing">
      <xdr:col>98</xdr:col>
      <xdr:colOff>38100</xdr:colOff>
      <xdr:row>61</xdr:row>
      <xdr:rowOff>114935</xdr:rowOff>
    </xdr:to>
    <xdr:sp macro="" textlink="">
      <xdr:nvSpPr>
        <xdr:cNvPr id="617" name="楕円 616"/>
        <xdr:cNvSpPr/>
      </xdr:nvSpPr>
      <xdr:spPr>
        <a:xfrm>
          <a:off x="17065625" y="100945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61</xdr:row>
      <xdr:rowOff>66040</xdr:rowOff>
    </xdr:from>
    <xdr:to xmlns:xdr="http://schemas.openxmlformats.org/drawingml/2006/spreadsheetDrawing">
      <xdr:col>102</xdr:col>
      <xdr:colOff>114300</xdr:colOff>
      <xdr:row>62</xdr:row>
      <xdr:rowOff>29210</xdr:rowOff>
    </xdr:to>
    <xdr:cxnSp macro="">
      <xdr:nvCxnSpPr>
        <xdr:cNvPr id="618" name="直線コネクタ 617"/>
        <xdr:cNvCxnSpPr/>
      </xdr:nvCxnSpPr>
      <xdr:spPr>
        <a:xfrm>
          <a:off x="17113250" y="10143490"/>
          <a:ext cx="8128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55245</xdr:rowOff>
    </xdr:from>
    <xdr:ext cx="469900" cy="247015"/>
    <xdr:sp macro="" textlink="">
      <xdr:nvSpPr>
        <xdr:cNvPr id="619" name="n_1aveValue【保健センター・保健所】&#10;一人当たり面積"/>
        <xdr:cNvSpPr txBox="1"/>
      </xdr:nvSpPr>
      <xdr:spPr>
        <a:xfrm>
          <a:off x="19329400" y="104628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59055</xdr:rowOff>
    </xdr:from>
    <xdr:ext cx="467360" cy="247015"/>
    <xdr:sp macro="" textlink="">
      <xdr:nvSpPr>
        <xdr:cNvPr id="620" name="n_2aveValue【保健センター・保健所】&#10;一人当たり面積"/>
        <xdr:cNvSpPr txBox="1"/>
      </xdr:nvSpPr>
      <xdr:spPr>
        <a:xfrm>
          <a:off x="18516600" y="104667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69850</xdr:rowOff>
    </xdr:from>
    <xdr:ext cx="467360" cy="249555"/>
    <xdr:sp macro="" textlink="">
      <xdr:nvSpPr>
        <xdr:cNvPr id="621" name="n_3aveValue【保健センター・保健所】&#10;一人当たり面積"/>
        <xdr:cNvSpPr txBox="1"/>
      </xdr:nvSpPr>
      <xdr:spPr>
        <a:xfrm>
          <a:off x="17706975" y="104775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125095</xdr:rowOff>
    </xdr:from>
    <xdr:ext cx="467360" cy="247015"/>
    <xdr:sp macro="" textlink="">
      <xdr:nvSpPr>
        <xdr:cNvPr id="622" name="n_4aveValue【保健センター・保健所】&#10;一人当たり面積"/>
        <xdr:cNvSpPr txBox="1"/>
      </xdr:nvSpPr>
      <xdr:spPr>
        <a:xfrm>
          <a:off x="16897350" y="105327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79375</xdr:rowOff>
    </xdr:from>
    <xdr:ext cx="469900" cy="249555"/>
    <xdr:sp macro="" textlink="">
      <xdr:nvSpPr>
        <xdr:cNvPr id="623" name="n_1mainValue【保健センター・保健所】&#10;一人当たり面積"/>
        <xdr:cNvSpPr txBox="1"/>
      </xdr:nvSpPr>
      <xdr:spPr>
        <a:xfrm>
          <a:off x="19329400" y="99917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86995</xdr:rowOff>
    </xdr:from>
    <xdr:ext cx="467360" cy="247015"/>
    <xdr:sp macro="" textlink="">
      <xdr:nvSpPr>
        <xdr:cNvPr id="624" name="n_2mainValue【保健センター・保健所】&#10;一人当たり面積"/>
        <xdr:cNvSpPr txBox="1"/>
      </xdr:nvSpPr>
      <xdr:spPr>
        <a:xfrm>
          <a:off x="18516600" y="99993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93980</xdr:rowOff>
    </xdr:from>
    <xdr:ext cx="467360" cy="247015"/>
    <xdr:sp macro="" textlink="">
      <xdr:nvSpPr>
        <xdr:cNvPr id="625" name="n_3mainValue【保健センター・保健所】&#10;一人当たり面積"/>
        <xdr:cNvSpPr txBox="1"/>
      </xdr:nvSpPr>
      <xdr:spPr>
        <a:xfrm>
          <a:off x="17706975" y="1000633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130810</xdr:rowOff>
    </xdr:from>
    <xdr:ext cx="467360" cy="249555"/>
    <xdr:sp macro="" textlink="">
      <xdr:nvSpPr>
        <xdr:cNvPr id="626" name="n_4mainValue【保健センター・保健所】&#10;一人当たり面積"/>
        <xdr:cNvSpPr txBox="1"/>
      </xdr:nvSpPr>
      <xdr:spPr>
        <a:xfrm>
          <a:off x="16897350" y="98780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7" name="正方形/長方形 626"/>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8" name="正方形/長方形 627"/>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9" name="正方形/長方形 628"/>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30" name="正方形/長方形 629"/>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1" name="正方形/長方形 630"/>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2" name="正方形/長方形 631"/>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3" name="正方形/長方形 632"/>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4" name="正方形/長方形 633"/>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635" name="テキスト ボックス 634"/>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36" name="直線コネクタ 635"/>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4820" cy="249555"/>
    <xdr:sp macro="" textlink="">
      <xdr:nvSpPr>
        <xdr:cNvPr id="637" name="テキスト ボックス 636"/>
        <xdr:cNvSpPr txBox="1"/>
      </xdr:nvSpPr>
      <xdr:spPr>
        <a:xfrm>
          <a:off x="1099439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638" name="直線コネクタ 637"/>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4820" cy="249555"/>
    <xdr:sp macro="" textlink="">
      <xdr:nvSpPr>
        <xdr:cNvPr id="639" name="テキスト ボックス 638"/>
        <xdr:cNvSpPr txBox="1"/>
      </xdr:nvSpPr>
      <xdr:spPr>
        <a:xfrm>
          <a:off x="10994390"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640" name="直線コネクタ 639"/>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641" name="テキスト ボックス 640"/>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642" name="直線コネクタ 641"/>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643" name="テキスト ボックス 642"/>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44" name="直線コネクタ 643"/>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7015"/>
    <xdr:sp macro="" textlink="">
      <xdr:nvSpPr>
        <xdr:cNvPr id="645" name="テキスト ボックス 644"/>
        <xdr:cNvSpPr txBox="1"/>
      </xdr:nvSpPr>
      <xdr:spPr>
        <a:xfrm>
          <a:off x="11042650" y="13077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646" name="直線コネクタ 645"/>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7015"/>
    <xdr:sp macro="" textlink="">
      <xdr:nvSpPr>
        <xdr:cNvPr id="647" name="テキスト ボックス 646"/>
        <xdr:cNvSpPr txBox="1"/>
      </xdr:nvSpPr>
      <xdr:spPr>
        <a:xfrm>
          <a:off x="1104265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48" name="直線コネクタ 647"/>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9090" cy="247015"/>
    <xdr:sp macro="" textlink="">
      <xdr:nvSpPr>
        <xdr:cNvPr id="649" name="テキスト ボックス 648"/>
        <xdr:cNvSpPr txBox="1"/>
      </xdr:nvSpPr>
      <xdr:spPr>
        <a:xfrm>
          <a:off x="11106785"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50"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128270</xdr:rowOff>
    </xdr:from>
    <xdr:to xmlns:xdr="http://schemas.openxmlformats.org/drawingml/2006/spreadsheetDrawing">
      <xdr:col>85</xdr:col>
      <xdr:colOff>126365</xdr:colOff>
      <xdr:row>86</xdr:row>
      <xdr:rowOff>66040</xdr:rowOff>
    </xdr:to>
    <xdr:cxnSp macro="">
      <xdr:nvCxnSpPr>
        <xdr:cNvPr id="651" name="直線コネクタ 650"/>
        <xdr:cNvCxnSpPr/>
      </xdr:nvCxnSpPr>
      <xdr:spPr>
        <a:xfrm flipV="1">
          <a:off x="14969490" y="1301242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402590" cy="249555"/>
    <xdr:sp macro="" textlink="">
      <xdr:nvSpPr>
        <xdr:cNvPr id="652" name="【消防施設】&#10;有形固定資産減価償却率最小値テキスト"/>
        <xdr:cNvSpPr txBox="1"/>
      </xdr:nvSpPr>
      <xdr:spPr>
        <a:xfrm>
          <a:off x="15008225" y="1427480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653" name="直線コネクタ 652"/>
        <xdr:cNvCxnSpPr/>
      </xdr:nvCxnSpPr>
      <xdr:spPr>
        <a:xfrm>
          <a:off x="14881225" y="1427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76835</xdr:rowOff>
    </xdr:from>
    <xdr:ext cx="402590" cy="249555"/>
    <xdr:sp macro="" textlink="">
      <xdr:nvSpPr>
        <xdr:cNvPr id="654" name="【消防施設】&#10;有形固定資産減価償却率最大値テキスト"/>
        <xdr:cNvSpPr txBox="1"/>
      </xdr:nvSpPr>
      <xdr:spPr>
        <a:xfrm>
          <a:off x="15008225" y="1279588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128270</xdr:rowOff>
    </xdr:from>
    <xdr:to xmlns:xdr="http://schemas.openxmlformats.org/drawingml/2006/spreadsheetDrawing">
      <xdr:col>86</xdr:col>
      <xdr:colOff>25400</xdr:colOff>
      <xdr:row>78</xdr:row>
      <xdr:rowOff>128270</xdr:rowOff>
    </xdr:to>
    <xdr:cxnSp macro="">
      <xdr:nvCxnSpPr>
        <xdr:cNvPr id="655" name="直線コネクタ 654"/>
        <xdr:cNvCxnSpPr/>
      </xdr:nvCxnSpPr>
      <xdr:spPr>
        <a:xfrm>
          <a:off x="14881225" y="13012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38735</xdr:rowOff>
    </xdr:from>
    <xdr:ext cx="402590" cy="249555"/>
    <xdr:sp macro="" textlink="">
      <xdr:nvSpPr>
        <xdr:cNvPr id="656" name="【消防施設】&#10;有形固定資産減価償却率平均値テキスト"/>
        <xdr:cNvSpPr txBox="1"/>
      </xdr:nvSpPr>
      <xdr:spPr>
        <a:xfrm>
          <a:off x="15008225" y="13583285"/>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59690</xdr:rowOff>
    </xdr:from>
    <xdr:to xmlns:xdr="http://schemas.openxmlformats.org/drawingml/2006/spreadsheetDrawing">
      <xdr:col>85</xdr:col>
      <xdr:colOff>174625</xdr:colOff>
      <xdr:row>82</xdr:row>
      <xdr:rowOff>157480</xdr:rowOff>
    </xdr:to>
    <xdr:sp macro="" textlink="">
      <xdr:nvSpPr>
        <xdr:cNvPr id="657" name="フローチャート: 判断 656"/>
        <xdr:cNvSpPr/>
      </xdr:nvSpPr>
      <xdr:spPr>
        <a:xfrm>
          <a:off x="14919325" y="13604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33655</xdr:rowOff>
    </xdr:from>
    <xdr:to xmlns:xdr="http://schemas.openxmlformats.org/drawingml/2006/spreadsheetDrawing">
      <xdr:col>81</xdr:col>
      <xdr:colOff>101600</xdr:colOff>
      <xdr:row>82</xdr:row>
      <xdr:rowOff>131445</xdr:rowOff>
    </xdr:to>
    <xdr:sp macro="" textlink="">
      <xdr:nvSpPr>
        <xdr:cNvPr id="658" name="フローチャート: 判断 657"/>
        <xdr:cNvSpPr/>
      </xdr:nvSpPr>
      <xdr:spPr>
        <a:xfrm>
          <a:off x="14144625"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153035</xdr:rowOff>
    </xdr:from>
    <xdr:to xmlns:xdr="http://schemas.openxmlformats.org/drawingml/2006/spreadsheetDrawing">
      <xdr:col>76</xdr:col>
      <xdr:colOff>165100</xdr:colOff>
      <xdr:row>82</xdr:row>
      <xdr:rowOff>85725</xdr:rowOff>
    </xdr:to>
    <xdr:sp macro="" textlink="">
      <xdr:nvSpPr>
        <xdr:cNvPr id="659" name="フローチャート: 判断 658"/>
        <xdr:cNvSpPr/>
      </xdr:nvSpPr>
      <xdr:spPr>
        <a:xfrm>
          <a:off x="13335000" y="1353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147320</xdr:rowOff>
    </xdr:from>
    <xdr:to xmlns:xdr="http://schemas.openxmlformats.org/drawingml/2006/spreadsheetDrawing">
      <xdr:col>72</xdr:col>
      <xdr:colOff>38100</xdr:colOff>
      <xdr:row>82</xdr:row>
      <xdr:rowOff>80010</xdr:rowOff>
    </xdr:to>
    <xdr:sp macro="" textlink="">
      <xdr:nvSpPr>
        <xdr:cNvPr id="660" name="フローチャート: 判断 659"/>
        <xdr:cNvSpPr/>
      </xdr:nvSpPr>
      <xdr:spPr>
        <a:xfrm>
          <a:off x="12525375" y="13526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87630</xdr:rowOff>
    </xdr:to>
    <xdr:sp macro="" textlink="">
      <xdr:nvSpPr>
        <xdr:cNvPr id="661" name="フローチャート: 判断 660"/>
        <xdr:cNvSpPr/>
      </xdr:nvSpPr>
      <xdr:spPr>
        <a:xfrm>
          <a:off x="11699875" y="13534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62" name="テキスト ボックス 661"/>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63" name="テキスト ボックス 662"/>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64" name="テキスト ボックス 663"/>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65" name="テキスト ボックス 664"/>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66" name="テキスト ボックス 665"/>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154940</xdr:rowOff>
    </xdr:from>
    <xdr:to xmlns:xdr="http://schemas.openxmlformats.org/drawingml/2006/spreadsheetDrawing">
      <xdr:col>85</xdr:col>
      <xdr:colOff>174625</xdr:colOff>
      <xdr:row>82</xdr:row>
      <xdr:rowOff>87630</xdr:rowOff>
    </xdr:to>
    <xdr:sp macro="" textlink="">
      <xdr:nvSpPr>
        <xdr:cNvPr id="667" name="楕円 666"/>
        <xdr:cNvSpPr/>
      </xdr:nvSpPr>
      <xdr:spPr>
        <a:xfrm>
          <a:off x="14919325" y="135343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11430</xdr:rowOff>
    </xdr:from>
    <xdr:ext cx="402590" cy="249555"/>
    <xdr:sp macro="" textlink="">
      <xdr:nvSpPr>
        <xdr:cNvPr id="668" name="【消防施設】&#10;有形固定資産減価償却率該当値テキスト"/>
        <xdr:cNvSpPr txBox="1"/>
      </xdr:nvSpPr>
      <xdr:spPr>
        <a:xfrm>
          <a:off x="15008225" y="1339088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110490</xdr:rowOff>
    </xdr:from>
    <xdr:to xmlns:xdr="http://schemas.openxmlformats.org/drawingml/2006/spreadsheetDrawing">
      <xdr:col>81</xdr:col>
      <xdr:colOff>101600</xdr:colOff>
      <xdr:row>82</xdr:row>
      <xdr:rowOff>43180</xdr:rowOff>
    </xdr:to>
    <xdr:sp macro="" textlink="">
      <xdr:nvSpPr>
        <xdr:cNvPr id="669" name="楕円 668"/>
        <xdr:cNvSpPr/>
      </xdr:nvSpPr>
      <xdr:spPr>
        <a:xfrm>
          <a:off x="14144625" y="1348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160020</xdr:rowOff>
    </xdr:from>
    <xdr:to xmlns:xdr="http://schemas.openxmlformats.org/drawingml/2006/spreadsheetDrawing">
      <xdr:col>85</xdr:col>
      <xdr:colOff>127000</xdr:colOff>
      <xdr:row>82</xdr:row>
      <xdr:rowOff>38735</xdr:rowOff>
    </xdr:to>
    <xdr:cxnSp macro="">
      <xdr:nvCxnSpPr>
        <xdr:cNvPr id="670" name="直線コネクタ 669"/>
        <xdr:cNvCxnSpPr/>
      </xdr:nvCxnSpPr>
      <xdr:spPr>
        <a:xfrm>
          <a:off x="14195425" y="13539470"/>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66675</xdr:rowOff>
    </xdr:from>
    <xdr:to xmlns:xdr="http://schemas.openxmlformats.org/drawingml/2006/spreadsheetDrawing">
      <xdr:col>76</xdr:col>
      <xdr:colOff>165100</xdr:colOff>
      <xdr:row>81</xdr:row>
      <xdr:rowOff>164465</xdr:rowOff>
    </xdr:to>
    <xdr:sp macro="" textlink="">
      <xdr:nvSpPr>
        <xdr:cNvPr id="671" name="楕円 670"/>
        <xdr:cNvSpPr/>
      </xdr:nvSpPr>
      <xdr:spPr>
        <a:xfrm>
          <a:off x="13335000" y="1344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116205</xdr:rowOff>
    </xdr:from>
    <xdr:to xmlns:xdr="http://schemas.openxmlformats.org/drawingml/2006/spreadsheetDrawing">
      <xdr:col>81</xdr:col>
      <xdr:colOff>50800</xdr:colOff>
      <xdr:row>81</xdr:row>
      <xdr:rowOff>160020</xdr:rowOff>
    </xdr:to>
    <xdr:cxnSp macro="">
      <xdr:nvCxnSpPr>
        <xdr:cNvPr id="672" name="直線コネクタ 671"/>
        <xdr:cNvCxnSpPr/>
      </xdr:nvCxnSpPr>
      <xdr:spPr>
        <a:xfrm>
          <a:off x="13385800" y="1349565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31750</xdr:rowOff>
    </xdr:from>
    <xdr:to xmlns:xdr="http://schemas.openxmlformats.org/drawingml/2006/spreadsheetDrawing">
      <xdr:col>72</xdr:col>
      <xdr:colOff>38100</xdr:colOff>
      <xdr:row>81</xdr:row>
      <xdr:rowOff>129540</xdr:rowOff>
    </xdr:to>
    <xdr:sp macro="" textlink="">
      <xdr:nvSpPr>
        <xdr:cNvPr id="673" name="楕円 672"/>
        <xdr:cNvSpPr/>
      </xdr:nvSpPr>
      <xdr:spPr>
        <a:xfrm>
          <a:off x="12525375" y="134112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81</xdr:row>
      <xdr:rowOff>80645</xdr:rowOff>
    </xdr:from>
    <xdr:to xmlns:xdr="http://schemas.openxmlformats.org/drawingml/2006/spreadsheetDrawing">
      <xdr:col>76</xdr:col>
      <xdr:colOff>114300</xdr:colOff>
      <xdr:row>81</xdr:row>
      <xdr:rowOff>116205</xdr:rowOff>
    </xdr:to>
    <xdr:cxnSp macro="">
      <xdr:nvCxnSpPr>
        <xdr:cNvPr id="674" name="直線コネクタ 673"/>
        <xdr:cNvCxnSpPr/>
      </xdr:nvCxnSpPr>
      <xdr:spPr>
        <a:xfrm>
          <a:off x="12573000" y="1346009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2540</xdr:rowOff>
    </xdr:from>
    <xdr:to xmlns:xdr="http://schemas.openxmlformats.org/drawingml/2006/spreadsheetDrawing">
      <xdr:col>67</xdr:col>
      <xdr:colOff>101600</xdr:colOff>
      <xdr:row>81</xdr:row>
      <xdr:rowOff>100330</xdr:rowOff>
    </xdr:to>
    <xdr:sp macro="" textlink="">
      <xdr:nvSpPr>
        <xdr:cNvPr id="675" name="楕円 674"/>
        <xdr:cNvSpPr/>
      </xdr:nvSpPr>
      <xdr:spPr>
        <a:xfrm>
          <a:off x="11699875" y="1338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51435</xdr:rowOff>
    </xdr:from>
    <xdr:to xmlns:xdr="http://schemas.openxmlformats.org/drawingml/2006/spreadsheetDrawing">
      <xdr:col>71</xdr:col>
      <xdr:colOff>174625</xdr:colOff>
      <xdr:row>81</xdr:row>
      <xdr:rowOff>80645</xdr:rowOff>
    </xdr:to>
    <xdr:cxnSp macro="">
      <xdr:nvCxnSpPr>
        <xdr:cNvPr id="676" name="直線コネクタ 675"/>
        <xdr:cNvCxnSpPr/>
      </xdr:nvCxnSpPr>
      <xdr:spPr>
        <a:xfrm>
          <a:off x="11750675" y="13430885"/>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123190</xdr:rowOff>
    </xdr:from>
    <xdr:ext cx="405130" cy="247015"/>
    <xdr:sp macro="" textlink="">
      <xdr:nvSpPr>
        <xdr:cNvPr id="677" name="n_1aveValue【消防施設】&#10;有形固定資産減価償却率"/>
        <xdr:cNvSpPr txBox="1"/>
      </xdr:nvSpPr>
      <xdr:spPr>
        <a:xfrm>
          <a:off x="13996035" y="136677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76835</xdr:rowOff>
    </xdr:from>
    <xdr:ext cx="405130" cy="249555"/>
    <xdr:sp macro="" textlink="">
      <xdr:nvSpPr>
        <xdr:cNvPr id="678" name="n_2aveValue【消防施設】&#10;有形固定資産減価償却率"/>
        <xdr:cNvSpPr txBox="1"/>
      </xdr:nvSpPr>
      <xdr:spPr>
        <a:xfrm>
          <a:off x="13199110" y="136213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71755</xdr:rowOff>
    </xdr:from>
    <xdr:ext cx="405130" cy="249555"/>
    <xdr:sp macro="" textlink="">
      <xdr:nvSpPr>
        <xdr:cNvPr id="679" name="n_3aveValue【消防施設】&#10;有形固定資産減価償却率"/>
        <xdr:cNvSpPr txBox="1"/>
      </xdr:nvSpPr>
      <xdr:spPr>
        <a:xfrm>
          <a:off x="12389485" y="13616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78740</xdr:rowOff>
    </xdr:from>
    <xdr:ext cx="405130" cy="249555"/>
    <xdr:sp macro="" textlink="">
      <xdr:nvSpPr>
        <xdr:cNvPr id="680" name="n_4aveValue【消防施設】&#10;有形固定資産減価償却率"/>
        <xdr:cNvSpPr txBox="1"/>
      </xdr:nvSpPr>
      <xdr:spPr>
        <a:xfrm>
          <a:off x="11563985" y="136232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59690</xdr:rowOff>
    </xdr:from>
    <xdr:ext cx="405130" cy="247015"/>
    <xdr:sp macro="" textlink="">
      <xdr:nvSpPr>
        <xdr:cNvPr id="681" name="n_1mainValue【消防施設】&#10;有形固定資産減価償却率"/>
        <xdr:cNvSpPr txBox="1"/>
      </xdr:nvSpPr>
      <xdr:spPr>
        <a:xfrm>
          <a:off x="13996035" y="132740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15240</xdr:rowOff>
    </xdr:from>
    <xdr:ext cx="405130" cy="249555"/>
    <xdr:sp macro="" textlink="">
      <xdr:nvSpPr>
        <xdr:cNvPr id="682" name="n_2mainValue【消防施設】&#10;有形固定資産減価償却率"/>
        <xdr:cNvSpPr txBox="1"/>
      </xdr:nvSpPr>
      <xdr:spPr>
        <a:xfrm>
          <a:off x="13199110" y="132295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145415</xdr:rowOff>
    </xdr:from>
    <xdr:ext cx="405130" cy="249555"/>
    <xdr:sp macro="" textlink="">
      <xdr:nvSpPr>
        <xdr:cNvPr id="683" name="n_3mainValue【消防施設】&#10;有形固定資産減価償却率"/>
        <xdr:cNvSpPr txBox="1"/>
      </xdr:nvSpPr>
      <xdr:spPr>
        <a:xfrm>
          <a:off x="12389485" y="131946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116205</xdr:rowOff>
    </xdr:from>
    <xdr:ext cx="405130" cy="247015"/>
    <xdr:sp macro="" textlink="">
      <xdr:nvSpPr>
        <xdr:cNvPr id="684" name="n_4mainValue【消防施設】&#10;有形固定資産減価償却率"/>
        <xdr:cNvSpPr txBox="1"/>
      </xdr:nvSpPr>
      <xdr:spPr>
        <a:xfrm>
          <a:off x="11563985" y="1316545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85" name="正方形/長方形 684"/>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86" name="正方形/長方形 685"/>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87" name="正方形/長方形 686"/>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88" name="正方形/長方形 687"/>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89" name="正方形/長方形 688"/>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90" name="正方形/長方形 689"/>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91" name="正方形/長方形 690"/>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2" name="正方形/長方形 691"/>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693" name="テキスト ボックス 692"/>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94" name="直線コネクタ 693"/>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162560</xdr:rowOff>
    </xdr:from>
    <xdr:to xmlns:xdr="http://schemas.openxmlformats.org/drawingml/2006/spreadsheetDrawing">
      <xdr:col>120</xdr:col>
      <xdr:colOff>114300</xdr:colOff>
      <xdr:row>86</xdr:row>
      <xdr:rowOff>162560</xdr:rowOff>
    </xdr:to>
    <xdr:cxnSp macro="">
      <xdr:nvCxnSpPr>
        <xdr:cNvPr id="695" name="直線コネクタ 694"/>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4820" cy="247015"/>
    <xdr:sp macro="" textlink="">
      <xdr:nvSpPr>
        <xdr:cNvPr id="696" name="テキスト ボックス 695"/>
        <xdr:cNvSpPr txBox="1"/>
      </xdr:nvSpPr>
      <xdr:spPr>
        <a:xfrm>
          <a:off x="16344265"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697" name="直線コネクタ 696"/>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40640</xdr:rowOff>
    </xdr:from>
    <xdr:ext cx="464820" cy="249555"/>
    <xdr:sp macro="" textlink="">
      <xdr:nvSpPr>
        <xdr:cNvPr id="698" name="テキスト ボックス 697"/>
        <xdr:cNvSpPr txBox="1"/>
      </xdr:nvSpPr>
      <xdr:spPr>
        <a:xfrm>
          <a:off x="16344265" y="139153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699" name="直線コネクタ 698"/>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57150</xdr:rowOff>
    </xdr:from>
    <xdr:ext cx="464820" cy="247015"/>
    <xdr:sp macro="" textlink="">
      <xdr:nvSpPr>
        <xdr:cNvPr id="700" name="テキスト ボックス 699"/>
        <xdr:cNvSpPr txBox="1"/>
      </xdr:nvSpPr>
      <xdr:spPr>
        <a:xfrm>
          <a:off x="16344265" y="1360170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44450</xdr:rowOff>
    </xdr:from>
    <xdr:to xmlns:xdr="http://schemas.openxmlformats.org/drawingml/2006/spreadsheetDrawing">
      <xdr:col>120</xdr:col>
      <xdr:colOff>114300</xdr:colOff>
      <xdr:row>81</xdr:row>
      <xdr:rowOff>44450</xdr:rowOff>
    </xdr:to>
    <xdr:cxnSp macro="">
      <xdr:nvCxnSpPr>
        <xdr:cNvPr id="701" name="直線コネクタ 700"/>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4820" cy="249555"/>
    <xdr:sp macro="" textlink="">
      <xdr:nvSpPr>
        <xdr:cNvPr id="702" name="テキスト ボックス 701"/>
        <xdr:cNvSpPr txBox="1"/>
      </xdr:nvSpPr>
      <xdr:spPr>
        <a:xfrm>
          <a:off x="16344265" y="132867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60960</xdr:rowOff>
    </xdr:from>
    <xdr:to xmlns:xdr="http://schemas.openxmlformats.org/drawingml/2006/spreadsheetDrawing">
      <xdr:col>120</xdr:col>
      <xdr:colOff>114300</xdr:colOff>
      <xdr:row>79</xdr:row>
      <xdr:rowOff>60960</xdr:rowOff>
    </xdr:to>
    <xdr:cxnSp macro="">
      <xdr:nvCxnSpPr>
        <xdr:cNvPr id="703" name="直線コネクタ 702"/>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88900</xdr:rowOff>
    </xdr:from>
    <xdr:ext cx="464820" cy="247015"/>
    <xdr:sp macro="" textlink="">
      <xdr:nvSpPr>
        <xdr:cNvPr id="704" name="テキスト ボックス 703"/>
        <xdr:cNvSpPr txBox="1"/>
      </xdr:nvSpPr>
      <xdr:spPr>
        <a:xfrm>
          <a:off x="16344265" y="1297305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75565</xdr:rowOff>
    </xdr:from>
    <xdr:to xmlns:xdr="http://schemas.openxmlformats.org/drawingml/2006/spreadsheetDrawing">
      <xdr:col>120</xdr:col>
      <xdr:colOff>114300</xdr:colOff>
      <xdr:row>77</xdr:row>
      <xdr:rowOff>75565</xdr:rowOff>
    </xdr:to>
    <xdr:cxnSp macro="">
      <xdr:nvCxnSpPr>
        <xdr:cNvPr id="705" name="直線コネクタ 704"/>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4820" cy="249555"/>
    <xdr:sp macro="" textlink="">
      <xdr:nvSpPr>
        <xdr:cNvPr id="706" name="テキスト ボックス 705"/>
        <xdr:cNvSpPr txBox="1"/>
      </xdr:nvSpPr>
      <xdr:spPr>
        <a:xfrm>
          <a:off x="16344265" y="126580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707" name="直線コネクタ 706"/>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4820" cy="247015"/>
    <xdr:sp macro="" textlink="">
      <xdr:nvSpPr>
        <xdr:cNvPr id="708" name="テキスト ボックス 707"/>
        <xdr:cNvSpPr txBox="1"/>
      </xdr:nvSpPr>
      <xdr:spPr>
        <a:xfrm>
          <a:off x="16344265"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09"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142240</xdr:rowOff>
    </xdr:to>
    <xdr:cxnSp macro="">
      <xdr:nvCxnSpPr>
        <xdr:cNvPr id="710" name="直線コネクタ 709"/>
        <xdr:cNvCxnSpPr/>
      </xdr:nvCxnSpPr>
      <xdr:spPr>
        <a:xfrm flipV="1">
          <a:off x="20319365" y="1295463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146050</xdr:rowOff>
    </xdr:from>
    <xdr:ext cx="467360" cy="249555"/>
    <xdr:sp macro="" textlink="">
      <xdr:nvSpPr>
        <xdr:cNvPr id="711" name="【消防施設】&#10;一人当たり面積最小値テキスト"/>
        <xdr:cNvSpPr txBox="1"/>
      </xdr:nvSpPr>
      <xdr:spPr>
        <a:xfrm>
          <a:off x="20358100" y="143510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142240</xdr:rowOff>
    </xdr:from>
    <xdr:to xmlns:xdr="http://schemas.openxmlformats.org/drawingml/2006/spreadsheetDrawing">
      <xdr:col>116</xdr:col>
      <xdr:colOff>152400</xdr:colOff>
      <xdr:row>86</xdr:row>
      <xdr:rowOff>142240</xdr:rowOff>
    </xdr:to>
    <xdr:cxnSp macro="">
      <xdr:nvCxnSpPr>
        <xdr:cNvPr id="712" name="直線コネクタ 711"/>
        <xdr:cNvCxnSpPr/>
      </xdr:nvCxnSpPr>
      <xdr:spPr>
        <a:xfrm>
          <a:off x="20246975" y="1434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19050</xdr:rowOff>
    </xdr:from>
    <xdr:ext cx="467360" cy="247015"/>
    <xdr:sp macro="" textlink="">
      <xdr:nvSpPr>
        <xdr:cNvPr id="713" name="【消防施設】&#10;一人当たり面積最大値テキスト"/>
        <xdr:cNvSpPr txBox="1"/>
      </xdr:nvSpPr>
      <xdr:spPr>
        <a:xfrm>
          <a:off x="20358100" y="1273810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714" name="直線コネクタ 713"/>
        <xdr:cNvCxnSpPr/>
      </xdr:nvCxnSpPr>
      <xdr:spPr>
        <a:xfrm>
          <a:off x="202469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7360" cy="249555"/>
    <xdr:sp macro="" textlink="">
      <xdr:nvSpPr>
        <xdr:cNvPr id="715" name="【消防施設】&#10;一人当たり面積平均値テキスト"/>
        <xdr:cNvSpPr txBox="1"/>
      </xdr:nvSpPr>
      <xdr:spPr>
        <a:xfrm>
          <a:off x="20358100" y="1404429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147320</xdr:rowOff>
    </xdr:from>
    <xdr:to xmlns:xdr="http://schemas.openxmlformats.org/drawingml/2006/spreadsheetDrawing">
      <xdr:col>116</xdr:col>
      <xdr:colOff>114300</xdr:colOff>
      <xdr:row>86</xdr:row>
      <xdr:rowOff>80010</xdr:rowOff>
    </xdr:to>
    <xdr:sp macro="" textlink="">
      <xdr:nvSpPr>
        <xdr:cNvPr id="716" name="フローチャート: 判断 715"/>
        <xdr:cNvSpPr/>
      </xdr:nvSpPr>
      <xdr:spPr>
        <a:xfrm>
          <a:off x="20269200" y="1418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147320</xdr:rowOff>
    </xdr:from>
    <xdr:to xmlns:xdr="http://schemas.openxmlformats.org/drawingml/2006/spreadsheetDrawing">
      <xdr:col>112</xdr:col>
      <xdr:colOff>38100</xdr:colOff>
      <xdr:row>86</xdr:row>
      <xdr:rowOff>80010</xdr:rowOff>
    </xdr:to>
    <xdr:sp macro="" textlink="">
      <xdr:nvSpPr>
        <xdr:cNvPr id="717" name="フローチャート: 判断 716"/>
        <xdr:cNvSpPr/>
      </xdr:nvSpPr>
      <xdr:spPr>
        <a:xfrm>
          <a:off x="19510375" y="14187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143510</xdr:rowOff>
    </xdr:from>
    <xdr:to xmlns:xdr="http://schemas.openxmlformats.org/drawingml/2006/spreadsheetDrawing">
      <xdr:col>107</xdr:col>
      <xdr:colOff>101600</xdr:colOff>
      <xdr:row>86</xdr:row>
      <xdr:rowOff>76200</xdr:rowOff>
    </xdr:to>
    <xdr:sp macro="" textlink="">
      <xdr:nvSpPr>
        <xdr:cNvPr id="718" name="フローチャート: 判断 717"/>
        <xdr:cNvSpPr/>
      </xdr:nvSpPr>
      <xdr:spPr>
        <a:xfrm>
          <a:off x="18684875"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151765</xdr:rowOff>
    </xdr:from>
    <xdr:to xmlns:xdr="http://schemas.openxmlformats.org/drawingml/2006/spreadsheetDrawing">
      <xdr:col>102</xdr:col>
      <xdr:colOff>165100</xdr:colOff>
      <xdr:row>86</xdr:row>
      <xdr:rowOff>84455</xdr:rowOff>
    </xdr:to>
    <xdr:sp macro="" textlink="">
      <xdr:nvSpPr>
        <xdr:cNvPr id="719" name="フローチャート: 判断 718"/>
        <xdr:cNvSpPr/>
      </xdr:nvSpPr>
      <xdr:spPr>
        <a:xfrm>
          <a:off x="17875250" y="1419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19050</xdr:rowOff>
    </xdr:from>
    <xdr:to xmlns:xdr="http://schemas.openxmlformats.org/drawingml/2006/spreadsheetDrawing">
      <xdr:col>98</xdr:col>
      <xdr:colOff>38100</xdr:colOff>
      <xdr:row>86</xdr:row>
      <xdr:rowOff>116840</xdr:rowOff>
    </xdr:to>
    <xdr:sp macro="" textlink="">
      <xdr:nvSpPr>
        <xdr:cNvPr id="720" name="フローチャート: 判断 719"/>
        <xdr:cNvSpPr/>
      </xdr:nvSpPr>
      <xdr:spPr>
        <a:xfrm>
          <a:off x="17065625" y="14224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21" name="テキスト ボックス 720"/>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22" name="テキスト ボックス 721"/>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23" name="テキスト ボックス 722"/>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24" name="テキスト ボックス 723"/>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25" name="テキスト ボックス 724"/>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151130</xdr:rowOff>
    </xdr:from>
    <xdr:to xmlns:xdr="http://schemas.openxmlformats.org/drawingml/2006/spreadsheetDrawing">
      <xdr:col>116</xdr:col>
      <xdr:colOff>114300</xdr:colOff>
      <xdr:row>86</xdr:row>
      <xdr:rowOff>83820</xdr:rowOff>
    </xdr:to>
    <xdr:sp macro="" textlink="">
      <xdr:nvSpPr>
        <xdr:cNvPr id="726" name="楕円 725"/>
        <xdr:cNvSpPr/>
      </xdr:nvSpPr>
      <xdr:spPr>
        <a:xfrm>
          <a:off x="20269200" y="1419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127000</xdr:rowOff>
    </xdr:from>
    <xdr:ext cx="467360" cy="247015"/>
    <xdr:sp macro="" textlink="">
      <xdr:nvSpPr>
        <xdr:cNvPr id="727" name="【消防施設】&#10;一人当たり面積該当値テキスト"/>
        <xdr:cNvSpPr txBox="1"/>
      </xdr:nvSpPr>
      <xdr:spPr>
        <a:xfrm>
          <a:off x="20358100" y="141668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85725</xdr:rowOff>
    </xdr:to>
    <xdr:sp macro="" textlink="">
      <xdr:nvSpPr>
        <xdr:cNvPr id="728" name="楕円 727"/>
        <xdr:cNvSpPr/>
      </xdr:nvSpPr>
      <xdr:spPr>
        <a:xfrm>
          <a:off x="19510375" y="14192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34925</xdr:rowOff>
    </xdr:from>
    <xdr:to xmlns:xdr="http://schemas.openxmlformats.org/drawingml/2006/spreadsheetDrawing">
      <xdr:col>116</xdr:col>
      <xdr:colOff>63500</xdr:colOff>
      <xdr:row>86</xdr:row>
      <xdr:rowOff>36830</xdr:rowOff>
    </xdr:to>
    <xdr:cxnSp macro="">
      <xdr:nvCxnSpPr>
        <xdr:cNvPr id="729" name="直線コネクタ 728"/>
        <xdr:cNvCxnSpPr/>
      </xdr:nvCxnSpPr>
      <xdr:spPr>
        <a:xfrm flipV="1">
          <a:off x="19558000" y="1423987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154940</xdr:rowOff>
    </xdr:from>
    <xdr:to xmlns:xdr="http://schemas.openxmlformats.org/drawingml/2006/spreadsheetDrawing">
      <xdr:col>107</xdr:col>
      <xdr:colOff>101600</xdr:colOff>
      <xdr:row>86</xdr:row>
      <xdr:rowOff>87630</xdr:rowOff>
    </xdr:to>
    <xdr:sp macro="" textlink="">
      <xdr:nvSpPr>
        <xdr:cNvPr id="730" name="楕円 729"/>
        <xdr:cNvSpPr/>
      </xdr:nvSpPr>
      <xdr:spPr>
        <a:xfrm>
          <a:off x="18684875"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36830</xdr:rowOff>
    </xdr:from>
    <xdr:to xmlns:xdr="http://schemas.openxmlformats.org/drawingml/2006/spreadsheetDrawing">
      <xdr:col>111</xdr:col>
      <xdr:colOff>174625</xdr:colOff>
      <xdr:row>86</xdr:row>
      <xdr:rowOff>38735</xdr:rowOff>
    </xdr:to>
    <xdr:cxnSp macro="">
      <xdr:nvCxnSpPr>
        <xdr:cNvPr id="731" name="直線コネクタ 730"/>
        <xdr:cNvCxnSpPr/>
      </xdr:nvCxnSpPr>
      <xdr:spPr>
        <a:xfrm flipV="1">
          <a:off x="18735675" y="1424178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154940</xdr:rowOff>
    </xdr:from>
    <xdr:to xmlns:xdr="http://schemas.openxmlformats.org/drawingml/2006/spreadsheetDrawing">
      <xdr:col>102</xdr:col>
      <xdr:colOff>165100</xdr:colOff>
      <xdr:row>86</xdr:row>
      <xdr:rowOff>87630</xdr:rowOff>
    </xdr:to>
    <xdr:sp macro="" textlink="">
      <xdr:nvSpPr>
        <xdr:cNvPr id="732" name="楕円 731"/>
        <xdr:cNvSpPr/>
      </xdr:nvSpPr>
      <xdr:spPr>
        <a:xfrm>
          <a:off x="1787525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38735</xdr:rowOff>
    </xdr:from>
    <xdr:to xmlns:xdr="http://schemas.openxmlformats.org/drawingml/2006/spreadsheetDrawing">
      <xdr:col>107</xdr:col>
      <xdr:colOff>50800</xdr:colOff>
      <xdr:row>86</xdr:row>
      <xdr:rowOff>38735</xdr:rowOff>
    </xdr:to>
    <xdr:cxnSp macro="">
      <xdr:nvCxnSpPr>
        <xdr:cNvPr id="733" name="直線コネクタ 732"/>
        <xdr:cNvCxnSpPr/>
      </xdr:nvCxnSpPr>
      <xdr:spPr>
        <a:xfrm>
          <a:off x="17926050" y="142436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158750</xdr:rowOff>
    </xdr:from>
    <xdr:to xmlns:xdr="http://schemas.openxmlformats.org/drawingml/2006/spreadsheetDrawing">
      <xdr:col>98</xdr:col>
      <xdr:colOff>38100</xdr:colOff>
      <xdr:row>86</xdr:row>
      <xdr:rowOff>91440</xdr:rowOff>
    </xdr:to>
    <xdr:sp macro="" textlink="">
      <xdr:nvSpPr>
        <xdr:cNvPr id="734" name="楕円 733"/>
        <xdr:cNvSpPr/>
      </xdr:nvSpPr>
      <xdr:spPr>
        <a:xfrm>
          <a:off x="17065625" y="14198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38735</xdr:rowOff>
    </xdr:from>
    <xdr:to xmlns:xdr="http://schemas.openxmlformats.org/drawingml/2006/spreadsheetDrawing">
      <xdr:col>102</xdr:col>
      <xdr:colOff>114300</xdr:colOff>
      <xdr:row>86</xdr:row>
      <xdr:rowOff>41910</xdr:rowOff>
    </xdr:to>
    <xdr:cxnSp macro="">
      <xdr:nvCxnSpPr>
        <xdr:cNvPr id="735" name="直線コネクタ 734"/>
        <xdr:cNvCxnSpPr/>
      </xdr:nvCxnSpPr>
      <xdr:spPr>
        <a:xfrm flipV="1">
          <a:off x="17113250" y="1424368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95885</xdr:rowOff>
    </xdr:from>
    <xdr:ext cx="469900" cy="247015"/>
    <xdr:sp macro="" textlink="">
      <xdr:nvSpPr>
        <xdr:cNvPr id="736" name="n_1aveValue【消防施設】&#10;一人当たり面積"/>
        <xdr:cNvSpPr txBox="1"/>
      </xdr:nvSpPr>
      <xdr:spPr>
        <a:xfrm>
          <a:off x="19329400" y="1397063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92710</xdr:rowOff>
    </xdr:from>
    <xdr:ext cx="467360" cy="247015"/>
    <xdr:sp macro="" textlink="">
      <xdr:nvSpPr>
        <xdr:cNvPr id="737" name="n_2aveValue【消防施設】&#10;一人当たり面積"/>
        <xdr:cNvSpPr txBox="1"/>
      </xdr:nvSpPr>
      <xdr:spPr>
        <a:xfrm>
          <a:off x="18516600" y="1396746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100330</xdr:rowOff>
    </xdr:from>
    <xdr:ext cx="467360" cy="249555"/>
    <xdr:sp macro="" textlink="">
      <xdr:nvSpPr>
        <xdr:cNvPr id="738" name="n_3aveValue【消防施設】&#10;一人当たり面積"/>
        <xdr:cNvSpPr txBox="1"/>
      </xdr:nvSpPr>
      <xdr:spPr>
        <a:xfrm>
          <a:off x="17706975" y="139750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107950</xdr:rowOff>
    </xdr:from>
    <xdr:ext cx="467360" cy="249555"/>
    <xdr:sp macro="" textlink="">
      <xdr:nvSpPr>
        <xdr:cNvPr id="739" name="n_4aveValue【消防施設】&#10;一人当たり面積"/>
        <xdr:cNvSpPr txBox="1"/>
      </xdr:nvSpPr>
      <xdr:spPr>
        <a:xfrm>
          <a:off x="16897350" y="143129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76835</xdr:rowOff>
    </xdr:from>
    <xdr:ext cx="469900" cy="249555"/>
    <xdr:sp macro="" textlink="">
      <xdr:nvSpPr>
        <xdr:cNvPr id="740" name="n_1mainValue【消防施設】&#10;一人当たり面積"/>
        <xdr:cNvSpPr txBox="1"/>
      </xdr:nvSpPr>
      <xdr:spPr>
        <a:xfrm>
          <a:off x="19329400" y="142817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78740</xdr:rowOff>
    </xdr:from>
    <xdr:ext cx="467360" cy="249555"/>
    <xdr:sp macro="" textlink="">
      <xdr:nvSpPr>
        <xdr:cNvPr id="741" name="n_2mainValue【消防施設】&#10;一人当たり面積"/>
        <xdr:cNvSpPr txBox="1"/>
      </xdr:nvSpPr>
      <xdr:spPr>
        <a:xfrm>
          <a:off x="18516600" y="142836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78740</xdr:rowOff>
    </xdr:from>
    <xdr:ext cx="467360" cy="249555"/>
    <xdr:sp macro="" textlink="">
      <xdr:nvSpPr>
        <xdr:cNvPr id="742" name="n_3mainValue【消防施設】&#10;一人当たり面積"/>
        <xdr:cNvSpPr txBox="1"/>
      </xdr:nvSpPr>
      <xdr:spPr>
        <a:xfrm>
          <a:off x="17706975" y="142836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106680</xdr:rowOff>
    </xdr:from>
    <xdr:ext cx="467360" cy="249555"/>
    <xdr:sp macro="" textlink="">
      <xdr:nvSpPr>
        <xdr:cNvPr id="743" name="n_4mainValue【消防施設】&#10;一人当たり面積"/>
        <xdr:cNvSpPr txBox="1"/>
      </xdr:nvSpPr>
      <xdr:spPr>
        <a:xfrm>
          <a:off x="16897350" y="139814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4" name="正方形/長方形 743"/>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5" name="正方形/長方形 744"/>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6" name="正方形/長方形 745"/>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7" name="正方形/長方形 746"/>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8" name="正方形/長方形 747"/>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9" name="正方形/長方形 748"/>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0" name="正方形/長方形 749"/>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1" name="正方形/長方形 750"/>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52" name="テキスト ボックス 751"/>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53" name="直線コネクタ 752"/>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4" name="テキスト ボックス 753"/>
        <xdr:cNvSpPr txBox="1"/>
      </xdr:nvSpPr>
      <xdr:spPr>
        <a:xfrm>
          <a:off x="1099439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55" name="直線コネクタ 754"/>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6" name="テキスト ボックス 755"/>
        <xdr:cNvSpPr txBox="1"/>
      </xdr:nvSpPr>
      <xdr:spPr>
        <a:xfrm>
          <a:off x="10994390"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57" name="直線コネクタ 756"/>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8" name="テキスト ボックス 757"/>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59" name="直線コネクタ 758"/>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60" name="テキスト ボックス 759"/>
        <xdr:cNvSpPr txBox="1"/>
      </xdr:nvSpPr>
      <xdr:spPr>
        <a:xfrm>
          <a:off x="11042650" y="173570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61" name="直線コネクタ 760"/>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2" name="テキスト ボックス 761"/>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63" name="直線コネクタ 762"/>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4" name="テキスト ボックス 763"/>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65" name="直線コネクタ 764"/>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6540"/>
    <xdr:sp macro="" textlink="">
      <xdr:nvSpPr>
        <xdr:cNvPr id="766" name="テキスト ボックス 765"/>
        <xdr:cNvSpPr txBox="1"/>
      </xdr:nvSpPr>
      <xdr:spPr>
        <a:xfrm>
          <a:off x="11106785" y="163766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7" name="直線コネクタ 766"/>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8"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769" name="直線コネクタ 768"/>
        <xdr:cNvCxnSpPr/>
      </xdr:nvCxnSpPr>
      <xdr:spPr>
        <a:xfrm flipV="1">
          <a:off x="14969490" y="166008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2590" cy="259080"/>
    <xdr:sp macro="" textlink="">
      <xdr:nvSpPr>
        <xdr:cNvPr id="770" name="【庁舎】&#10;有形固定資産減価償却率最小値テキスト"/>
        <xdr:cNvSpPr txBox="1"/>
      </xdr:nvSpPr>
      <xdr:spPr>
        <a:xfrm>
          <a:off x="15008225" y="18152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771" name="直線コネクタ 770"/>
        <xdr:cNvCxnSpPr/>
      </xdr:nvCxnSpPr>
      <xdr:spPr>
        <a:xfrm>
          <a:off x="14881225" y="1814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37820" cy="256540"/>
    <xdr:sp macro="" textlink="">
      <xdr:nvSpPr>
        <xdr:cNvPr id="772" name="【庁舎】&#10;有形固定資産減価償却率最大値テキスト"/>
        <xdr:cNvSpPr txBox="1"/>
      </xdr:nvSpPr>
      <xdr:spPr>
        <a:xfrm>
          <a:off x="15008225" y="1637601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773" name="直線コネクタ 772"/>
        <xdr:cNvCxnSpPr/>
      </xdr:nvCxnSpPr>
      <xdr:spPr>
        <a:xfrm>
          <a:off x="14881225" y="1660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2590" cy="256540"/>
    <xdr:sp macro="" textlink="">
      <xdr:nvSpPr>
        <xdr:cNvPr id="774" name="【庁舎】&#10;有形固定資産減価償却率平均値テキスト"/>
        <xdr:cNvSpPr txBox="1"/>
      </xdr:nvSpPr>
      <xdr:spPr>
        <a:xfrm>
          <a:off x="15008225" y="1718564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174625</xdr:colOff>
      <xdr:row>105</xdr:row>
      <xdr:rowOff>4445</xdr:rowOff>
    </xdr:to>
    <xdr:sp macro="" textlink="">
      <xdr:nvSpPr>
        <xdr:cNvPr id="775" name="フローチャート: 判断 774"/>
        <xdr:cNvSpPr/>
      </xdr:nvSpPr>
      <xdr:spPr>
        <a:xfrm>
          <a:off x="14919325" y="173342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776" name="フローチャート: 判断 775"/>
        <xdr:cNvSpPr/>
      </xdr:nvSpPr>
      <xdr:spPr>
        <a:xfrm>
          <a:off x="141446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777" name="フローチャート: 判断 776"/>
        <xdr:cNvSpPr/>
      </xdr:nvSpPr>
      <xdr:spPr>
        <a:xfrm>
          <a:off x="133350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778" name="フローチャート: 判断 777"/>
        <xdr:cNvSpPr/>
      </xdr:nvSpPr>
      <xdr:spPr>
        <a:xfrm>
          <a:off x="12525375" y="173228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9" name="フローチャート: 判断 778"/>
        <xdr:cNvSpPr/>
      </xdr:nvSpPr>
      <xdr:spPr>
        <a:xfrm>
          <a:off x="116998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0" name="テキスト ボックス 779"/>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1" name="テキスト ボックス 780"/>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2" name="テキスト ボックス 781"/>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83" name="テキスト ボックス 782"/>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4" name="テキスト ボックス 783"/>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93980</xdr:rowOff>
    </xdr:from>
    <xdr:to xmlns:xdr="http://schemas.openxmlformats.org/drawingml/2006/spreadsheetDrawing">
      <xdr:col>85</xdr:col>
      <xdr:colOff>174625</xdr:colOff>
      <xdr:row>107</xdr:row>
      <xdr:rowOff>24130</xdr:rowOff>
    </xdr:to>
    <xdr:sp macro="" textlink="">
      <xdr:nvSpPr>
        <xdr:cNvPr id="785" name="楕円 784"/>
        <xdr:cNvSpPr/>
      </xdr:nvSpPr>
      <xdr:spPr>
        <a:xfrm>
          <a:off x="14919325" y="176961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72390</xdr:rowOff>
    </xdr:from>
    <xdr:ext cx="402590" cy="259080"/>
    <xdr:sp macro="" textlink="">
      <xdr:nvSpPr>
        <xdr:cNvPr id="786" name="【庁舎】&#10;有形固定資産減価償却率該当値テキスト"/>
        <xdr:cNvSpPr txBox="1"/>
      </xdr:nvSpPr>
      <xdr:spPr>
        <a:xfrm>
          <a:off x="15008225" y="17674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74930</xdr:rowOff>
    </xdr:from>
    <xdr:to xmlns:xdr="http://schemas.openxmlformats.org/drawingml/2006/spreadsheetDrawing">
      <xdr:col>81</xdr:col>
      <xdr:colOff>101600</xdr:colOff>
      <xdr:row>107</xdr:row>
      <xdr:rowOff>4445</xdr:rowOff>
    </xdr:to>
    <xdr:sp macro="" textlink="">
      <xdr:nvSpPr>
        <xdr:cNvPr id="787" name="楕円 786"/>
        <xdr:cNvSpPr/>
      </xdr:nvSpPr>
      <xdr:spPr>
        <a:xfrm>
          <a:off x="14144625" y="1767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125095</xdr:rowOff>
    </xdr:from>
    <xdr:to xmlns:xdr="http://schemas.openxmlformats.org/drawingml/2006/spreadsheetDrawing">
      <xdr:col>85</xdr:col>
      <xdr:colOff>127000</xdr:colOff>
      <xdr:row>106</xdr:row>
      <xdr:rowOff>144780</xdr:rowOff>
    </xdr:to>
    <xdr:cxnSp macro="">
      <xdr:nvCxnSpPr>
        <xdr:cNvPr id="788" name="直線コネクタ 787"/>
        <xdr:cNvCxnSpPr/>
      </xdr:nvCxnSpPr>
      <xdr:spPr>
        <a:xfrm>
          <a:off x="14195425" y="17727295"/>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41910</xdr:rowOff>
    </xdr:from>
    <xdr:to xmlns:xdr="http://schemas.openxmlformats.org/drawingml/2006/spreadsheetDrawing">
      <xdr:col>76</xdr:col>
      <xdr:colOff>165100</xdr:colOff>
      <xdr:row>106</xdr:row>
      <xdr:rowOff>143510</xdr:rowOff>
    </xdr:to>
    <xdr:sp macro="" textlink="">
      <xdr:nvSpPr>
        <xdr:cNvPr id="789" name="楕円 788"/>
        <xdr:cNvSpPr/>
      </xdr:nvSpPr>
      <xdr:spPr>
        <a:xfrm>
          <a:off x="13335000" y="176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92710</xdr:rowOff>
    </xdr:from>
    <xdr:to xmlns:xdr="http://schemas.openxmlformats.org/drawingml/2006/spreadsheetDrawing">
      <xdr:col>81</xdr:col>
      <xdr:colOff>50800</xdr:colOff>
      <xdr:row>106</xdr:row>
      <xdr:rowOff>125095</xdr:rowOff>
    </xdr:to>
    <xdr:cxnSp macro="">
      <xdr:nvCxnSpPr>
        <xdr:cNvPr id="790" name="直線コネクタ 789"/>
        <xdr:cNvCxnSpPr/>
      </xdr:nvCxnSpPr>
      <xdr:spPr>
        <a:xfrm>
          <a:off x="13385800" y="1769491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141605</xdr:rowOff>
    </xdr:from>
    <xdr:to xmlns:xdr="http://schemas.openxmlformats.org/drawingml/2006/spreadsheetDrawing">
      <xdr:col>72</xdr:col>
      <xdr:colOff>38100</xdr:colOff>
      <xdr:row>106</xdr:row>
      <xdr:rowOff>71755</xdr:rowOff>
    </xdr:to>
    <xdr:sp macro="" textlink="">
      <xdr:nvSpPr>
        <xdr:cNvPr id="791" name="楕円 790"/>
        <xdr:cNvSpPr/>
      </xdr:nvSpPr>
      <xdr:spPr>
        <a:xfrm>
          <a:off x="12525375" y="17572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20955</xdr:rowOff>
    </xdr:from>
    <xdr:to xmlns:xdr="http://schemas.openxmlformats.org/drawingml/2006/spreadsheetDrawing">
      <xdr:col>76</xdr:col>
      <xdr:colOff>114300</xdr:colOff>
      <xdr:row>106</xdr:row>
      <xdr:rowOff>92710</xdr:rowOff>
    </xdr:to>
    <xdr:cxnSp macro="">
      <xdr:nvCxnSpPr>
        <xdr:cNvPr id="792" name="直線コネクタ 791"/>
        <xdr:cNvCxnSpPr/>
      </xdr:nvCxnSpPr>
      <xdr:spPr>
        <a:xfrm>
          <a:off x="12573000" y="17623155"/>
          <a:ext cx="8128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71120</xdr:rowOff>
    </xdr:from>
    <xdr:to xmlns:xdr="http://schemas.openxmlformats.org/drawingml/2006/spreadsheetDrawing">
      <xdr:col>67</xdr:col>
      <xdr:colOff>101600</xdr:colOff>
      <xdr:row>107</xdr:row>
      <xdr:rowOff>1270</xdr:rowOff>
    </xdr:to>
    <xdr:sp macro="" textlink="">
      <xdr:nvSpPr>
        <xdr:cNvPr id="793" name="楕円 792"/>
        <xdr:cNvSpPr/>
      </xdr:nvSpPr>
      <xdr:spPr>
        <a:xfrm>
          <a:off x="11699875"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20955</xdr:rowOff>
    </xdr:from>
    <xdr:to xmlns:xdr="http://schemas.openxmlformats.org/drawingml/2006/spreadsheetDrawing">
      <xdr:col>71</xdr:col>
      <xdr:colOff>174625</xdr:colOff>
      <xdr:row>106</xdr:row>
      <xdr:rowOff>121920</xdr:rowOff>
    </xdr:to>
    <xdr:cxnSp macro="">
      <xdr:nvCxnSpPr>
        <xdr:cNvPr id="794" name="直線コネクタ 793"/>
        <xdr:cNvCxnSpPr/>
      </xdr:nvCxnSpPr>
      <xdr:spPr>
        <a:xfrm flipV="1">
          <a:off x="11750675" y="17623155"/>
          <a:ext cx="8223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795" name="n_1aveValue【庁舎】&#10;有形固定資産減価償却率"/>
        <xdr:cNvSpPr txBox="1"/>
      </xdr:nvSpPr>
      <xdr:spPr>
        <a:xfrm>
          <a:off x="13996035"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5130" cy="256540"/>
    <xdr:sp macro="" textlink="">
      <xdr:nvSpPr>
        <xdr:cNvPr id="796" name="n_2aveValue【庁舎】&#10;有形固定資産減価償却率"/>
        <xdr:cNvSpPr txBox="1"/>
      </xdr:nvSpPr>
      <xdr:spPr>
        <a:xfrm>
          <a:off x="13199110" y="170942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9525</xdr:rowOff>
    </xdr:from>
    <xdr:ext cx="405130" cy="256540"/>
    <xdr:sp macro="" textlink="">
      <xdr:nvSpPr>
        <xdr:cNvPr id="797" name="n_3aveValue【庁舎】&#10;有形固定資産減価償却率"/>
        <xdr:cNvSpPr txBox="1"/>
      </xdr:nvSpPr>
      <xdr:spPr>
        <a:xfrm>
          <a:off x="12389485" y="170973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5130" cy="259080"/>
    <xdr:sp macro="" textlink="">
      <xdr:nvSpPr>
        <xdr:cNvPr id="798" name="n_4aveValue【庁舎】&#10;有形固定資産減価償却率"/>
        <xdr:cNvSpPr txBox="1"/>
      </xdr:nvSpPr>
      <xdr:spPr>
        <a:xfrm>
          <a:off x="11563985" y="1712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167005</xdr:rowOff>
    </xdr:from>
    <xdr:ext cx="405130" cy="256540"/>
    <xdr:sp macro="" textlink="">
      <xdr:nvSpPr>
        <xdr:cNvPr id="799" name="n_1mainValue【庁舎】&#10;有形固定資産減価償却率"/>
        <xdr:cNvSpPr txBox="1"/>
      </xdr:nvSpPr>
      <xdr:spPr>
        <a:xfrm>
          <a:off x="13996035" y="17769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134620</xdr:rowOff>
    </xdr:from>
    <xdr:ext cx="405130" cy="256540"/>
    <xdr:sp macro="" textlink="">
      <xdr:nvSpPr>
        <xdr:cNvPr id="800" name="n_2mainValue【庁舎】&#10;有形固定資産減価償却率"/>
        <xdr:cNvSpPr txBox="1"/>
      </xdr:nvSpPr>
      <xdr:spPr>
        <a:xfrm>
          <a:off x="13199110" y="17736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63500</xdr:rowOff>
    </xdr:from>
    <xdr:ext cx="405130" cy="256540"/>
    <xdr:sp macro="" textlink="">
      <xdr:nvSpPr>
        <xdr:cNvPr id="801" name="n_3mainValue【庁舎】&#10;有形固定資産減価償却率"/>
        <xdr:cNvSpPr txBox="1"/>
      </xdr:nvSpPr>
      <xdr:spPr>
        <a:xfrm>
          <a:off x="12389485" y="17665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163830</xdr:rowOff>
    </xdr:from>
    <xdr:ext cx="405130" cy="259080"/>
    <xdr:sp macro="" textlink="">
      <xdr:nvSpPr>
        <xdr:cNvPr id="802" name="n_4mainValue【庁舎】&#10;有形固定資産減価償却率"/>
        <xdr:cNvSpPr txBox="1"/>
      </xdr:nvSpPr>
      <xdr:spPr>
        <a:xfrm>
          <a:off x="11563985" y="17766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3" name="正方形/長方形 802"/>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4" name="正方形/長方形 803"/>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5" name="正方形/長方形 804"/>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6" name="正方形/長方形 805"/>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7" name="正方形/長方形 806"/>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8" name="正方形/長方形 807"/>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9" name="正方形/長方形 808"/>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0" name="正方形/長方形 809"/>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11" name="テキスト ボックス 810"/>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2" name="直線コネクタ 811"/>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3" name="直線コネクタ 812"/>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14" name="テキスト ボックス 813"/>
        <xdr:cNvSpPr txBox="1"/>
      </xdr:nvSpPr>
      <xdr:spPr>
        <a:xfrm>
          <a:off x="16344265" y="17955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5" name="直線コネクタ 814"/>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16" name="テキスト ボックス 815"/>
        <xdr:cNvSpPr txBox="1"/>
      </xdr:nvSpPr>
      <xdr:spPr>
        <a:xfrm>
          <a:off x="16344265" y="17574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7" name="直線コネクタ 816"/>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8" name="テキスト ボックス 817"/>
        <xdr:cNvSpPr txBox="1"/>
      </xdr:nvSpPr>
      <xdr:spPr>
        <a:xfrm>
          <a:off x="16344265"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9" name="直線コネクタ 818"/>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20" name="テキスト ボックス 819"/>
        <xdr:cNvSpPr txBox="1"/>
      </xdr:nvSpPr>
      <xdr:spPr>
        <a:xfrm>
          <a:off x="16344265" y="16812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21" name="直線コネクタ 820"/>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22" name="テキスト ボックス 821"/>
        <xdr:cNvSpPr txBox="1"/>
      </xdr:nvSpPr>
      <xdr:spPr>
        <a:xfrm>
          <a:off x="16344265" y="16431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3" name="直線コネクタ 822"/>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4" name="テキスト ボックス 823"/>
        <xdr:cNvSpPr txBox="1"/>
      </xdr:nvSpPr>
      <xdr:spPr>
        <a:xfrm>
          <a:off x="16344265"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5"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826" name="直線コネクタ 825"/>
        <xdr:cNvCxnSpPr/>
      </xdr:nvCxnSpPr>
      <xdr:spPr>
        <a:xfrm flipV="1">
          <a:off x="20319365" y="167297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7360" cy="256540"/>
    <xdr:sp macro="" textlink="">
      <xdr:nvSpPr>
        <xdr:cNvPr id="827" name="【庁舎】&#10;一人当たり面積最小値テキスト"/>
        <xdr:cNvSpPr txBox="1"/>
      </xdr:nvSpPr>
      <xdr:spPr>
        <a:xfrm>
          <a:off x="20358100" y="1805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828" name="直線コネクタ 827"/>
        <xdr:cNvCxnSpPr/>
      </xdr:nvCxnSpPr>
      <xdr:spPr>
        <a:xfrm>
          <a:off x="20246975" y="1805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7360" cy="259080"/>
    <xdr:sp macro="" textlink="">
      <xdr:nvSpPr>
        <xdr:cNvPr id="829" name="【庁舎】&#10;一人当たり面積最大値テキスト"/>
        <xdr:cNvSpPr txBox="1"/>
      </xdr:nvSpPr>
      <xdr:spPr>
        <a:xfrm>
          <a:off x="20358100" y="16504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30" name="直線コネクタ 829"/>
        <xdr:cNvCxnSpPr/>
      </xdr:nvCxnSpPr>
      <xdr:spPr>
        <a:xfrm>
          <a:off x="20246975" y="1672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7360" cy="256540"/>
    <xdr:sp macro="" textlink="">
      <xdr:nvSpPr>
        <xdr:cNvPr id="831" name="【庁舎】&#10;一人当たり面積平均値テキスト"/>
        <xdr:cNvSpPr txBox="1"/>
      </xdr:nvSpPr>
      <xdr:spPr>
        <a:xfrm>
          <a:off x="20358100" y="1745996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832" name="フローチャート: 判断 831"/>
        <xdr:cNvSpPr/>
      </xdr:nvSpPr>
      <xdr:spPr>
        <a:xfrm>
          <a:off x="202692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833" name="フローチャート: 判断 832"/>
        <xdr:cNvSpPr/>
      </xdr:nvSpPr>
      <xdr:spPr>
        <a:xfrm>
          <a:off x="19510375" y="17477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834" name="フローチャート: 判断 833"/>
        <xdr:cNvSpPr/>
      </xdr:nvSpPr>
      <xdr:spPr>
        <a:xfrm>
          <a:off x="18684875"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835" name="フローチャート: 判断 834"/>
        <xdr:cNvSpPr/>
      </xdr:nvSpPr>
      <xdr:spPr>
        <a:xfrm>
          <a:off x="178752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13970</xdr:rowOff>
    </xdr:from>
    <xdr:to xmlns:xdr="http://schemas.openxmlformats.org/drawingml/2006/spreadsheetDrawing">
      <xdr:col>98</xdr:col>
      <xdr:colOff>38100</xdr:colOff>
      <xdr:row>106</xdr:row>
      <xdr:rowOff>115570</xdr:rowOff>
    </xdr:to>
    <xdr:sp macro="" textlink="">
      <xdr:nvSpPr>
        <xdr:cNvPr id="836" name="フローチャート: 判断 835"/>
        <xdr:cNvSpPr/>
      </xdr:nvSpPr>
      <xdr:spPr>
        <a:xfrm>
          <a:off x="17065625" y="17616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7" name="テキスト ボックス 836"/>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38" name="テキスト ボックス 837"/>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9" name="テキスト ボックス 838"/>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0" name="テキスト ボックス 839"/>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41" name="テキスト ボックス 840"/>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52070</xdr:rowOff>
    </xdr:from>
    <xdr:to xmlns:xdr="http://schemas.openxmlformats.org/drawingml/2006/spreadsheetDrawing">
      <xdr:col>116</xdr:col>
      <xdr:colOff>114300</xdr:colOff>
      <xdr:row>101</xdr:row>
      <xdr:rowOff>153670</xdr:rowOff>
    </xdr:to>
    <xdr:sp macro="" textlink="">
      <xdr:nvSpPr>
        <xdr:cNvPr id="842" name="楕円 841"/>
        <xdr:cNvSpPr/>
      </xdr:nvSpPr>
      <xdr:spPr>
        <a:xfrm>
          <a:off x="202692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138430</xdr:rowOff>
    </xdr:from>
    <xdr:ext cx="467360" cy="259080"/>
    <xdr:sp macro="" textlink="">
      <xdr:nvSpPr>
        <xdr:cNvPr id="843" name="【庁舎】&#10;一人当たり面積該当値テキスト"/>
        <xdr:cNvSpPr txBox="1"/>
      </xdr:nvSpPr>
      <xdr:spPr>
        <a:xfrm>
          <a:off x="20358100" y="16711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101</xdr:row>
      <xdr:rowOff>74930</xdr:rowOff>
    </xdr:from>
    <xdr:to xmlns:xdr="http://schemas.openxmlformats.org/drawingml/2006/spreadsheetDrawing">
      <xdr:col>112</xdr:col>
      <xdr:colOff>38100</xdr:colOff>
      <xdr:row>102</xdr:row>
      <xdr:rowOff>5080</xdr:rowOff>
    </xdr:to>
    <xdr:sp macro="" textlink="">
      <xdr:nvSpPr>
        <xdr:cNvPr id="844" name="楕円 843"/>
        <xdr:cNvSpPr/>
      </xdr:nvSpPr>
      <xdr:spPr>
        <a:xfrm>
          <a:off x="19510375" y="16819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101</xdr:row>
      <xdr:rowOff>102870</xdr:rowOff>
    </xdr:from>
    <xdr:to xmlns:xdr="http://schemas.openxmlformats.org/drawingml/2006/spreadsheetDrawing">
      <xdr:col>116</xdr:col>
      <xdr:colOff>63500</xdr:colOff>
      <xdr:row>101</xdr:row>
      <xdr:rowOff>125730</xdr:rowOff>
    </xdr:to>
    <xdr:cxnSp macro="">
      <xdr:nvCxnSpPr>
        <xdr:cNvPr id="845" name="直線コネクタ 844"/>
        <xdr:cNvCxnSpPr/>
      </xdr:nvCxnSpPr>
      <xdr:spPr>
        <a:xfrm flipV="1">
          <a:off x="19558000" y="16847820"/>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101</xdr:row>
      <xdr:rowOff>95885</xdr:rowOff>
    </xdr:from>
    <xdr:to xmlns:xdr="http://schemas.openxmlformats.org/drawingml/2006/spreadsheetDrawing">
      <xdr:col>107</xdr:col>
      <xdr:colOff>101600</xdr:colOff>
      <xdr:row>102</xdr:row>
      <xdr:rowOff>26035</xdr:rowOff>
    </xdr:to>
    <xdr:sp macro="" textlink="">
      <xdr:nvSpPr>
        <xdr:cNvPr id="846" name="楕円 845"/>
        <xdr:cNvSpPr/>
      </xdr:nvSpPr>
      <xdr:spPr>
        <a:xfrm>
          <a:off x="18684875"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101</xdr:row>
      <xdr:rowOff>125730</xdr:rowOff>
    </xdr:from>
    <xdr:to xmlns:xdr="http://schemas.openxmlformats.org/drawingml/2006/spreadsheetDrawing">
      <xdr:col>111</xdr:col>
      <xdr:colOff>174625</xdr:colOff>
      <xdr:row>101</xdr:row>
      <xdr:rowOff>146685</xdr:rowOff>
    </xdr:to>
    <xdr:cxnSp macro="">
      <xdr:nvCxnSpPr>
        <xdr:cNvPr id="847" name="直線コネクタ 846"/>
        <xdr:cNvCxnSpPr/>
      </xdr:nvCxnSpPr>
      <xdr:spPr>
        <a:xfrm flipV="1">
          <a:off x="18735675" y="1687068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116840</xdr:rowOff>
    </xdr:from>
    <xdr:to xmlns:xdr="http://schemas.openxmlformats.org/drawingml/2006/spreadsheetDrawing">
      <xdr:col>102</xdr:col>
      <xdr:colOff>165100</xdr:colOff>
      <xdr:row>102</xdr:row>
      <xdr:rowOff>46990</xdr:rowOff>
    </xdr:to>
    <xdr:sp macro="" textlink="">
      <xdr:nvSpPr>
        <xdr:cNvPr id="848" name="楕円 847"/>
        <xdr:cNvSpPr/>
      </xdr:nvSpPr>
      <xdr:spPr>
        <a:xfrm>
          <a:off x="1787525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146685</xdr:rowOff>
    </xdr:from>
    <xdr:to xmlns:xdr="http://schemas.openxmlformats.org/drawingml/2006/spreadsheetDrawing">
      <xdr:col>107</xdr:col>
      <xdr:colOff>50800</xdr:colOff>
      <xdr:row>101</xdr:row>
      <xdr:rowOff>167640</xdr:rowOff>
    </xdr:to>
    <xdr:cxnSp macro="">
      <xdr:nvCxnSpPr>
        <xdr:cNvPr id="849" name="直線コネクタ 848"/>
        <xdr:cNvCxnSpPr/>
      </xdr:nvCxnSpPr>
      <xdr:spPr>
        <a:xfrm flipV="1">
          <a:off x="17926050" y="1689163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36830</xdr:rowOff>
    </xdr:from>
    <xdr:to xmlns:xdr="http://schemas.openxmlformats.org/drawingml/2006/spreadsheetDrawing">
      <xdr:col>98</xdr:col>
      <xdr:colOff>38100</xdr:colOff>
      <xdr:row>102</xdr:row>
      <xdr:rowOff>138430</xdr:rowOff>
    </xdr:to>
    <xdr:sp macro="" textlink="">
      <xdr:nvSpPr>
        <xdr:cNvPr id="850" name="楕円 849"/>
        <xdr:cNvSpPr/>
      </xdr:nvSpPr>
      <xdr:spPr>
        <a:xfrm>
          <a:off x="17065625" y="16953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101</xdr:row>
      <xdr:rowOff>167640</xdr:rowOff>
    </xdr:from>
    <xdr:to xmlns:xdr="http://schemas.openxmlformats.org/drawingml/2006/spreadsheetDrawing">
      <xdr:col>102</xdr:col>
      <xdr:colOff>114300</xdr:colOff>
      <xdr:row>102</xdr:row>
      <xdr:rowOff>87630</xdr:rowOff>
    </xdr:to>
    <xdr:cxnSp macro="">
      <xdr:nvCxnSpPr>
        <xdr:cNvPr id="851" name="直線コネクタ 850"/>
        <xdr:cNvCxnSpPr/>
      </xdr:nvCxnSpPr>
      <xdr:spPr>
        <a:xfrm flipV="1">
          <a:off x="17113250" y="16912590"/>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139065</xdr:rowOff>
    </xdr:from>
    <xdr:ext cx="469900" cy="259080"/>
    <xdr:sp macro="" textlink="">
      <xdr:nvSpPr>
        <xdr:cNvPr id="852" name="n_1aveValue【庁舎】&#10;一人当たり面積"/>
        <xdr:cNvSpPr txBox="1"/>
      </xdr:nvSpPr>
      <xdr:spPr>
        <a:xfrm>
          <a:off x="19329400" y="17569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137160</xdr:rowOff>
    </xdr:from>
    <xdr:ext cx="467360" cy="259080"/>
    <xdr:sp macro="" textlink="">
      <xdr:nvSpPr>
        <xdr:cNvPr id="853" name="n_2aveValue【庁舎】&#10;一人当たり面積"/>
        <xdr:cNvSpPr txBox="1"/>
      </xdr:nvSpPr>
      <xdr:spPr>
        <a:xfrm>
          <a:off x="18516600" y="17567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137160</xdr:rowOff>
    </xdr:from>
    <xdr:ext cx="467360" cy="259080"/>
    <xdr:sp macro="" textlink="">
      <xdr:nvSpPr>
        <xdr:cNvPr id="854" name="n_3aveValue【庁舎】&#10;一人当たり面積"/>
        <xdr:cNvSpPr txBox="1"/>
      </xdr:nvSpPr>
      <xdr:spPr>
        <a:xfrm>
          <a:off x="17706975" y="17567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106680</xdr:rowOff>
    </xdr:from>
    <xdr:ext cx="467360" cy="259080"/>
    <xdr:sp macro="" textlink="">
      <xdr:nvSpPr>
        <xdr:cNvPr id="855" name="n_4aveValue【庁舎】&#10;一人当たり面積"/>
        <xdr:cNvSpPr txBox="1"/>
      </xdr:nvSpPr>
      <xdr:spPr>
        <a:xfrm>
          <a:off x="16897350" y="17708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21590</xdr:rowOff>
    </xdr:from>
    <xdr:ext cx="469900" cy="259080"/>
    <xdr:sp macro="" textlink="">
      <xdr:nvSpPr>
        <xdr:cNvPr id="856" name="n_1mainValue【庁舎】&#10;一人当たり面積"/>
        <xdr:cNvSpPr txBox="1"/>
      </xdr:nvSpPr>
      <xdr:spPr>
        <a:xfrm>
          <a:off x="19329400" y="1659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42545</xdr:rowOff>
    </xdr:from>
    <xdr:ext cx="467360" cy="256540"/>
    <xdr:sp macro="" textlink="">
      <xdr:nvSpPr>
        <xdr:cNvPr id="857" name="n_2mainValue【庁舎】&#10;一人当たり面積"/>
        <xdr:cNvSpPr txBox="1"/>
      </xdr:nvSpPr>
      <xdr:spPr>
        <a:xfrm>
          <a:off x="18516600" y="166160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63500</xdr:rowOff>
    </xdr:from>
    <xdr:ext cx="467360" cy="256540"/>
    <xdr:sp macro="" textlink="">
      <xdr:nvSpPr>
        <xdr:cNvPr id="858" name="n_3mainValue【庁舎】&#10;一人当たり面積"/>
        <xdr:cNvSpPr txBox="1"/>
      </xdr:nvSpPr>
      <xdr:spPr>
        <a:xfrm>
          <a:off x="17706975" y="16637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100</xdr:row>
      <xdr:rowOff>154940</xdr:rowOff>
    </xdr:from>
    <xdr:ext cx="467360" cy="256540"/>
    <xdr:sp macro="" textlink="">
      <xdr:nvSpPr>
        <xdr:cNvPr id="859" name="n_4mainValue【庁舎】&#10;一人当たり面積"/>
        <xdr:cNvSpPr txBox="1"/>
      </xdr:nvSpPr>
      <xdr:spPr>
        <a:xfrm>
          <a:off x="16897350" y="16728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0" name="正方形/長方形 859"/>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1" name="正方形/長方形 860"/>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2" name="テキスト ボックス 861"/>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400">
              <a:solidFill>
                <a:sysClr val="windowText" lastClr="000000"/>
              </a:solidFill>
              <a:effectLst/>
              <a:latin typeface="ＭＳ Ｐゴシック"/>
              <a:ea typeface="ＭＳ Ｐゴシック"/>
              <a:cs typeface="+mn-cs"/>
            </a:rPr>
            <a:t>一人当たり面積は、ほとんどの施設で類似団体平均を上回っており、庁舎のほかに、体育館・プール、福祉施設、図書館で高い値となっている。この要因は、分析表①に記載したとおり、合併前の旧</a:t>
          </a:r>
          <a:r>
            <a:rPr kumimoji="1" lang="en-US" altLang="ja-JP" sz="1400">
              <a:solidFill>
                <a:sysClr val="windowText" lastClr="000000"/>
              </a:solidFill>
              <a:effectLst/>
              <a:latin typeface="ＭＳ Ｐゴシック"/>
              <a:ea typeface="ＭＳ Ｐゴシック"/>
              <a:cs typeface="+mn-cs"/>
            </a:rPr>
            <a:t>8</a:t>
          </a:r>
          <a:r>
            <a:rPr kumimoji="1" lang="ja-JP" altLang="en-US" sz="1400">
              <a:solidFill>
                <a:sysClr val="windowText" lastClr="000000"/>
              </a:solidFill>
              <a:effectLst/>
              <a:latin typeface="ＭＳ Ｐゴシック"/>
              <a:ea typeface="ＭＳ Ｐゴシック"/>
              <a:cs typeface="+mn-cs"/>
            </a:rPr>
            <a:t>町村が整備した公共施設を引き継いだため、類似団体と比べて保有施設数が多い状況にあることや、施設数に比して人口がそれほど多くないことが挙げられる。なお、庁舎の有形固定資産減価償却率が特に高いが、これは、本庁舎以外の出張所は、合併前の旧町村の庁舎をそのまま引き継ぎ、かつ、特段の更新工事を実施していないからである（本表の「庁舎」には、出張所が含まれる。）。また、市民会館及び図書館も類似団体と比較して有形固定資産減価償却率が高いため、統廃合などの施設再編促進を図りつつ、施設を維持する場合は、計画的な更新・管理が必要となる。</a:t>
          </a:r>
          <a:endParaRPr kumimoji="1" lang="ja-JP" altLang="en-US"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今後の市の財政状況の見通しや、公共施設等の利用需要が時代や人口の多寡によって変化することに鑑みれば、公共施設の保有量は身の丈に合ったものにする必要がある。将来世代の負担を圧縮するためにも、公共施設再編計画に基づき、施設の統廃合や民間への譲渡など、積極的に利用の転換と有効活用を図り、保有量の適正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1460"/>
    <xdr:sp macro="" textlink="">
      <xdr:nvSpPr>
        <xdr:cNvPr id="30" name="テキスト ボックス 29"/>
        <xdr:cNvSpPr txBox="1"/>
      </xdr:nvSpPr>
      <xdr:spPr>
        <a:xfrm>
          <a:off x="708660" y="3263900"/>
          <a:ext cx="575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49555"/>
    <xdr:sp macro="" textlink="">
      <xdr:nvSpPr>
        <xdr:cNvPr id="31" name="テキスト ボックス 30"/>
        <xdr:cNvSpPr txBox="1"/>
      </xdr:nvSpPr>
      <xdr:spPr>
        <a:xfrm>
          <a:off x="708660" y="3517900"/>
          <a:ext cx="8724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8660"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8660"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708660"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0190"/>
    <xdr:sp macro="" textlink="">
      <xdr:nvSpPr>
        <xdr:cNvPr id="35" name="テキスト ボックス 34"/>
        <xdr:cNvSpPr txBox="1"/>
      </xdr:nvSpPr>
      <xdr:spPr>
        <a:xfrm>
          <a:off x="708660" y="4533900"/>
          <a:ext cx="1841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29095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財政力指数は、類似団体平均を大きく下回っている。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その最たる理由は、「基準財政需要額」が類似団体と比較して相対的に大きく上回っているからである。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主な要因として、「市域が広域であり、人口密度が低いこと」、「人口減少が進んでいること」等により、道路橋りょう費（市道の面積・延長）、保健衛生費（水道・病院）、下水道費、地域振興費等の基準財政需要額が大きく算出されていること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一方で、基準財政収入額も類似団体と比較すると大きいものの、基準財政需要額ほど大きく上回っているわけではない。そのため、財政力指数が類似団体と比較して低くなっている。、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類似団体に財政力指数を近づけるには、基準財政収入額の増額が必要となる。引き続き、人口減少対策を通じた生産年齢人口の増加や、企業誘致、市内企業の新規設備投資の促進等といった施策に取り組む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54406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461518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455160" y="7588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1460"/>
    <xdr:sp macro="" textlink="">
      <xdr:nvSpPr>
        <xdr:cNvPr id="67" name="財政力最大値テキスト"/>
        <xdr:cNvSpPr txBox="1"/>
      </xdr:nvSpPr>
      <xdr:spPr>
        <a:xfrm>
          <a:off x="461518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455160" y="61607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135255</xdr:rowOff>
    </xdr:to>
    <xdr:cxnSp macro="">
      <xdr:nvCxnSpPr>
        <xdr:cNvPr id="69" name="直線コネクタ 68"/>
        <xdr:cNvCxnSpPr/>
      </xdr:nvCxnSpPr>
      <xdr:spPr>
        <a:xfrm>
          <a:off x="3776980" y="750760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0190"/>
    <xdr:sp macro="" textlink="">
      <xdr:nvSpPr>
        <xdr:cNvPr id="70" name="財政力平均値テキスト"/>
        <xdr:cNvSpPr txBox="1"/>
      </xdr:nvSpPr>
      <xdr:spPr>
        <a:xfrm>
          <a:off x="4615180" y="6899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49326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135255</xdr:rowOff>
    </xdr:to>
    <xdr:cxnSp macro="">
      <xdr:nvCxnSpPr>
        <xdr:cNvPr id="72" name="直線コネクタ 71"/>
        <xdr:cNvCxnSpPr/>
      </xdr:nvCxnSpPr>
      <xdr:spPr>
        <a:xfrm>
          <a:off x="2959100" y="75076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372618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43154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115570</xdr:rowOff>
    </xdr:from>
    <xdr:to xmlns:xdr="http://schemas.openxmlformats.org/drawingml/2006/spreadsheetDrawing">
      <xdr:col>15</xdr:col>
      <xdr:colOff>82550</xdr:colOff>
      <xdr:row>43</xdr:row>
      <xdr:rowOff>135255</xdr:rowOff>
    </xdr:to>
    <xdr:cxnSp macro="">
      <xdr:nvCxnSpPr>
        <xdr:cNvPr id="75" name="直線コネクタ 74"/>
        <xdr:cNvCxnSpPr/>
      </xdr:nvCxnSpPr>
      <xdr:spPr>
        <a:xfrm>
          <a:off x="2141220" y="748792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29083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1460"/>
    <xdr:sp macro="" textlink="">
      <xdr:nvSpPr>
        <xdr:cNvPr id="77" name="テキスト ボックス 76"/>
        <xdr:cNvSpPr txBox="1"/>
      </xdr:nvSpPr>
      <xdr:spPr>
        <a:xfrm>
          <a:off x="261366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115570</xdr:rowOff>
    </xdr:from>
    <xdr:to xmlns:xdr="http://schemas.openxmlformats.org/drawingml/2006/spreadsheetDrawing">
      <xdr:col>11</xdr:col>
      <xdr:colOff>31750</xdr:colOff>
      <xdr:row>43</xdr:row>
      <xdr:rowOff>115570</xdr:rowOff>
    </xdr:to>
    <xdr:cxnSp macro="">
      <xdr:nvCxnSpPr>
        <xdr:cNvPr id="78" name="直線コネクタ 77"/>
        <xdr:cNvCxnSpPr/>
      </xdr:nvCxnSpPr>
      <xdr:spPr>
        <a:xfrm>
          <a:off x="1341120" y="74879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108200" y="69945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49555"/>
    <xdr:sp macro="" textlink="">
      <xdr:nvSpPr>
        <xdr:cNvPr id="80" name="テキスト ボックス 79"/>
        <xdr:cNvSpPr txBox="1"/>
      </xdr:nvSpPr>
      <xdr:spPr>
        <a:xfrm>
          <a:off x="179578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157480</xdr:rowOff>
    </xdr:from>
    <xdr:to xmlns:xdr="http://schemas.openxmlformats.org/drawingml/2006/spreadsheetDrawing">
      <xdr:col>7</xdr:col>
      <xdr:colOff>31750</xdr:colOff>
      <xdr:row>39</xdr:row>
      <xdr:rowOff>87630</xdr:rowOff>
    </xdr:to>
    <xdr:sp macro="" textlink="">
      <xdr:nvSpPr>
        <xdr:cNvPr id="81" name="フローチャート: 判断 80"/>
        <xdr:cNvSpPr/>
      </xdr:nvSpPr>
      <xdr:spPr>
        <a:xfrm>
          <a:off x="1290320" y="66725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97790</xdr:rowOff>
    </xdr:from>
    <xdr:ext cx="762000" cy="251460"/>
    <xdr:sp macro="" textlink="">
      <xdr:nvSpPr>
        <xdr:cNvPr id="82" name="テキスト ボックス 81"/>
        <xdr:cNvSpPr txBox="1"/>
      </xdr:nvSpPr>
      <xdr:spPr>
        <a:xfrm>
          <a:off x="9779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5" name="テキスト ボックス 84"/>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6" name="テキスト ボックス 85"/>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7" name="テキスト ボックス 86"/>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8" name="楕円 87"/>
        <xdr:cNvSpPr/>
      </xdr:nvSpPr>
      <xdr:spPr>
        <a:xfrm>
          <a:off x="449326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151765</xdr:rowOff>
    </xdr:from>
    <xdr:ext cx="762000" cy="259080"/>
    <xdr:sp macro="" textlink="">
      <xdr:nvSpPr>
        <xdr:cNvPr id="89" name="財政力該当値テキスト"/>
        <xdr:cNvSpPr txBox="1"/>
      </xdr:nvSpPr>
      <xdr:spPr>
        <a:xfrm>
          <a:off x="461518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84455</xdr:rowOff>
    </xdr:from>
    <xdr:to xmlns:xdr="http://schemas.openxmlformats.org/drawingml/2006/spreadsheetDrawing">
      <xdr:col>19</xdr:col>
      <xdr:colOff>184150</xdr:colOff>
      <xdr:row>44</xdr:row>
      <xdr:rowOff>14605</xdr:rowOff>
    </xdr:to>
    <xdr:sp macro="" textlink="">
      <xdr:nvSpPr>
        <xdr:cNvPr id="90" name="楕円 89"/>
        <xdr:cNvSpPr/>
      </xdr:nvSpPr>
      <xdr:spPr>
        <a:xfrm>
          <a:off x="372618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170815</xdr:rowOff>
    </xdr:from>
    <xdr:ext cx="736600" cy="258445"/>
    <xdr:sp macro="" textlink="">
      <xdr:nvSpPr>
        <xdr:cNvPr id="91" name="テキスト ボックス 90"/>
        <xdr:cNvSpPr txBox="1"/>
      </xdr:nvSpPr>
      <xdr:spPr>
        <a:xfrm>
          <a:off x="3431540"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2" name="楕円 91"/>
        <xdr:cNvSpPr/>
      </xdr:nvSpPr>
      <xdr:spPr>
        <a:xfrm>
          <a:off x="29083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170815</xdr:rowOff>
    </xdr:from>
    <xdr:ext cx="762000" cy="258445"/>
    <xdr:sp macro="" textlink="">
      <xdr:nvSpPr>
        <xdr:cNvPr id="93" name="テキスト ボックス 92"/>
        <xdr:cNvSpPr txBox="1"/>
      </xdr:nvSpPr>
      <xdr:spPr>
        <a:xfrm>
          <a:off x="261366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64770</xdr:rowOff>
    </xdr:from>
    <xdr:to xmlns:xdr="http://schemas.openxmlformats.org/drawingml/2006/spreadsheetDrawing">
      <xdr:col>11</xdr:col>
      <xdr:colOff>82550</xdr:colOff>
      <xdr:row>43</xdr:row>
      <xdr:rowOff>166370</xdr:rowOff>
    </xdr:to>
    <xdr:sp macro="" textlink="">
      <xdr:nvSpPr>
        <xdr:cNvPr id="94" name="楕円 93"/>
        <xdr:cNvSpPr/>
      </xdr:nvSpPr>
      <xdr:spPr>
        <a:xfrm>
          <a:off x="2108200" y="74371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151130</xdr:rowOff>
    </xdr:from>
    <xdr:ext cx="762000" cy="259080"/>
    <xdr:sp macro="" textlink="">
      <xdr:nvSpPr>
        <xdr:cNvPr id="95" name="テキスト ボックス 94"/>
        <xdr:cNvSpPr txBox="1"/>
      </xdr:nvSpPr>
      <xdr:spPr>
        <a:xfrm>
          <a:off x="179578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64770</xdr:rowOff>
    </xdr:from>
    <xdr:to xmlns:xdr="http://schemas.openxmlformats.org/drawingml/2006/spreadsheetDrawing">
      <xdr:col>7</xdr:col>
      <xdr:colOff>31750</xdr:colOff>
      <xdr:row>43</xdr:row>
      <xdr:rowOff>166370</xdr:rowOff>
    </xdr:to>
    <xdr:sp macro="" textlink="">
      <xdr:nvSpPr>
        <xdr:cNvPr id="96" name="楕円 95"/>
        <xdr:cNvSpPr/>
      </xdr:nvSpPr>
      <xdr:spPr>
        <a:xfrm>
          <a:off x="1290320" y="74371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151130</xdr:rowOff>
    </xdr:from>
    <xdr:ext cx="762000" cy="259080"/>
    <xdr:sp macro="" textlink="">
      <xdr:nvSpPr>
        <xdr:cNvPr id="97" name="テキスト ボックス 96"/>
        <xdr:cNvSpPr txBox="1"/>
      </xdr:nvSpPr>
      <xdr:spPr>
        <a:xfrm>
          <a:off x="9779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4800"/>
    <xdr:sp macro="" textlink="">
      <xdr:nvSpPr>
        <xdr:cNvPr id="99" name="テキスト ボックス 98"/>
        <xdr:cNvSpPr txBox="1"/>
      </xdr:nvSpPr>
      <xdr:spPr>
        <a:xfrm>
          <a:off x="1551305" y="9188450"/>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110" cy="353060"/>
    <xdr:sp macro="" textlink="">
      <xdr:nvSpPr>
        <xdr:cNvPr id="100" name="テキスト ボックス 99"/>
        <xdr:cNvSpPr txBox="1"/>
      </xdr:nvSpPr>
      <xdr:spPr>
        <a:xfrm>
          <a:off x="29927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類似団体と比較しておおむね同規模であるが、前年度から2</a:t>
          </a:r>
          <a:r>
            <a:rPr kumimoji="1" lang="en-US" altLang="ja-JP" sz="1000">
              <a:latin typeface="ＭＳ Ｐゴシック"/>
              <a:ea typeface="ＭＳ Ｐゴシック"/>
            </a:rPr>
            <a:t>.8%</a:t>
          </a:r>
          <a:r>
            <a:rPr kumimoji="1" lang="ja-JP" altLang="en-US" sz="1000">
              <a:latin typeface="ＭＳ Ｐゴシック"/>
              <a:ea typeface="ＭＳ Ｐゴシック"/>
            </a:rPr>
            <a:t>増加した。前年度から増加した主な要因は、「経常一般財源等」が前年度から減少した一方で、「</a:t>
          </a:r>
          <a:r>
            <a:rPr kumimoji="1" lang="ja-JP" altLang="en-US" sz="1000">
              <a:latin typeface="ＭＳ Ｐゴシック"/>
              <a:ea typeface="ＭＳ Ｐゴシック"/>
            </a:rPr>
            <a:t>経常経</a:t>
          </a:r>
          <a:r>
            <a:rPr kumimoji="1" lang="ja-JP" altLang="en-US" sz="1000">
              <a:latin typeface="ＭＳ Ｐゴシック"/>
              <a:ea typeface="ＭＳ Ｐゴシック"/>
            </a:rPr>
            <a:t>費充当一般財源」は増加</a:t>
          </a:r>
          <a:r>
            <a:rPr kumimoji="1" lang="ja-JP" altLang="en-US" sz="1000">
              <a:latin typeface="ＭＳ Ｐゴシック"/>
              <a:ea typeface="ＭＳ Ｐゴシック"/>
            </a:rPr>
            <a:t>したことにある。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主な</a:t>
          </a:r>
          <a:r>
            <a:rPr kumimoji="1" lang="ja-JP" altLang="en-US" sz="1000">
              <a:latin typeface="ＭＳ Ｐゴシック"/>
              <a:ea typeface="ＭＳ Ｐゴシック"/>
            </a:rPr>
            <a:t>要因の詳細</a:t>
          </a:r>
          <a:r>
            <a:rPr kumimoji="1" lang="ja-JP" altLang="en-US" sz="1000">
              <a:latin typeface="ＭＳ Ｐゴシック"/>
              <a:ea typeface="ＭＳ Ｐゴシック"/>
            </a:rPr>
            <a:t>は、以下のとおり</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a:p>
          <a:r>
            <a:rPr kumimoji="1" lang="ja-JP" altLang="en-US" sz="1000">
              <a:latin typeface="ＭＳ Ｐゴシック"/>
              <a:ea typeface="ＭＳ Ｐゴシック"/>
            </a:rPr>
            <a:t>（経常経費充当一般財源等）…令和4年度から増加</a:t>
          </a:r>
          <a:endParaRPr kumimoji="1" lang="ja-JP" altLang="en-US" sz="1000">
            <a:latin typeface="ＭＳ Ｐゴシック"/>
            <a:ea typeface="ＭＳ Ｐゴシック"/>
          </a:endParaRPr>
        </a:p>
        <a:p>
          <a:r>
            <a:rPr kumimoji="1" lang="en-US" altLang="ja-JP" sz="1000">
              <a:latin typeface="ＭＳ Ｐゴシック"/>
              <a:ea typeface="ＭＳ Ｐゴシック"/>
            </a:rPr>
            <a:t>・公債費…令和元年度借入の大口事業（学校長寿命化・大規模改修等）の元金償還開始</a:t>
          </a:r>
          <a:r>
            <a:rPr kumimoji="1" lang="ja-JP" altLang="en-US" sz="1000">
              <a:latin typeface="ＭＳ Ｐゴシック"/>
              <a:ea typeface="ＭＳ Ｐゴシック"/>
            </a:rPr>
            <a:t>（＋1</a:t>
          </a:r>
          <a:r>
            <a:rPr kumimoji="1" lang="en-US" altLang="ja-JP" sz="1000">
              <a:latin typeface="ＭＳ Ｐゴシック"/>
              <a:ea typeface="ＭＳ Ｐゴシック"/>
            </a:rPr>
            <a:t>40</a:t>
          </a:r>
          <a:r>
            <a:rPr kumimoji="1" lang="ja-JP" altLang="en-US" sz="1000">
              <a:latin typeface="ＭＳ Ｐゴシック"/>
              <a:ea typeface="ＭＳ Ｐゴシック"/>
            </a:rPr>
            <a:t>百万円）</a:t>
          </a:r>
          <a:endParaRPr kumimoji="1" lang="ja-JP" altLang="en-US" sz="1000">
            <a:latin typeface="ＭＳ Ｐゴシック"/>
            <a:ea typeface="ＭＳ Ｐゴシック"/>
          </a:endParaRPr>
        </a:p>
        <a:p>
          <a:r>
            <a:rPr kumimoji="1" lang="ja-JP" altLang="en-US" sz="1000">
              <a:latin typeface="ＭＳ Ｐゴシック"/>
              <a:ea typeface="ＭＳ Ｐゴシック"/>
            </a:rPr>
            <a:t>・扶助費…こども妊産婦医療費、自立支援給付、保育所施設型給付等の給付実績の増（＋90百万円）</a:t>
          </a:r>
          <a:endParaRPr kumimoji="1" lang="ja-JP" altLang="en-US" sz="1000">
            <a:latin typeface="ＭＳ Ｐゴシック"/>
            <a:ea typeface="ＭＳ Ｐゴシック"/>
          </a:endParaRPr>
        </a:p>
        <a:p>
          <a:r>
            <a:rPr kumimoji="1" lang="ja-JP" altLang="en-US" sz="1000">
              <a:latin typeface="ＭＳ Ｐゴシック"/>
              <a:ea typeface="ＭＳ Ｐゴシック"/>
            </a:rPr>
            <a:t>・維持補修費…道路等の公共施設、観光施設、社会福祉施設等の修繕の増加（＋60百万円）</a:t>
          </a:r>
          <a:endParaRPr kumimoji="1" lang="ja-JP" altLang="en-US" sz="1000">
            <a:latin typeface="ＭＳ Ｐゴシック"/>
            <a:ea typeface="ＭＳ Ｐゴシック"/>
          </a:endParaRPr>
        </a:p>
        <a:p>
          <a:r>
            <a:rPr kumimoji="1" lang="ja-JP" altLang="en-US" sz="1000">
              <a:latin typeface="ＭＳ Ｐゴシック"/>
              <a:ea typeface="ＭＳ Ｐゴシック"/>
            </a:rPr>
            <a:t>（経常一般財源等）</a:t>
          </a:r>
          <a:r>
            <a:rPr kumimoji="1" lang="en-US" altLang="ja-JP" sz="1000">
              <a:latin typeface="ＭＳ Ｐゴシック"/>
              <a:ea typeface="ＭＳ Ｐゴシック"/>
            </a:rPr>
            <a:t>…</a:t>
          </a:r>
          <a:r>
            <a:rPr kumimoji="1" lang="ja-JP" altLang="en-US" sz="1000">
              <a:latin typeface="ＭＳ Ｐゴシック"/>
              <a:ea typeface="ＭＳ Ｐゴシック"/>
            </a:rPr>
            <a:t>令和4</a:t>
          </a:r>
          <a:r>
            <a:rPr kumimoji="1" lang="ja-JP" altLang="en-US" sz="1000">
              <a:latin typeface="ＭＳ Ｐゴシック"/>
              <a:ea typeface="ＭＳ Ｐゴシック"/>
            </a:rPr>
            <a:t>年度から減少</a:t>
          </a:r>
          <a:endParaRPr kumimoji="1" lang="ja-JP" altLang="en-US" sz="1000">
            <a:latin typeface="ＭＳ Ｐゴシック"/>
            <a:ea typeface="ＭＳ Ｐゴシック"/>
          </a:endParaRPr>
        </a:p>
        <a:p>
          <a:r>
            <a:rPr kumimoji="1" lang="ja-JP" altLang="en-US" sz="1000">
              <a:latin typeface="ＭＳ Ｐゴシック"/>
              <a:ea typeface="ＭＳ Ｐゴシック"/>
            </a:rPr>
            <a:t>・普通交付税の減少（▲87百万円）</a:t>
          </a:r>
          <a:endParaRPr kumimoji="1" lang="ja-JP" altLang="en-US" sz="1000">
            <a:latin typeface="ＭＳ Ｐゴシック"/>
            <a:ea typeface="ＭＳ Ｐゴシック"/>
          </a:endParaRPr>
        </a:p>
        <a:p>
          <a:r>
            <a:rPr kumimoji="1" lang="ja-JP" altLang="en-US" sz="1000">
              <a:latin typeface="ＭＳ Ｐゴシック"/>
              <a:ea typeface="ＭＳ Ｐゴシック"/>
            </a:rPr>
            <a:t>・臨時財政対策債発行額の減少（▲141百万円）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9555"/>
    <xdr:sp macro="" textlink="">
      <xdr:nvSpPr>
        <xdr:cNvPr id="121" name="テキスト ボックス 120"/>
        <xdr:cNvSpPr txBox="1"/>
      </xdr:nvSpPr>
      <xdr:spPr>
        <a:xfrm>
          <a:off x="0" y="1025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54406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49555"/>
    <xdr:sp macro="" textlink="">
      <xdr:nvSpPr>
        <xdr:cNvPr id="128" name="財政構造の弾力性最小値テキスト"/>
        <xdr:cNvSpPr txBox="1"/>
      </xdr:nvSpPr>
      <xdr:spPr>
        <a:xfrm>
          <a:off x="4615180" y="115309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455160" y="1155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461518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455160" y="102482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41910</xdr:rowOff>
    </xdr:from>
    <xdr:to xmlns:xdr="http://schemas.openxmlformats.org/drawingml/2006/spreadsheetDrawing">
      <xdr:col>23</xdr:col>
      <xdr:colOff>133350</xdr:colOff>
      <xdr:row>64</xdr:row>
      <xdr:rowOff>95885</xdr:rowOff>
    </xdr:to>
    <xdr:cxnSp macro="">
      <xdr:nvCxnSpPr>
        <xdr:cNvPr id="132" name="直線コネクタ 131"/>
        <xdr:cNvCxnSpPr/>
      </xdr:nvCxnSpPr>
      <xdr:spPr>
        <a:xfrm>
          <a:off x="3776980" y="10843260"/>
          <a:ext cx="76708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1460"/>
    <xdr:sp macro="" textlink="">
      <xdr:nvSpPr>
        <xdr:cNvPr id="133" name="財政構造の弾力性平均値テキスト"/>
        <xdr:cNvSpPr txBox="1"/>
      </xdr:nvSpPr>
      <xdr:spPr>
        <a:xfrm>
          <a:off x="4615180" y="10750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49326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140970</xdr:rowOff>
    </xdr:from>
    <xdr:to xmlns:xdr="http://schemas.openxmlformats.org/drawingml/2006/spreadsheetDrawing">
      <xdr:col>19</xdr:col>
      <xdr:colOff>133350</xdr:colOff>
      <xdr:row>63</xdr:row>
      <xdr:rowOff>41910</xdr:rowOff>
    </xdr:to>
    <xdr:cxnSp macro="">
      <xdr:nvCxnSpPr>
        <xdr:cNvPr id="135" name="直線コネクタ 134"/>
        <xdr:cNvCxnSpPr/>
      </xdr:nvCxnSpPr>
      <xdr:spPr>
        <a:xfrm>
          <a:off x="2959100" y="10770870"/>
          <a:ext cx="81788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372618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37" name="テキスト ボックス 136"/>
        <xdr:cNvSpPr txBox="1"/>
      </xdr:nvSpPr>
      <xdr:spPr>
        <a:xfrm>
          <a:off x="343154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116840</xdr:rowOff>
    </xdr:from>
    <xdr:to xmlns:xdr="http://schemas.openxmlformats.org/drawingml/2006/spreadsheetDrawing">
      <xdr:col>15</xdr:col>
      <xdr:colOff>82550</xdr:colOff>
      <xdr:row>62</xdr:row>
      <xdr:rowOff>140970</xdr:rowOff>
    </xdr:to>
    <xdr:cxnSp macro="">
      <xdr:nvCxnSpPr>
        <xdr:cNvPr id="138" name="直線コネクタ 137"/>
        <xdr:cNvCxnSpPr/>
      </xdr:nvCxnSpPr>
      <xdr:spPr>
        <a:xfrm>
          <a:off x="2141220" y="10746740"/>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29083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0190"/>
    <xdr:sp macro="" textlink="">
      <xdr:nvSpPr>
        <xdr:cNvPr id="140" name="テキスト ボックス 139"/>
        <xdr:cNvSpPr txBox="1"/>
      </xdr:nvSpPr>
      <xdr:spPr>
        <a:xfrm>
          <a:off x="2613660" y="1027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109220</xdr:rowOff>
    </xdr:from>
    <xdr:to xmlns:xdr="http://schemas.openxmlformats.org/drawingml/2006/spreadsheetDrawing">
      <xdr:col>11</xdr:col>
      <xdr:colOff>31750</xdr:colOff>
      <xdr:row>62</xdr:row>
      <xdr:rowOff>116840</xdr:rowOff>
    </xdr:to>
    <xdr:cxnSp macro="">
      <xdr:nvCxnSpPr>
        <xdr:cNvPr id="141" name="直線コネクタ 140"/>
        <xdr:cNvCxnSpPr/>
      </xdr:nvCxnSpPr>
      <xdr:spPr>
        <a:xfrm>
          <a:off x="1341120" y="1073912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108200" y="108489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133985</xdr:rowOff>
    </xdr:from>
    <xdr:ext cx="762000" cy="249555"/>
    <xdr:sp macro="" textlink="">
      <xdr:nvSpPr>
        <xdr:cNvPr id="143" name="テキスト ボックス 142"/>
        <xdr:cNvSpPr txBox="1"/>
      </xdr:nvSpPr>
      <xdr:spPr>
        <a:xfrm>
          <a:off x="1795780" y="109353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103505</xdr:rowOff>
    </xdr:from>
    <xdr:to xmlns:xdr="http://schemas.openxmlformats.org/drawingml/2006/spreadsheetDrawing">
      <xdr:col>7</xdr:col>
      <xdr:colOff>31750</xdr:colOff>
      <xdr:row>64</xdr:row>
      <xdr:rowOff>33655</xdr:rowOff>
    </xdr:to>
    <xdr:sp macro="" textlink="">
      <xdr:nvSpPr>
        <xdr:cNvPr id="144" name="フローチャート: 判断 143"/>
        <xdr:cNvSpPr/>
      </xdr:nvSpPr>
      <xdr:spPr>
        <a:xfrm>
          <a:off x="1290320" y="109048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18415</xdr:rowOff>
    </xdr:from>
    <xdr:ext cx="762000" cy="250825"/>
    <xdr:sp macro="" textlink="">
      <xdr:nvSpPr>
        <xdr:cNvPr id="145" name="テキスト ボックス 144"/>
        <xdr:cNvSpPr txBox="1"/>
      </xdr:nvSpPr>
      <xdr:spPr>
        <a:xfrm>
          <a:off x="977900" y="10991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49555"/>
    <xdr:sp macro="" textlink="">
      <xdr:nvSpPr>
        <xdr:cNvPr id="146" name="テキスト ボックス 145"/>
        <xdr:cNvSpPr txBox="1"/>
      </xdr:nvSpPr>
      <xdr:spPr>
        <a:xfrm>
          <a:off x="434594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49555"/>
    <xdr:sp macro="" textlink="">
      <xdr:nvSpPr>
        <xdr:cNvPr id="147" name="テキスト ボックス 146"/>
        <xdr:cNvSpPr txBox="1"/>
      </xdr:nvSpPr>
      <xdr:spPr>
        <a:xfrm>
          <a:off x="357886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49555"/>
    <xdr:sp macro="" textlink="">
      <xdr:nvSpPr>
        <xdr:cNvPr id="148" name="テキスト ボックス 147"/>
        <xdr:cNvSpPr txBox="1"/>
      </xdr:nvSpPr>
      <xdr:spPr>
        <a:xfrm>
          <a:off x="276098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49555"/>
    <xdr:sp macro="" textlink="">
      <xdr:nvSpPr>
        <xdr:cNvPr id="149" name="テキスト ボックス 148"/>
        <xdr:cNvSpPr txBox="1"/>
      </xdr:nvSpPr>
      <xdr:spPr>
        <a:xfrm>
          <a:off x="194310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49555"/>
    <xdr:sp macro="" textlink="">
      <xdr:nvSpPr>
        <xdr:cNvPr id="150" name="テキスト ボックス 149"/>
        <xdr:cNvSpPr txBox="1"/>
      </xdr:nvSpPr>
      <xdr:spPr>
        <a:xfrm>
          <a:off x="114300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45085</xdr:rowOff>
    </xdr:from>
    <xdr:to xmlns:xdr="http://schemas.openxmlformats.org/drawingml/2006/spreadsheetDrawing">
      <xdr:col>23</xdr:col>
      <xdr:colOff>184150</xdr:colOff>
      <xdr:row>64</xdr:row>
      <xdr:rowOff>146685</xdr:rowOff>
    </xdr:to>
    <xdr:sp macro="" textlink="">
      <xdr:nvSpPr>
        <xdr:cNvPr id="151" name="楕円 150"/>
        <xdr:cNvSpPr/>
      </xdr:nvSpPr>
      <xdr:spPr>
        <a:xfrm>
          <a:off x="4493260" y="11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17780</xdr:rowOff>
    </xdr:from>
    <xdr:ext cx="762000" cy="251460"/>
    <xdr:sp macro="" textlink="">
      <xdr:nvSpPr>
        <xdr:cNvPr id="152" name="財政構造の弾力性該当値テキスト"/>
        <xdr:cNvSpPr txBox="1"/>
      </xdr:nvSpPr>
      <xdr:spPr>
        <a:xfrm>
          <a:off x="4615180" y="10990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53" name="楕円 152"/>
        <xdr:cNvSpPr/>
      </xdr:nvSpPr>
      <xdr:spPr>
        <a:xfrm>
          <a:off x="372618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77470</xdr:rowOff>
    </xdr:from>
    <xdr:ext cx="736600" cy="249555"/>
    <xdr:sp macro="" textlink="">
      <xdr:nvSpPr>
        <xdr:cNvPr id="154" name="テキスト ボックス 153"/>
        <xdr:cNvSpPr txBox="1"/>
      </xdr:nvSpPr>
      <xdr:spPr>
        <a:xfrm>
          <a:off x="3431540" y="108788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55" name="楕円 154"/>
        <xdr:cNvSpPr/>
      </xdr:nvSpPr>
      <xdr:spPr>
        <a:xfrm>
          <a:off x="29083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2000" cy="259080"/>
    <xdr:sp macro="" textlink="">
      <xdr:nvSpPr>
        <xdr:cNvPr id="156" name="テキスト ボックス 155"/>
        <xdr:cNvSpPr txBox="1"/>
      </xdr:nvSpPr>
      <xdr:spPr>
        <a:xfrm>
          <a:off x="261366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66040</xdr:rowOff>
    </xdr:from>
    <xdr:to xmlns:xdr="http://schemas.openxmlformats.org/drawingml/2006/spreadsheetDrawing">
      <xdr:col>11</xdr:col>
      <xdr:colOff>82550</xdr:colOff>
      <xdr:row>62</xdr:row>
      <xdr:rowOff>167640</xdr:rowOff>
    </xdr:to>
    <xdr:sp macro="" textlink="">
      <xdr:nvSpPr>
        <xdr:cNvPr id="157" name="楕円 156"/>
        <xdr:cNvSpPr/>
      </xdr:nvSpPr>
      <xdr:spPr>
        <a:xfrm>
          <a:off x="2108200" y="106959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6350</xdr:rowOff>
    </xdr:from>
    <xdr:ext cx="762000" cy="251460"/>
    <xdr:sp macro="" textlink="">
      <xdr:nvSpPr>
        <xdr:cNvPr id="158" name="テキスト ボックス 157"/>
        <xdr:cNvSpPr txBox="1"/>
      </xdr:nvSpPr>
      <xdr:spPr>
        <a:xfrm>
          <a:off x="1795780" y="10464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57785</xdr:rowOff>
    </xdr:from>
    <xdr:to xmlns:xdr="http://schemas.openxmlformats.org/drawingml/2006/spreadsheetDrawing">
      <xdr:col>7</xdr:col>
      <xdr:colOff>31750</xdr:colOff>
      <xdr:row>62</xdr:row>
      <xdr:rowOff>159385</xdr:rowOff>
    </xdr:to>
    <xdr:sp macro="" textlink="">
      <xdr:nvSpPr>
        <xdr:cNvPr id="159" name="楕円 158"/>
        <xdr:cNvSpPr/>
      </xdr:nvSpPr>
      <xdr:spPr>
        <a:xfrm>
          <a:off x="1290320" y="106876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169545</xdr:rowOff>
    </xdr:from>
    <xdr:ext cx="762000" cy="249555"/>
    <xdr:sp macro="" textlink="">
      <xdr:nvSpPr>
        <xdr:cNvPr id="160" name="テキスト ボックス 159"/>
        <xdr:cNvSpPr txBox="1"/>
      </xdr:nvSpPr>
      <xdr:spPr>
        <a:xfrm>
          <a:off x="977900" y="10456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1475" cy="358775"/>
    <xdr:sp macro="" textlink="">
      <xdr:nvSpPr>
        <xdr:cNvPr id="163" name="テキスト ボックス 162"/>
        <xdr:cNvSpPr txBox="1"/>
      </xdr:nvSpPr>
      <xdr:spPr>
        <a:xfrm>
          <a:off x="38112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[231,613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類似団体平均を大きく上回っている主たる要因として、以下の</a:t>
          </a:r>
          <a:r>
            <a:rPr kumimoji="1" lang="en-US" altLang="ja-JP" sz="1000">
              <a:latin typeface="ＭＳ Ｐゴシック"/>
              <a:ea typeface="ＭＳ Ｐゴシック"/>
            </a:rPr>
            <a:t>2</a:t>
          </a:r>
          <a:r>
            <a:rPr kumimoji="1" lang="ja-JP" altLang="en-US" sz="1000">
              <a:latin typeface="ＭＳ Ｐゴシック"/>
              <a:ea typeface="ＭＳ Ｐゴシック"/>
            </a:rPr>
            <a:t>点が挙げられる。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・会計年度任用職員を多く雇用しており、それに係る人件費の増加が続いている。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・公共施設の保有数が類似団体と比較して多く、かつ、設置から一定の年数を経過しているため、管理委託</a:t>
          </a:r>
          <a:r>
            <a:rPr kumimoji="1" lang="ja-JP" altLang="en-US" sz="1000">
              <a:latin typeface="ＭＳ Ｐゴシック"/>
              <a:ea typeface="ＭＳ Ｐゴシック"/>
            </a:rPr>
            <a:t>料や維持管理経費が嵩み、物件費及び維持補修費が増加傾向にある。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そのため、公共施設の民間譲渡、統廃合等を進め、人口規模及び財政規模に見合った施設数にする必要がある。</a:t>
          </a:r>
          <a:r>
            <a:rPr kumimoji="1" lang="ja-JP" altLang="en-US" sz="1000">
              <a:latin typeface="ＭＳ Ｐゴシック"/>
              <a:ea typeface="ＭＳ Ｐゴシック"/>
            </a:rPr>
            <a:t>また、</a:t>
          </a:r>
          <a:r>
            <a:rPr kumimoji="1" lang="ja-JP" altLang="en-US" sz="1000">
              <a:solidFill>
                <a:sysClr val="windowText" lastClr="000000"/>
              </a:solidFill>
              <a:latin typeface="ＭＳ Ｐゴシック"/>
              <a:ea typeface="ＭＳ Ｐゴシック"/>
            </a:rPr>
            <a:t>人</a:t>
          </a:r>
          <a:r>
            <a:rPr kumimoji="1" lang="ja-JP" altLang="en-US" sz="1000">
              <a:solidFill>
                <a:sysClr val="windowText" lastClr="000000"/>
              </a:solidFill>
              <a:latin typeface="ＭＳ Ｐゴシック"/>
              <a:ea typeface="ＭＳ Ｐゴシック"/>
            </a:rPr>
            <a:t>件費については、令和３</a:t>
          </a:r>
          <a:r>
            <a:rPr kumimoji="1" lang="ja-JP" altLang="en-US" sz="1000">
              <a:solidFill>
                <a:sysClr val="windowText" lastClr="000000"/>
              </a:solidFill>
              <a:latin typeface="ＭＳ Ｐゴシック"/>
              <a:ea typeface="ＭＳ Ｐゴシック"/>
            </a:rPr>
            <a:t>年度から令和</a:t>
          </a:r>
          <a:r>
            <a:rPr kumimoji="1" lang="en-US" altLang="ja-JP" sz="1000">
              <a:solidFill>
                <a:sysClr val="windowText" lastClr="000000"/>
              </a:solidFill>
              <a:latin typeface="ＭＳ Ｐゴシック"/>
              <a:ea typeface="ＭＳ Ｐゴシック"/>
            </a:rPr>
            <a:t>12</a:t>
          </a:r>
          <a:r>
            <a:rPr kumimoji="1" lang="ja-JP" altLang="en-US" sz="1000">
              <a:solidFill>
                <a:sysClr val="windowText" lastClr="000000"/>
              </a:solidFill>
              <a:latin typeface="ＭＳ Ｐゴシック"/>
              <a:ea typeface="ＭＳ Ｐゴシック"/>
            </a:rPr>
            <a:t>年度までの「第</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次定員適正化計画」を、社会情勢の変化や国の施策・市の重点施策への対応、定年延長制度、会計年度任用職員の処遇改善、障害者雇用への対応のため、令和５年度末に改定し、令和２年度からの削減目標人数を</a:t>
          </a:r>
          <a:r>
            <a:rPr kumimoji="1" lang="en-US" altLang="ja-JP" sz="1000">
              <a:solidFill>
                <a:sysClr val="windowText" lastClr="000000"/>
              </a:solidFill>
              <a:latin typeface="ＭＳ Ｐゴシック"/>
              <a:ea typeface="ＭＳ Ｐゴシック"/>
            </a:rPr>
            <a:t>101</a:t>
          </a:r>
          <a:r>
            <a:rPr kumimoji="1" lang="ja-JP" altLang="en-US" sz="1000">
              <a:solidFill>
                <a:sysClr val="windowText" lastClr="000000"/>
              </a:solidFill>
              <a:latin typeface="ＭＳ Ｐゴシック"/>
              <a:ea typeface="ＭＳ Ｐゴシック"/>
            </a:rPr>
            <a:t>人から79人とした。組織機構の見直しや、会計年度任用職員、任期付き職員等多様な勤務形態の職員の任用及びＩＣＴ技術の活用による効率的な行政運営等により、計画的に職員配置数</a:t>
          </a:r>
          <a:r>
            <a:rPr kumimoji="1" lang="ja-JP" altLang="en-US" sz="1000">
              <a:solidFill>
                <a:sysClr val="windowText" lastClr="000000"/>
              </a:solidFill>
              <a:latin typeface="ＭＳ Ｐゴシック"/>
              <a:ea typeface="ＭＳ Ｐゴシック"/>
            </a:rPr>
            <a:t>の見直しを進めていく。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17170"/>
    <xdr:sp macro="" textlink="">
      <xdr:nvSpPr>
        <xdr:cNvPr id="174" name="テキスト ボックス 173"/>
        <xdr:cNvSpPr txBox="1"/>
      </xdr:nvSpPr>
      <xdr:spPr>
        <a:xfrm>
          <a:off x="670560" y="13208000"/>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0866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0866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1460"/>
    <xdr:sp macro="" textlink="">
      <xdr:nvSpPr>
        <xdr:cNvPr id="182" name="テキスト ボックス 181"/>
        <xdr:cNvSpPr txBox="1"/>
      </xdr:nvSpPr>
      <xdr:spPr>
        <a:xfrm>
          <a:off x="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9555"/>
    <xdr:sp macro="" textlink="">
      <xdr:nvSpPr>
        <xdr:cNvPr id="184" name="テキスト ボックス 183"/>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54406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0190"/>
    <xdr:sp macro="" textlink="">
      <xdr:nvSpPr>
        <xdr:cNvPr id="187" name="人件費・物件費等の状況最小値テキスト"/>
        <xdr:cNvSpPr txBox="1"/>
      </xdr:nvSpPr>
      <xdr:spPr>
        <a:xfrm>
          <a:off x="4615180" y="15300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455160" y="15328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1460"/>
    <xdr:sp macro="" textlink="">
      <xdr:nvSpPr>
        <xdr:cNvPr id="189" name="人件費・物件費等の状況最大値テキスト"/>
        <xdr:cNvSpPr txBox="1"/>
      </xdr:nvSpPr>
      <xdr:spPr>
        <a:xfrm>
          <a:off x="461518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455160" y="140703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635</xdr:rowOff>
    </xdr:from>
    <xdr:to xmlns:xdr="http://schemas.openxmlformats.org/drawingml/2006/spreadsheetDrawing">
      <xdr:col>23</xdr:col>
      <xdr:colOff>133350</xdr:colOff>
      <xdr:row>86</xdr:row>
      <xdr:rowOff>50800</xdr:rowOff>
    </xdr:to>
    <xdr:cxnSp macro="">
      <xdr:nvCxnSpPr>
        <xdr:cNvPr id="191" name="直線コネクタ 190"/>
        <xdr:cNvCxnSpPr/>
      </xdr:nvCxnSpPr>
      <xdr:spPr>
        <a:xfrm>
          <a:off x="3776980" y="14745335"/>
          <a:ext cx="7670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46355</xdr:rowOff>
    </xdr:from>
    <xdr:ext cx="762000" cy="259080"/>
    <xdr:sp macro="" textlink="">
      <xdr:nvSpPr>
        <xdr:cNvPr id="192" name="人件費・物件費等の状況平均値テキスト"/>
        <xdr:cNvSpPr txBox="1"/>
      </xdr:nvSpPr>
      <xdr:spPr>
        <a:xfrm>
          <a:off x="4615180" y="14276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49326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138430</xdr:rowOff>
    </xdr:from>
    <xdr:to xmlns:xdr="http://schemas.openxmlformats.org/drawingml/2006/spreadsheetDrawing">
      <xdr:col>19</xdr:col>
      <xdr:colOff>133350</xdr:colOff>
      <xdr:row>86</xdr:row>
      <xdr:rowOff>635</xdr:rowOff>
    </xdr:to>
    <xdr:cxnSp macro="">
      <xdr:nvCxnSpPr>
        <xdr:cNvPr id="194" name="直線コネクタ 193"/>
        <xdr:cNvCxnSpPr/>
      </xdr:nvCxnSpPr>
      <xdr:spPr>
        <a:xfrm>
          <a:off x="2959100" y="14711680"/>
          <a:ext cx="8178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372618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141605</xdr:rowOff>
    </xdr:from>
    <xdr:ext cx="736600" cy="259080"/>
    <xdr:sp macro="" textlink="">
      <xdr:nvSpPr>
        <xdr:cNvPr id="196" name="テキスト ボックス 195"/>
        <xdr:cNvSpPr txBox="1"/>
      </xdr:nvSpPr>
      <xdr:spPr>
        <a:xfrm>
          <a:off x="3431540" y="14200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81280</xdr:rowOff>
    </xdr:from>
    <xdr:to xmlns:xdr="http://schemas.openxmlformats.org/drawingml/2006/spreadsheetDrawing">
      <xdr:col>15</xdr:col>
      <xdr:colOff>82550</xdr:colOff>
      <xdr:row>85</xdr:row>
      <xdr:rowOff>138430</xdr:rowOff>
    </xdr:to>
    <xdr:cxnSp macro="">
      <xdr:nvCxnSpPr>
        <xdr:cNvPr id="197" name="直線コネクタ 196"/>
        <xdr:cNvCxnSpPr/>
      </xdr:nvCxnSpPr>
      <xdr:spPr>
        <a:xfrm>
          <a:off x="2141220" y="14654530"/>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29083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95885</xdr:rowOff>
    </xdr:from>
    <xdr:ext cx="762000" cy="259080"/>
    <xdr:sp macro="" textlink="">
      <xdr:nvSpPr>
        <xdr:cNvPr id="199" name="テキスト ボックス 198"/>
        <xdr:cNvSpPr txBox="1"/>
      </xdr:nvSpPr>
      <xdr:spPr>
        <a:xfrm>
          <a:off x="261366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88265</xdr:rowOff>
    </xdr:from>
    <xdr:to xmlns:xdr="http://schemas.openxmlformats.org/drawingml/2006/spreadsheetDrawing">
      <xdr:col>11</xdr:col>
      <xdr:colOff>31750</xdr:colOff>
      <xdr:row>85</xdr:row>
      <xdr:rowOff>81280</xdr:rowOff>
    </xdr:to>
    <xdr:cxnSp macro="">
      <xdr:nvCxnSpPr>
        <xdr:cNvPr id="200" name="直線コネクタ 199"/>
        <xdr:cNvCxnSpPr/>
      </xdr:nvCxnSpPr>
      <xdr:spPr>
        <a:xfrm>
          <a:off x="1341120" y="14490065"/>
          <a:ext cx="8001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108200" y="143198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29845</xdr:rowOff>
    </xdr:from>
    <xdr:ext cx="762000" cy="250825"/>
    <xdr:sp macro="" textlink="">
      <xdr:nvSpPr>
        <xdr:cNvPr id="202" name="テキスト ボックス 201"/>
        <xdr:cNvSpPr txBox="1"/>
      </xdr:nvSpPr>
      <xdr:spPr>
        <a:xfrm>
          <a:off x="1795780" y="14088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63500</xdr:rowOff>
    </xdr:from>
    <xdr:to xmlns:xdr="http://schemas.openxmlformats.org/drawingml/2006/spreadsheetDrawing">
      <xdr:col>7</xdr:col>
      <xdr:colOff>31750</xdr:colOff>
      <xdr:row>82</xdr:row>
      <xdr:rowOff>165100</xdr:rowOff>
    </xdr:to>
    <xdr:sp macro="" textlink="">
      <xdr:nvSpPr>
        <xdr:cNvPr id="203" name="フローチャート: 判断 202"/>
        <xdr:cNvSpPr/>
      </xdr:nvSpPr>
      <xdr:spPr>
        <a:xfrm>
          <a:off x="1290320" y="141224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3810</xdr:rowOff>
    </xdr:from>
    <xdr:ext cx="762000" cy="259080"/>
    <xdr:sp macro="" textlink="">
      <xdr:nvSpPr>
        <xdr:cNvPr id="204" name="テキスト ボックス 203"/>
        <xdr:cNvSpPr txBox="1"/>
      </xdr:nvSpPr>
      <xdr:spPr>
        <a:xfrm>
          <a:off x="9779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5" name="テキスト ボックス 204"/>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06" name="テキスト ボックス 205"/>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0</xdr:rowOff>
    </xdr:from>
    <xdr:to xmlns:xdr="http://schemas.openxmlformats.org/drawingml/2006/spreadsheetDrawing">
      <xdr:col>23</xdr:col>
      <xdr:colOff>184150</xdr:colOff>
      <xdr:row>86</xdr:row>
      <xdr:rowOff>101600</xdr:rowOff>
    </xdr:to>
    <xdr:sp macro="" textlink="">
      <xdr:nvSpPr>
        <xdr:cNvPr id="210" name="楕円 209"/>
        <xdr:cNvSpPr/>
      </xdr:nvSpPr>
      <xdr:spPr>
        <a:xfrm>
          <a:off x="449326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143510</xdr:rowOff>
    </xdr:from>
    <xdr:ext cx="762000" cy="251460"/>
    <xdr:sp macro="" textlink="">
      <xdr:nvSpPr>
        <xdr:cNvPr id="211" name="人件費・物件費等の状況該当値テキスト"/>
        <xdr:cNvSpPr txBox="1"/>
      </xdr:nvSpPr>
      <xdr:spPr>
        <a:xfrm>
          <a:off x="4615180" y="14716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121285</xdr:rowOff>
    </xdr:from>
    <xdr:to xmlns:xdr="http://schemas.openxmlformats.org/drawingml/2006/spreadsheetDrawing">
      <xdr:col>19</xdr:col>
      <xdr:colOff>184150</xdr:colOff>
      <xdr:row>86</xdr:row>
      <xdr:rowOff>52070</xdr:rowOff>
    </xdr:to>
    <xdr:sp macro="" textlink="">
      <xdr:nvSpPr>
        <xdr:cNvPr id="212" name="楕円 211"/>
        <xdr:cNvSpPr/>
      </xdr:nvSpPr>
      <xdr:spPr>
        <a:xfrm>
          <a:off x="3726180" y="14694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36195</xdr:rowOff>
    </xdr:from>
    <xdr:ext cx="736600" cy="259080"/>
    <xdr:sp macro="" textlink="">
      <xdr:nvSpPr>
        <xdr:cNvPr id="213" name="テキスト ボックス 212"/>
        <xdr:cNvSpPr txBox="1"/>
      </xdr:nvSpPr>
      <xdr:spPr>
        <a:xfrm>
          <a:off x="3431540" y="14780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87630</xdr:rowOff>
    </xdr:from>
    <xdr:to xmlns:xdr="http://schemas.openxmlformats.org/drawingml/2006/spreadsheetDrawing">
      <xdr:col>15</xdr:col>
      <xdr:colOff>133350</xdr:colOff>
      <xdr:row>86</xdr:row>
      <xdr:rowOff>17780</xdr:rowOff>
    </xdr:to>
    <xdr:sp macro="" textlink="">
      <xdr:nvSpPr>
        <xdr:cNvPr id="214" name="楕円 213"/>
        <xdr:cNvSpPr/>
      </xdr:nvSpPr>
      <xdr:spPr>
        <a:xfrm>
          <a:off x="29083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2540</xdr:rowOff>
    </xdr:from>
    <xdr:ext cx="762000" cy="259080"/>
    <xdr:sp macro="" textlink="">
      <xdr:nvSpPr>
        <xdr:cNvPr id="215" name="テキスト ボックス 214"/>
        <xdr:cNvSpPr txBox="1"/>
      </xdr:nvSpPr>
      <xdr:spPr>
        <a:xfrm>
          <a:off x="2613660" y="1474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30480</xdr:rowOff>
    </xdr:from>
    <xdr:to xmlns:xdr="http://schemas.openxmlformats.org/drawingml/2006/spreadsheetDrawing">
      <xdr:col>11</xdr:col>
      <xdr:colOff>82550</xdr:colOff>
      <xdr:row>85</xdr:row>
      <xdr:rowOff>132080</xdr:rowOff>
    </xdr:to>
    <xdr:sp macro="" textlink="">
      <xdr:nvSpPr>
        <xdr:cNvPr id="216" name="楕円 215"/>
        <xdr:cNvSpPr/>
      </xdr:nvSpPr>
      <xdr:spPr>
        <a:xfrm>
          <a:off x="2108200" y="146037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116840</xdr:rowOff>
    </xdr:from>
    <xdr:ext cx="762000" cy="259080"/>
    <xdr:sp macro="" textlink="">
      <xdr:nvSpPr>
        <xdr:cNvPr id="217" name="テキスト ボックス 216"/>
        <xdr:cNvSpPr txBox="1"/>
      </xdr:nvSpPr>
      <xdr:spPr>
        <a:xfrm>
          <a:off x="1795780" y="1469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37465</xdr:rowOff>
    </xdr:from>
    <xdr:to xmlns:xdr="http://schemas.openxmlformats.org/drawingml/2006/spreadsheetDrawing">
      <xdr:col>7</xdr:col>
      <xdr:colOff>31750</xdr:colOff>
      <xdr:row>84</xdr:row>
      <xdr:rowOff>139065</xdr:rowOff>
    </xdr:to>
    <xdr:sp macro="" textlink="">
      <xdr:nvSpPr>
        <xdr:cNvPr id="218" name="楕円 217"/>
        <xdr:cNvSpPr/>
      </xdr:nvSpPr>
      <xdr:spPr>
        <a:xfrm>
          <a:off x="1290320" y="1443926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124460</xdr:rowOff>
    </xdr:from>
    <xdr:ext cx="762000" cy="259080"/>
    <xdr:sp macro="" textlink="">
      <xdr:nvSpPr>
        <xdr:cNvPr id="219" name="テキスト ボックス 218"/>
        <xdr:cNvSpPr txBox="1"/>
      </xdr:nvSpPr>
      <xdr:spPr>
        <a:xfrm>
          <a:off x="977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1475" cy="358775"/>
    <xdr:sp macro="" textlink="">
      <xdr:nvSpPr>
        <xdr:cNvPr id="222" name="テキスト ボックス 221"/>
        <xdr:cNvSpPr txBox="1"/>
      </xdr:nvSpPr>
      <xdr:spPr>
        <a:xfrm>
          <a:off x="1413383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市町村合併以前からの給与水準及び体系を引き継いでおり、類似団体内でも低い水準となっている。採用と経験年数の長い職員の退職に伴う職員構成の変動、経験年数階層内の分布の変動により、指数が低くなった。近年、中途採用者を積極的に採用しており、他職種からの転職者も多く、経験年数</a:t>
          </a:r>
          <a:r>
            <a:rPr kumimoji="1" lang="en-US" altLang="ja-JP" sz="1000">
              <a:solidFill>
                <a:sysClr val="windowText" lastClr="000000"/>
              </a:solidFill>
              <a:latin typeface="ＭＳ Ｐゴシック"/>
              <a:ea typeface="ＭＳ Ｐゴシック"/>
            </a:rPr>
            <a:t>15</a:t>
          </a:r>
          <a:r>
            <a:rPr kumimoji="1" lang="ja-JP" altLang="en-US" sz="1000">
              <a:solidFill>
                <a:sysClr val="windowText" lastClr="000000"/>
              </a:solidFill>
              <a:latin typeface="ＭＳ Ｐゴシック"/>
              <a:ea typeface="ＭＳ Ｐゴシック"/>
            </a:rPr>
            <a:t>年前後での指数変動も要因となっている。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今後も引き続き、適正な給与水準を維持するよう努める。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1742420" y="155098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1460"/>
    <xdr:sp macro="" textlink="">
      <xdr:nvSpPr>
        <xdr:cNvPr id="236" name="テキスト ボックス 235"/>
        <xdr:cNvSpPr txBox="1"/>
      </xdr:nvSpPr>
      <xdr:spPr>
        <a:xfrm>
          <a:off x="1105154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174242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105154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1742420" y="149066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49555"/>
    <xdr:sp macro="" textlink="">
      <xdr:nvSpPr>
        <xdr:cNvPr id="240" name="テキスト ボックス 239"/>
        <xdr:cNvSpPr txBox="1"/>
      </xdr:nvSpPr>
      <xdr:spPr>
        <a:xfrm>
          <a:off x="11051540" y="14764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1742420" y="14303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105154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174242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6" name="テキスト ボックス 245"/>
        <xdr:cNvSpPr txBox="1"/>
      </xdr:nvSpPr>
      <xdr:spPr>
        <a:xfrm>
          <a:off x="1105154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1742420" y="137001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105154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9555"/>
    <xdr:sp macro="" textlink="">
      <xdr:nvSpPr>
        <xdr:cNvPr id="250" name="テキスト ボックス 249"/>
        <xdr:cNvSpPr txBox="1"/>
      </xdr:nvSpPr>
      <xdr:spPr>
        <a:xfrm>
          <a:off x="1105154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557782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1365" cy="259080"/>
    <xdr:sp macro="" textlink="">
      <xdr:nvSpPr>
        <xdr:cNvPr id="253" name="給与水準   （国との比較）最小値テキスト"/>
        <xdr:cNvSpPr txBox="1"/>
      </xdr:nvSpPr>
      <xdr:spPr>
        <a:xfrm>
          <a:off x="15666720" y="1527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5506700" y="152996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1365" cy="259080"/>
    <xdr:sp macro="" textlink="">
      <xdr:nvSpPr>
        <xdr:cNvPr id="255" name="給与水準   （国との比較）最大値テキスト"/>
        <xdr:cNvSpPr txBox="1"/>
      </xdr:nvSpPr>
      <xdr:spPr>
        <a:xfrm>
          <a:off x="15666720" y="1362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5506700" y="1388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109220</xdr:rowOff>
    </xdr:from>
    <xdr:to xmlns:xdr="http://schemas.openxmlformats.org/drawingml/2006/spreadsheetDrawing">
      <xdr:col>81</xdr:col>
      <xdr:colOff>44450</xdr:colOff>
      <xdr:row>83</xdr:row>
      <xdr:rowOff>27940</xdr:rowOff>
    </xdr:to>
    <xdr:cxnSp macro="">
      <xdr:nvCxnSpPr>
        <xdr:cNvPr id="257" name="直線コネクタ 256"/>
        <xdr:cNvCxnSpPr/>
      </xdr:nvCxnSpPr>
      <xdr:spPr>
        <a:xfrm flipV="1">
          <a:off x="14810740" y="14168120"/>
          <a:ext cx="7670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48895</xdr:rowOff>
    </xdr:from>
    <xdr:ext cx="761365" cy="259080"/>
    <xdr:sp macro="" textlink="">
      <xdr:nvSpPr>
        <xdr:cNvPr id="258" name="給与水準   （国との比較）平均値テキスト"/>
        <xdr:cNvSpPr txBox="1"/>
      </xdr:nvSpPr>
      <xdr:spPr>
        <a:xfrm>
          <a:off x="15666720" y="14450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553337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83</xdr:row>
      <xdr:rowOff>27940</xdr:rowOff>
    </xdr:from>
    <xdr:to xmlns:xdr="http://schemas.openxmlformats.org/drawingml/2006/spreadsheetDrawing">
      <xdr:col>77</xdr:col>
      <xdr:colOff>44450</xdr:colOff>
      <xdr:row>83</xdr:row>
      <xdr:rowOff>103505</xdr:rowOff>
    </xdr:to>
    <xdr:cxnSp macro="">
      <xdr:nvCxnSpPr>
        <xdr:cNvPr id="260" name="直線コネクタ 259"/>
        <xdr:cNvCxnSpPr/>
      </xdr:nvCxnSpPr>
      <xdr:spPr>
        <a:xfrm flipV="1">
          <a:off x="13999210" y="14258290"/>
          <a:ext cx="81153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476629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163195</xdr:rowOff>
    </xdr:from>
    <xdr:ext cx="735965" cy="259080"/>
    <xdr:sp macro="" textlink="">
      <xdr:nvSpPr>
        <xdr:cNvPr id="262" name="テキスト ボックス 261"/>
        <xdr:cNvSpPr txBox="1"/>
      </xdr:nvSpPr>
      <xdr:spPr>
        <a:xfrm>
          <a:off x="14465300" y="145649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103505</xdr:rowOff>
    </xdr:from>
    <xdr:to xmlns:xdr="http://schemas.openxmlformats.org/drawingml/2006/spreadsheetDrawing">
      <xdr:col>72</xdr:col>
      <xdr:colOff>191770</xdr:colOff>
      <xdr:row>83</xdr:row>
      <xdr:rowOff>133350</xdr:rowOff>
    </xdr:to>
    <xdr:cxnSp macro="">
      <xdr:nvCxnSpPr>
        <xdr:cNvPr id="263" name="直線コネクタ 262"/>
        <xdr:cNvCxnSpPr/>
      </xdr:nvCxnSpPr>
      <xdr:spPr>
        <a:xfrm flipV="1">
          <a:off x="13192760" y="1433385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3959840" y="144786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1365" cy="259080"/>
    <xdr:sp macro="" textlink="">
      <xdr:nvSpPr>
        <xdr:cNvPr id="265" name="テキスト ボックス 264"/>
        <xdr:cNvSpPr txBox="1"/>
      </xdr:nvSpPr>
      <xdr:spPr>
        <a:xfrm>
          <a:off x="13647420" y="14564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133350</xdr:rowOff>
    </xdr:from>
    <xdr:to xmlns:xdr="http://schemas.openxmlformats.org/drawingml/2006/spreadsheetDrawing">
      <xdr:col>68</xdr:col>
      <xdr:colOff>152400</xdr:colOff>
      <xdr:row>83</xdr:row>
      <xdr:rowOff>148590</xdr:rowOff>
    </xdr:to>
    <xdr:cxnSp macro="">
      <xdr:nvCxnSpPr>
        <xdr:cNvPr id="266" name="直線コネクタ 265"/>
        <xdr:cNvCxnSpPr/>
      </xdr:nvCxnSpPr>
      <xdr:spPr>
        <a:xfrm flipV="1">
          <a:off x="12374880" y="1436370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41275</xdr:rowOff>
    </xdr:from>
    <xdr:to xmlns:xdr="http://schemas.openxmlformats.org/drawingml/2006/spreadsheetDrawing">
      <xdr:col>68</xdr:col>
      <xdr:colOff>191770</xdr:colOff>
      <xdr:row>85</xdr:row>
      <xdr:rowOff>143510</xdr:rowOff>
    </xdr:to>
    <xdr:sp macro="" textlink="">
      <xdr:nvSpPr>
        <xdr:cNvPr id="267" name="フローチャート: 判断 266"/>
        <xdr:cNvSpPr/>
      </xdr:nvSpPr>
      <xdr:spPr>
        <a:xfrm>
          <a:off x="13141960" y="1461452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127635</xdr:rowOff>
    </xdr:from>
    <xdr:ext cx="761365" cy="259080"/>
    <xdr:sp macro="" textlink="">
      <xdr:nvSpPr>
        <xdr:cNvPr id="268" name="テキスト ボックス 267"/>
        <xdr:cNvSpPr txBox="1"/>
      </xdr:nvSpPr>
      <xdr:spPr>
        <a:xfrm>
          <a:off x="12847320" y="147008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71755</xdr:rowOff>
    </xdr:from>
    <xdr:to xmlns:xdr="http://schemas.openxmlformats.org/drawingml/2006/spreadsheetDrawing">
      <xdr:col>64</xdr:col>
      <xdr:colOff>152400</xdr:colOff>
      <xdr:row>86</xdr:row>
      <xdr:rowOff>1905</xdr:rowOff>
    </xdr:to>
    <xdr:sp macro="" textlink="">
      <xdr:nvSpPr>
        <xdr:cNvPr id="269" name="フローチャート: 判断 268"/>
        <xdr:cNvSpPr/>
      </xdr:nvSpPr>
      <xdr:spPr>
        <a:xfrm>
          <a:off x="12324080" y="146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158115</xdr:rowOff>
    </xdr:from>
    <xdr:ext cx="761365" cy="249555"/>
    <xdr:sp macro="" textlink="">
      <xdr:nvSpPr>
        <xdr:cNvPr id="270" name="テキスト ボックス 269"/>
        <xdr:cNvSpPr txBox="1"/>
      </xdr:nvSpPr>
      <xdr:spPr>
        <a:xfrm>
          <a:off x="12029440" y="1473136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1" name="テキスト ボックス 270"/>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2" name="テキスト ボックス 271"/>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3" name="テキスト ボックス 272"/>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4" name="テキスト ボックス 273"/>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82</xdr:row>
      <xdr:rowOff>57785</xdr:rowOff>
    </xdr:from>
    <xdr:to xmlns:xdr="http://schemas.openxmlformats.org/drawingml/2006/spreadsheetDrawing">
      <xdr:col>81</xdr:col>
      <xdr:colOff>95250</xdr:colOff>
      <xdr:row>82</xdr:row>
      <xdr:rowOff>159385</xdr:rowOff>
    </xdr:to>
    <xdr:sp macro="" textlink="">
      <xdr:nvSpPr>
        <xdr:cNvPr id="276" name="楕円 275"/>
        <xdr:cNvSpPr/>
      </xdr:nvSpPr>
      <xdr:spPr>
        <a:xfrm>
          <a:off x="15533370" y="141166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74930</xdr:rowOff>
    </xdr:from>
    <xdr:ext cx="761365" cy="251460"/>
    <xdr:sp macro="" textlink="">
      <xdr:nvSpPr>
        <xdr:cNvPr id="277" name="給与水準   （国との比較）該当値テキスト"/>
        <xdr:cNvSpPr txBox="1"/>
      </xdr:nvSpPr>
      <xdr:spPr>
        <a:xfrm>
          <a:off x="15666720" y="139623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82</xdr:row>
      <xdr:rowOff>148590</xdr:rowOff>
    </xdr:from>
    <xdr:to xmlns:xdr="http://schemas.openxmlformats.org/drawingml/2006/spreadsheetDrawing">
      <xdr:col>77</xdr:col>
      <xdr:colOff>95250</xdr:colOff>
      <xdr:row>83</xdr:row>
      <xdr:rowOff>78740</xdr:rowOff>
    </xdr:to>
    <xdr:sp macro="" textlink="">
      <xdr:nvSpPr>
        <xdr:cNvPr id="278" name="楕円 277"/>
        <xdr:cNvSpPr/>
      </xdr:nvSpPr>
      <xdr:spPr>
        <a:xfrm>
          <a:off x="14766290" y="142074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88900</xdr:rowOff>
    </xdr:from>
    <xdr:ext cx="735965" cy="249555"/>
    <xdr:sp macro="" textlink="">
      <xdr:nvSpPr>
        <xdr:cNvPr id="279" name="テキスト ボックス 278"/>
        <xdr:cNvSpPr txBox="1"/>
      </xdr:nvSpPr>
      <xdr:spPr>
        <a:xfrm>
          <a:off x="14465300" y="1397635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52705</xdr:rowOff>
    </xdr:from>
    <xdr:to xmlns:xdr="http://schemas.openxmlformats.org/drawingml/2006/spreadsheetDrawing">
      <xdr:col>73</xdr:col>
      <xdr:colOff>44450</xdr:colOff>
      <xdr:row>83</xdr:row>
      <xdr:rowOff>154940</xdr:rowOff>
    </xdr:to>
    <xdr:sp macro="" textlink="">
      <xdr:nvSpPr>
        <xdr:cNvPr id="280" name="楕円 279"/>
        <xdr:cNvSpPr/>
      </xdr:nvSpPr>
      <xdr:spPr>
        <a:xfrm>
          <a:off x="13959840" y="1428305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164465</xdr:rowOff>
    </xdr:from>
    <xdr:ext cx="761365" cy="259080"/>
    <xdr:sp macro="" textlink="">
      <xdr:nvSpPr>
        <xdr:cNvPr id="281" name="テキスト ボックス 280"/>
        <xdr:cNvSpPr txBox="1"/>
      </xdr:nvSpPr>
      <xdr:spPr>
        <a:xfrm>
          <a:off x="13647420" y="14051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82550</xdr:rowOff>
    </xdr:from>
    <xdr:to xmlns:xdr="http://schemas.openxmlformats.org/drawingml/2006/spreadsheetDrawing">
      <xdr:col>68</xdr:col>
      <xdr:colOff>191770</xdr:colOff>
      <xdr:row>84</xdr:row>
      <xdr:rowOff>12700</xdr:rowOff>
    </xdr:to>
    <xdr:sp macro="" textlink="">
      <xdr:nvSpPr>
        <xdr:cNvPr id="282" name="楕円 281"/>
        <xdr:cNvSpPr/>
      </xdr:nvSpPr>
      <xdr:spPr>
        <a:xfrm>
          <a:off x="13141960" y="143129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22860</xdr:rowOff>
    </xdr:from>
    <xdr:ext cx="761365" cy="259080"/>
    <xdr:sp macro="" textlink="">
      <xdr:nvSpPr>
        <xdr:cNvPr id="283" name="テキスト ボックス 282"/>
        <xdr:cNvSpPr txBox="1"/>
      </xdr:nvSpPr>
      <xdr:spPr>
        <a:xfrm>
          <a:off x="12847320" y="1408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97790</xdr:rowOff>
    </xdr:from>
    <xdr:to xmlns:xdr="http://schemas.openxmlformats.org/drawingml/2006/spreadsheetDrawing">
      <xdr:col>64</xdr:col>
      <xdr:colOff>152400</xdr:colOff>
      <xdr:row>84</xdr:row>
      <xdr:rowOff>27940</xdr:rowOff>
    </xdr:to>
    <xdr:sp macro="" textlink="">
      <xdr:nvSpPr>
        <xdr:cNvPr id="284" name="楕円 283"/>
        <xdr:cNvSpPr/>
      </xdr:nvSpPr>
      <xdr:spPr>
        <a:xfrm>
          <a:off x="12324080" y="143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38100</xdr:rowOff>
    </xdr:from>
    <xdr:ext cx="761365" cy="259080"/>
    <xdr:sp macro="" textlink="">
      <xdr:nvSpPr>
        <xdr:cNvPr id="285" name="テキスト ボックス 284"/>
        <xdr:cNvSpPr txBox="1"/>
      </xdr:nvSpPr>
      <xdr:spPr>
        <a:xfrm>
          <a:off x="12029440" y="1409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4800"/>
    <xdr:sp macro="" textlink="">
      <xdr:nvSpPr>
        <xdr:cNvPr id="287" name="テキスト ボックス 286"/>
        <xdr:cNvSpPr txBox="1"/>
      </xdr:nvSpPr>
      <xdr:spPr>
        <a:xfrm>
          <a:off x="12226290" y="9188450"/>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1475" cy="353060"/>
    <xdr:sp macro="" textlink="">
      <xdr:nvSpPr>
        <xdr:cNvPr id="288" name="テキスト ボックス 287"/>
        <xdr:cNvSpPr txBox="1"/>
      </xdr:nvSpPr>
      <xdr:spPr>
        <a:xfrm>
          <a:off x="144030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令和4</a:t>
          </a:r>
          <a:r>
            <a:rPr kumimoji="1" lang="ja-JP" altLang="en-US" sz="1000">
              <a:solidFill>
                <a:sysClr val="windowText" lastClr="000000"/>
              </a:solidFill>
              <a:latin typeface="ＭＳ Ｐゴシック"/>
              <a:ea typeface="ＭＳ Ｐゴシック"/>
            </a:rPr>
            <a:t>年度：529</a:t>
          </a:r>
          <a:r>
            <a:rPr kumimoji="1" lang="ja-JP" altLang="en-US" sz="1000">
              <a:solidFill>
                <a:sysClr val="windowText" lastClr="000000"/>
              </a:solidFill>
              <a:latin typeface="ＭＳ Ｐゴシック"/>
              <a:ea typeface="ＭＳ Ｐゴシック"/>
            </a:rPr>
            <a:t>人⇒令和5</a:t>
          </a:r>
          <a:r>
            <a:rPr kumimoji="1" lang="ja-JP" altLang="en-US" sz="1000">
              <a:solidFill>
                <a:sysClr val="windowText" lastClr="000000"/>
              </a:solidFill>
              <a:latin typeface="ＭＳ Ｐゴシック"/>
              <a:ea typeface="ＭＳ Ｐゴシック"/>
            </a:rPr>
            <a:t>年度：510</a:t>
          </a:r>
          <a:r>
            <a:rPr kumimoji="1" lang="ja-JP" altLang="en-US" sz="1000">
              <a:solidFill>
                <a:sysClr val="windowText" lastClr="000000"/>
              </a:solidFill>
              <a:latin typeface="ＭＳ Ｐゴシック"/>
              <a:ea typeface="ＭＳ Ｐゴシック"/>
            </a:rPr>
            <a:t>人　（▲19</a:t>
          </a:r>
          <a:r>
            <a:rPr kumimoji="1" lang="ja-JP" altLang="en-US" sz="1000">
              <a:solidFill>
                <a:sysClr val="windowText" lastClr="000000"/>
              </a:solidFill>
              <a:latin typeface="ＭＳ Ｐゴシック"/>
              <a:ea typeface="ＭＳ Ｐゴシック"/>
            </a:rPr>
            <a:t>人）</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市の面積が広大であり、合併前の旧町村ごとに市民センター、保育園や学校を配置しており類似団体よりも上回っている。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平成</a:t>
          </a:r>
          <a:r>
            <a:rPr kumimoji="1" lang="en-US" altLang="ja-JP" sz="1000">
              <a:solidFill>
                <a:sysClr val="windowText" lastClr="000000"/>
              </a:solidFill>
              <a:latin typeface="ＭＳ Ｐゴシック"/>
              <a:ea typeface="ＭＳ Ｐゴシック"/>
            </a:rPr>
            <a:t>27</a:t>
          </a:r>
          <a:r>
            <a:rPr kumimoji="1" lang="ja-JP" altLang="en-US" sz="1000">
              <a:solidFill>
                <a:sysClr val="windowText" lastClr="000000"/>
              </a:solidFill>
              <a:latin typeface="ＭＳ Ｐゴシック"/>
              <a:ea typeface="ＭＳ Ｐゴシック"/>
            </a:rPr>
            <a:t>年度からの第</a:t>
          </a:r>
          <a:r>
            <a:rPr kumimoji="1" lang="en-US" altLang="ja-JP" sz="1000">
              <a:solidFill>
                <a:sysClr val="windowText" lastClr="000000"/>
              </a:solidFill>
              <a:latin typeface="ＭＳ Ｐゴシック"/>
              <a:ea typeface="ＭＳ Ｐゴシック"/>
            </a:rPr>
            <a:t>2</a:t>
          </a:r>
          <a:r>
            <a:rPr kumimoji="1" lang="ja-JP" altLang="en-US" sz="1000">
              <a:solidFill>
                <a:sysClr val="windowText" lastClr="000000"/>
              </a:solidFill>
              <a:latin typeface="ＭＳ Ｐゴシック"/>
              <a:ea typeface="ＭＳ Ｐゴシック"/>
            </a:rPr>
            <a:t>次定員適正化計画で定めた削減目標（令和</a:t>
          </a:r>
          <a:r>
            <a:rPr kumimoji="1" lang="en-US" altLang="ja-JP" sz="1000">
              <a:solidFill>
                <a:sysClr val="windowText" lastClr="000000"/>
              </a:solidFill>
              <a:latin typeface="ＭＳ Ｐゴシック"/>
              <a:ea typeface="ＭＳ Ｐゴシック"/>
            </a:rPr>
            <a:t>2</a:t>
          </a:r>
          <a:r>
            <a:rPr kumimoji="1" lang="ja-JP" altLang="en-US" sz="1000">
              <a:solidFill>
                <a:sysClr val="windowText" lastClr="000000"/>
              </a:solidFill>
              <a:latin typeface="ＭＳ Ｐゴシック"/>
              <a:ea typeface="ＭＳ Ｐゴシック"/>
            </a:rPr>
            <a:t>年度までの</a:t>
          </a:r>
          <a:r>
            <a:rPr kumimoji="1" lang="en-US" altLang="ja-JP" sz="1000">
              <a:solidFill>
                <a:sysClr val="windowText" lastClr="000000"/>
              </a:solidFill>
              <a:latin typeface="ＭＳ Ｐゴシック"/>
              <a:ea typeface="ＭＳ Ｐゴシック"/>
            </a:rPr>
            <a:t>5</a:t>
          </a:r>
          <a:r>
            <a:rPr kumimoji="1" lang="ja-JP" altLang="en-US" sz="1000">
              <a:solidFill>
                <a:sysClr val="windowText" lastClr="000000"/>
              </a:solidFill>
              <a:latin typeface="ＭＳ Ｐゴシック"/>
              <a:ea typeface="ＭＳ Ｐゴシック"/>
            </a:rPr>
            <a:t>年間で▲</a:t>
          </a:r>
          <a:r>
            <a:rPr kumimoji="1" lang="en-US" altLang="ja-JP" sz="1000">
              <a:solidFill>
                <a:sysClr val="windowText" lastClr="000000"/>
              </a:solidFill>
              <a:latin typeface="ＭＳ Ｐゴシック"/>
              <a:ea typeface="ＭＳ Ｐゴシック"/>
            </a:rPr>
            <a:t>22</a:t>
          </a:r>
          <a:r>
            <a:rPr kumimoji="1" lang="ja-JP" altLang="en-US" sz="1000">
              <a:solidFill>
                <a:sysClr val="windowText" lastClr="000000"/>
              </a:solidFill>
              <a:latin typeface="ＭＳ Ｐゴシック"/>
              <a:ea typeface="ＭＳ Ｐゴシック"/>
            </a:rPr>
            <a:t>人）を達成した。また、令和</a:t>
          </a:r>
          <a:r>
            <a:rPr kumimoji="1" lang="en-US" altLang="ja-JP" sz="1000">
              <a:solidFill>
                <a:sysClr val="windowText" lastClr="000000"/>
              </a:solidFill>
              <a:latin typeface="ＭＳ Ｐゴシック"/>
              <a:ea typeface="ＭＳ Ｐゴシック"/>
            </a:rPr>
            <a:t>2</a:t>
          </a:r>
          <a:r>
            <a:rPr kumimoji="1" lang="ja-JP" altLang="en-US" sz="1000">
              <a:solidFill>
                <a:sysClr val="windowText" lastClr="000000"/>
              </a:solidFill>
              <a:latin typeface="ＭＳ Ｐゴシック"/>
              <a:ea typeface="ＭＳ Ｐゴシック"/>
            </a:rPr>
            <a:t>年度には分庁舎を統合し、旧町村ごとの市民センター職員数の見直しを行った。第</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次定員適正化計画では、庁舎統合による業務の効率化や行政組織の再編・統合により令和</a:t>
          </a:r>
          <a:r>
            <a:rPr kumimoji="1" lang="en-US" altLang="ja-JP" sz="1000">
              <a:solidFill>
                <a:sysClr val="windowText" lastClr="000000"/>
              </a:solidFill>
              <a:latin typeface="ＭＳ Ｐゴシック"/>
              <a:ea typeface="ＭＳ Ｐゴシック"/>
            </a:rPr>
            <a:t>2</a:t>
          </a:r>
          <a:r>
            <a:rPr kumimoji="1" lang="ja-JP" altLang="en-US" sz="1000">
              <a:solidFill>
                <a:sysClr val="windowText" lastClr="000000"/>
              </a:solidFill>
              <a:latin typeface="ＭＳ Ｐゴシック"/>
              <a:ea typeface="ＭＳ Ｐゴシック"/>
            </a:rPr>
            <a:t>年度以降</a:t>
          </a:r>
          <a:r>
            <a:rPr kumimoji="1" lang="en-US" altLang="ja-JP" sz="1000">
              <a:solidFill>
                <a:sysClr val="windowText" lastClr="000000"/>
              </a:solidFill>
              <a:latin typeface="ＭＳ Ｐゴシック"/>
              <a:ea typeface="ＭＳ Ｐゴシック"/>
            </a:rPr>
            <a:t>10</a:t>
          </a:r>
          <a:r>
            <a:rPr kumimoji="1" lang="ja-JP" altLang="en-US" sz="1000">
              <a:solidFill>
                <a:sysClr val="windowText" lastClr="000000"/>
              </a:solidFill>
              <a:latin typeface="ＭＳ Ｐゴシック"/>
              <a:ea typeface="ＭＳ Ｐゴシック"/>
            </a:rPr>
            <a:t>年間の削減目標（一般行政職員数▲</a:t>
          </a:r>
          <a:r>
            <a:rPr kumimoji="1" lang="en-US" altLang="ja-JP" sz="1000">
              <a:solidFill>
                <a:sysClr val="windowText" lastClr="000000"/>
              </a:solidFill>
              <a:latin typeface="ＭＳ Ｐゴシック"/>
              <a:ea typeface="ＭＳ Ｐゴシック"/>
            </a:rPr>
            <a:t>101</a:t>
          </a:r>
          <a:r>
            <a:rPr kumimoji="1" lang="ja-JP" altLang="en-US" sz="1000">
              <a:solidFill>
                <a:sysClr val="windowText" lastClr="000000"/>
              </a:solidFill>
              <a:latin typeface="ＭＳ Ｐゴシック"/>
              <a:ea typeface="ＭＳ Ｐゴシック"/>
            </a:rPr>
            <a:t>人）を設定したが、定年延長制度の開始や重点施策に応じた職員配置、職員の働き方改革等の観点から、令和５年度末に計画の見直しを行った。</a:t>
          </a:r>
          <a:r>
            <a:rPr kumimoji="1" lang="ja-JP" altLang="en-US" sz="1000">
              <a:solidFill>
                <a:sysClr val="windowText" lastClr="000000"/>
              </a:solidFill>
              <a:latin typeface="ＭＳ Ｐゴシック"/>
              <a:ea typeface="ＭＳ Ｐゴシック"/>
            </a:rPr>
            <a:t/>
          </a:r>
          <a:r>
            <a:rPr kumimoji="1" lang="en-US" altLang="ja-JP" sz="1000">
              <a:solidFill>
                <a:sysClr val="windowText" lastClr="000000"/>
              </a:solidFill>
              <a:latin typeface="ＭＳ Ｐゴシック"/>
              <a:ea typeface="ＭＳ Ｐゴシック"/>
            </a:rPr>
            <a:t>10</a:t>
          </a:r>
          <a:r>
            <a:rPr kumimoji="1" lang="ja-JP" altLang="en-US" sz="1000">
              <a:solidFill>
                <a:sysClr val="windowText" lastClr="000000"/>
              </a:solidFill>
              <a:latin typeface="ＭＳ Ｐゴシック"/>
              <a:ea typeface="ＭＳ Ｐゴシック"/>
            </a:rPr>
            <a:t>年間の削減目標（一般行政職員数▲79</a:t>
          </a:r>
          <a:r>
            <a:rPr kumimoji="1" lang="ja-JP" altLang="en-US" sz="1000">
              <a:solidFill>
                <a:sysClr val="windowText" lastClr="000000"/>
              </a:solidFill>
              <a:latin typeface="ＭＳ Ｐゴシック"/>
              <a:ea typeface="ＭＳ Ｐゴシック"/>
            </a:rPr>
            <a:t>人）に修正した。</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105154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9555"/>
    <xdr:sp macro="" textlink="">
      <xdr:nvSpPr>
        <xdr:cNvPr id="311" name="テキスト ボックス 310"/>
        <xdr:cNvSpPr txBox="1"/>
      </xdr:nvSpPr>
      <xdr:spPr>
        <a:xfrm>
          <a:off x="11051540" y="10135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3" name="テキスト ボックス 312"/>
        <xdr:cNvSpPr txBox="1"/>
      </xdr:nvSpPr>
      <xdr:spPr>
        <a:xfrm>
          <a:off x="1105154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557782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1365" cy="250825"/>
    <xdr:sp macro="" textlink="">
      <xdr:nvSpPr>
        <xdr:cNvPr id="318" name="定員管理の状況最小値テキスト"/>
        <xdr:cNvSpPr txBox="1"/>
      </xdr:nvSpPr>
      <xdr:spPr>
        <a:xfrm>
          <a:off x="15666720" y="1137983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5506700" y="11407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1365" cy="259080"/>
    <xdr:sp macro="" textlink="">
      <xdr:nvSpPr>
        <xdr:cNvPr id="320" name="定員管理の状況最大値テキスト"/>
        <xdr:cNvSpPr txBox="1"/>
      </xdr:nvSpPr>
      <xdr:spPr>
        <a:xfrm>
          <a:off x="15666720" y="9902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5506700" y="10159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6350</xdr:rowOff>
    </xdr:from>
    <xdr:to xmlns:xdr="http://schemas.openxmlformats.org/drawingml/2006/spreadsheetDrawing">
      <xdr:col>81</xdr:col>
      <xdr:colOff>44450</xdr:colOff>
      <xdr:row>63</xdr:row>
      <xdr:rowOff>34925</xdr:rowOff>
    </xdr:to>
    <xdr:cxnSp macro="">
      <xdr:nvCxnSpPr>
        <xdr:cNvPr id="322" name="直線コネクタ 321"/>
        <xdr:cNvCxnSpPr/>
      </xdr:nvCxnSpPr>
      <xdr:spPr>
        <a:xfrm flipV="1">
          <a:off x="14810740" y="10807700"/>
          <a:ext cx="7670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130810</xdr:rowOff>
    </xdr:from>
    <xdr:ext cx="761365" cy="259080"/>
    <xdr:sp macro="" textlink="">
      <xdr:nvSpPr>
        <xdr:cNvPr id="323" name="定員管理の状況平均値テキスト"/>
        <xdr:cNvSpPr txBox="1"/>
      </xdr:nvSpPr>
      <xdr:spPr>
        <a:xfrm>
          <a:off x="15666720" y="104178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5533370" y="10572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63</xdr:row>
      <xdr:rowOff>15240</xdr:rowOff>
    </xdr:from>
    <xdr:to xmlns:xdr="http://schemas.openxmlformats.org/drawingml/2006/spreadsheetDrawing">
      <xdr:col>77</xdr:col>
      <xdr:colOff>44450</xdr:colOff>
      <xdr:row>63</xdr:row>
      <xdr:rowOff>34925</xdr:rowOff>
    </xdr:to>
    <xdr:cxnSp macro="">
      <xdr:nvCxnSpPr>
        <xdr:cNvPr id="325" name="直線コネクタ 324"/>
        <xdr:cNvCxnSpPr/>
      </xdr:nvCxnSpPr>
      <xdr:spPr>
        <a:xfrm>
          <a:off x="13999210" y="10816590"/>
          <a:ext cx="8115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4766290" y="10561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43180</xdr:rowOff>
    </xdr:from>
    <xdr:ext cx="735965" cy="249555"/>
    <xdr:sp macro="" textlink="">
      <xdr:nvSpPr>
        <xdr:cNvPr id="327" name="テキスト ボックス 326"/>
        <xdr:cNvSpPr txBox="1"/>
      </xdr:nvSpPr>
      <xdr:spPr>
        <a:xfrm>
          <a:off x="14465300" y="1033018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166370</xdr:rowOff>
    </xdr:from>
    <xdr:to xmlns:xdr="http://schemas.openxmlformats.org/drawingml/2006/spreadsheetDrawing">
      <xdr:col>72</xdr:col>
      <xdr:colOff>191770</xdr:colOff>
      <xdr:row>63</xdr:row>
      <xdr:rowOff>15240</xdr:rowOff>
    </xdr:to>
    <xdr:cxnSp macro="">
      <xdr:nvCxnSpPr>
        <xdr:cNvPr id="328" name="直線コネクタ 327"/>
        <xdr:cNvCxnSpPr/>
      </xdr:nvCxnSpPr>
      <xdr:spPr>
        <a:xfrm>
          <a:off x="13192760" y="10796270"/>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3959840" y="105543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36195</xdr:rowOff>
    </xdr:from>
    <xdr:ext cx="761365" cy="259080"/>
    <xdr:sp macro="" textlink="">
      <xdr:nvSpPr>
        <xdr:cNvPr id="330" name="テキスト ボックス 329"/>
        <xdr:cNvSpPr txBox="1"/>
      </xdr:nvSpPr>
      <xdr:spPr>
        <a:xfrm>
          <a:off x="13647420" y="10323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161925</xdr:rowOff>
    </xdr:from>
    <xdr:to xmlns:xdr="http://schemas.openxmlformats.org/drawingml/2006/spreadsheetDrawing">
      <xdr:col>68</xdr:col>
      <xdr:colOff>152400</xdr:colOff>
      <xdr:row>62</xdr:row>
      <xdr:rowOff>166370</xdr:rowOff>
    </xdr:to>
    <xdr:cxnSp macro="">
      <xdr:nvCxnSpPr>
        <xdr:cNvPr id="331" name="直線コネクタ 330"/>
        <xdr:cNvCxnSpPr/>
      </xdr:nvCxnSpPr>
      <xdr:spPr>
        <a:xfrm>
          <a:off x="12374880" y="10791825"/>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191770</xdr:colOff>
      <xdr:row>61</xdr:row>
      <xdr:rowOff>160020</xdr:rowOff>
    </xdr:to>
    <xdr:sp macro="" textlink="">
      <xdr:nvSpPr>
        <xdr:cNvPr id="332" name="フローチャート: 判断 331"/>
        <xdr:cNvSpPr/>
      </xdr:nvSpPr>
      <xdr:spPr>
        <a:xfrm>
          <a:off x="13141960" y="105168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170180</xdr:rowOff>
    </xdr:from>
    <xdr:ext cx="761365" cy="259080"/>
    <xdr:sp macro="" textlink="">
      <xdr:nvSpPr>
        <xdr:cNvPr id="333" name="テキスト ボックス 332"/>
        <xdr:cNvSpPr txBox="1"/>
      </xdr:nvSpPr>
      <xdr:spPr>
        <a:xfrm>
          <a:off x="12847320" y="10285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102235</xdr:rowOff>
    </xdr:from>
    <xdr:to xmlns:xdr="http://schemas.openxmlformats.org/drawingml/2006/spreadsheetDrawing">
      <xdr:col>64</xdr:col>
      <xdr:colOff>152400</xdr:colOff>
      <xdr:row>61</xdr:row>
      <xdr:rowOff>32385</xdr:rowOff>
    </xdr:to>
    <xdr:sp macro="" textlink="">
      <xdr:nvSpPr>
        <xdr:cNvPr id="334" name="フローチャート: 判断 333"/>
        <xdr:cNvSpPr/>
      </xdr:nvSpPr>
      <xdr:spPr>
        <a:xfrm>
          <a:off x="12324080" y="103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42545</xdr:rowOff>
    </xdr:from>
    <xdr:ext cx="761365" cy="249555"/>
    <xdr:sp macro="" textlink="">
      <xdr:nvSpPr>
        <xdr:cNvPr id="335" name="テキスト ボックス 334"/>
        <xdr:cNvSpPr txBox="1"/>
      </xdr:nvSpPr>
      <xdr:spPr>
        <a:xfrm>
          <a:off x="12029440" y="101580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49555"/>
    <xdr:sp macro="" textlink="">
      <xdr:nvSpPr>
        <xdr:cNvPr id="336" name="テキスト ボックス 335"/>
        <xdr:cNvSpPr txBox="1"/>
      </xdr:nvSpPr>
      <xdr:spPr>
        <a:xfrm>
          <a:off x="1537970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49555"/>
    <xdr:sp macro="" textlink="">
      <xdr:nvSpPr>
        <xdr:cNvPr id="337" name="テキスト ボックス 336"/>
        <xdr:cNvSpPr txBox="1"/>
      </xdr:nvSpPr>
      <xdr:spPr>
        <a:xfrm>
          <a:off x="1461262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49555"/>
    <xdr:sp macro="" textlink="">
      <xdr:nvSpPr>
        <xdr:cNvPr id="338" name="テキスト ボックス 337"/>
        <xdr:cNvSpPr txBox="1"/>
      </xdr:nvSpPr>
      <xdr:spPr>
        <a:xfrm>
          <a:off x="1380744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49555"/>
    <xdr:sp macro="" textlink="">
      <xdr:nvSpPr>
        <xdr:cNvPr id="339" name="テキスト ボックス 338"/>
        <xdr:cNvSpPr txBox="1"/>
      </xdr:nvSpPr>
      <xdr:spPr>
        <a:xfrm>
          <a:off x="1299464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49555"/>
    <xdr:sp macro="" textlink="">
      <xdr:nvSpPr>
        <xdr:cNvPr id="340" name="テキスト ボックス 339"/>
        <xdr:cNvSpPr txBox="1"/>
      </xdr:nvSpPr>
      <xdr:spPr>
        <a:xfrm>
          <a:off x="12176760" y="11998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127000</xdr:rowOff>
    </xdr:from>
    <xdr:to xmlns:xdr="http://schemas.openxmlformats.org/drawingml/2006/spreadsheetDrawing">
      <xdr:col>81</xdr:col>
      <xdr:colOff>95250</xdr:colOff>
      <xdr:row>63</xdr:row>
      <xdr:rowOff>57150</xdr:rowOff>
    </xdr:to>
    <xdr:sp macro="" textlink="">
      <xdr:nvSpPr>
        <xdr:cNvPr id="341" name="楕円 340"/>
        <xdr:cNvSpPr/>
      </xdr:nvSpPr>
      <xdr:spPr>
        <a:xfrm>
          <a:off x="15533370" y="10756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99060</xdr:rowOff>
    </xdr:from>
    <xdr:ext cx="761365" cy="250190"/>
    <xdr:sp macro="" textlink="">
      <xdr:nvSpPr>
        <xdr:cNvPr id="342" name="定員管理の状況該当値テキスト"/>
        <xdr:cNvSpPr txBox="1"/>
      </xdr:nvSpPr>
      <xdr:spPr>
        <a:xfrm>
          <a:off x="15666720" y="107289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62</xdr:row>
      <xdr:rowOff>155575</xdr:rowOff>
    </xdr:from>
    <xdr:to xmlns:xdr="http://schemas.openxmlformats.org/drawingml/2006/spreadsheetDrawing">
      <xdr:col>77</xdr:col>
      <xdr:colOff>95250</xdr:colOff>
      <xdr:row>63</xdr:row>
      <xdr:rowOff>86360</xdr:rowOff>
    </xdr:to>
    <xdr:sp macro="" textlink="">
      <xdr:nvSpPr>
        <xdr:cNvPr id="343" name="楕円 342"/>
        <xdr:cNvSpPr/>
      </xdr:nvSpPr>
      <xdr:spPr>
        <a:xfrm>
          <a:off x="14766290" y="1078547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70485</xdr:rowOff>
    </xdr:from>
    <xdr:ext cx="735965" cy="259080"/>
    <xdr:sp macro="" textlink="">
      <xdr:nvSpPr>
        <xdr:cNvPr id="344" name="テキスト ボックス 343"/>
        <xdr:cNvSpPr txBox="1"/>
      </xdr:nvSpPr>
      <xdr:spPr>
        <a:xfrm>
          <a:off x="14465300" y="108718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135890</xdr:rowOff>
    </xdr:from>
    <xdr:to xmlns:xdr="http://schemas.openxmlformats.org/drawingml/2006/spreadsheetDrawing">
      <xdr:col>73</xdr:col>
      <xdr:colOff>44450</xdr:colOff>
      <xdr:row>63</xdr:row>
      <xdr:rowOff>66040</xdr:rowOff>
    </xdr:to>
    <xdr:sp macro="" textlink="">
      <xdr:nvSpPr>
        <xdr:cNvPr id="345" name="楕円 344"/>
        <xdr:cNvSpPr/>
      </xdr:nvSpPr>
      <xdr:spPr>
        <a:xfrm>
          <a:off x="13959840" y="107657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50800</xdr:rowOff>
    </xdr:from>
    <xdr:ext cx="761365" cy="259080"/>
    <xdr:sp macro="" textlink="">
      <xdr:nvSpPr>
        <xdr:cNvPr id="346" name="テキスト ボックス 345"/>
        <xdr:cNvSpPr txBox="1"/>
      </xdr:nvSpPr>
      <xdr:spPr>
        <a:xfrm>
          <a:off x="13647420" y="10852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115570</xdr:rowOff>
    </xdr:from>
    <xdr:to xmlns:xdr="http://schemas.openxmlformats.org/drawingml/2006/spreadsheetDrawing">
      <xdr:col>68</xdr:col>
      <xdr:colOff>191770</xdr:colOff>
      <xdr:row>63</xdr:row>
      <xdr:rowOff>45720</xdr:rowOff>
    </xdr:to>
    <xdr:sp macro="" textlink="">
      <xdr:nvSpPr>
        <xdr:cNvPr id="347" name="楕円 346"/>
        <xdr:cNvSpPr/>
      </xdr:nvSpPr>
      <xdr:spPr>
        <a:xfrm>
          <a:off x="13141960" y="107454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30480</xdr:rowOff>
    </xdr:from>
    <xdr:ext cx="761365" cy="250190"/>
    <xdr:sp macro="" textlink="">
      <xdr:nvSpPr>
        <xdr:cNvPr id="348" name="テキスト ボックス 347"/>
        <xdr:cNvSpPr txBox="1"/>
      </xdr:nvSpPr>
      <xdr:spPr>
        <a:xfrm>
          <a:off x="12847320" y="1083183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111125</xdr:rowOff>
    </xdr:from>
    <xdr:to xmlns:xdr="http://schemas.openxmlformats.org/drawingml/2006/spreadsheetDrawing">
      <xdr:col>64</xdr:col>
      <xdr:colOff>152400</xdr:colOff>
      <xdr:row>63</xdr:row>
      <xdr:rowOff>41275</xdr:rowOff>
    </xdr:to>
    <xdr:sp macro="" textlink="">
      <xdr:nvSpPr>
        <xdr:cNvPr id="349" name="楕円 348"/>
        <xdr:cNvSpPr/>
      </xdr:nvSpPr>
      <xdr:spPr>
        <a:xfrm>
          <a:off x="1232408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26035</xdr:rowOff>
    </xdr:from>
    <xdr:ext cx="761365" cy="259080"/>
    <xdr:sp macro="" textlink="">
      <xdr:nvSpPr>
        <xdr:cNvPr id="350" name="テキスト ボックス 349"/>
        <xdr:cNvSpPr txBox="1"/>
      </xdr:nvSpPr>
      <xdr:spPr>
        <a:xfrm>
          <a:off x="12029440" y="10827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2" name="テキスト ボックス 351"/>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53" name="テキスト ボックス 352"/>
        <xdr:cNvSpPr txBox="1"/>
      </xdr:nvSpPr>
      <xdr:spPr>
        <a:xfrm>
          <a:off x="1410970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a:t>
          </a:r>
          <a:r>
            <a:rPr kumimoji="1" lang="en-US" altLang="ja-JP" sz="1000">
              <a:latin typeface="ＭＳ Ｐゴシック"/>
              <a:ea typeface="ＭＳ Ｐゴシック"/>
            </a:rPr>
            <a:t>30</a:t>
          </a:r>
          <a:r>
            <a:rPr kumimoji="1" lang="ja-JP" altLang="en-US" sz="1000">
              <a:latin typeface="ＭＳ Ｐゴシック"/>
              <a:ea typeface="ＭＳ Ｐゴシック"/>
            </a:rPr>
            <a:t>年度まで前年度決算剰余金等を活用しながら、既発債の繰上償還を積極的に実施したため、実質公債費比率は低い値で推移しており、地方債の許可基準となる</a:t>
          </a:r>
          <a:r>
            <a:rPr kumimoji="1" lang="en-US" altLang="ja-JP" sz="1000">
              <a:latin typeface="ＭＳ Ｐゴシック"/>
              <a:ea typeface="ＭＳ Ｐゴシック"/>
            </a:rPr>
            <a:t>18.0</a:t>
          </a:r>
          <a:r>
            <a:rPr kumimoji="1" lang="ja-JP" altLang="en-US" sz="1000">
              <a:latin typeface="ＭＳ Ｐゴシック"/>
              <a:ea typeface="ＭＳ Ｐゴシック"/>
            </a:rPr>
            <a:t>％以下を維持している。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ただし、財政運営上の方針により、令和元年度以降は繰上償還を実施していない（今後の一般財源の不足を見据え、純繰越金の使途を基金積立に変更した）ため、実質公債費比率は上昇しており、この方針を継続する限りは、今後とも上昇傾向が続くと見込ま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なお、公債費は令和</a:t>
          </a:r>
          <a:r>
            <a:rPr kumimoji="1" lang="en-US" altLang="ja-JP" sz="1000">
              <a:latin typeface="ＭＳ Ｐゴシック"/>
              <a:ea typeface="ＭＳ Ｐゴシック"/>
            </a:rPr>
            <a:t>5</a:t>
          </a:r>
          <a:r>
            <a:rPr kumimoji="1" lang="ja-JP" altLang="en-US" sz="1000">
              <a:latin typeface="ＭＳ Ｐゴシック"/>
              <a:ea typeface="ＭＳ Ｐゴシック"/>
            </a:rPr>
            <a:t>年度にピークを迎え、新たな大型投資事業がない限りは今後徐々に減少していく見通しである。ただし、市税収入や</a:t>
          </a:r>
          <a:r>
            <a:rPr kumimoji="1" lang="ja-JP" altLang="en-US" sz="1000">
              <a:latin typeface="ＭＳ Ｐゴシック"/>
              <a:ea typeface="ＭＳ Ｐゴシック"/>
            </a:rPr>
            <a:t>普通交付税の減少により、標準財政規模の増加が見込まれない一方で、公債費自体の減少により基準財政需要額算入額も減少していく見込みであることから、実質公債費比率は、上昇を続けると考えられる。</a:t>
          </a:r>
          <a:r>
            <a:rPr kumimoji="1" lang="ja-JP" altLang="en-US" sz="1000">
              <a:latin typeface="ＭＳ Ｐゴシック"/>
              <a:ea typeface="ＭＳ Ｐゴシック"/>
            </a:rPr>
            <a:t>今後も適切な水準を維持するためには、地方債の発行額の圧縮や純繰越金の取扱い（繰上償還の再開または積立の継続）を適切に判断する必要がある。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1742420" y="7847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105154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1742420" y="750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105154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1742420" y="715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2" name="テキスト ボックス 371"/>
        <xdr:cNvSpPr txBox="1"/>
      </xdr:nvSpPr>
      <xdr:spPr>
        <a:xfrm>
          <a:off x="1105154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1742420" y="681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4" name="テキスト ボックス 373"/>
        <xdr:cNvSpPr txBox="1"/>
      </xdr:nvSpPr>
      <xdr:spPr>
        <a:xfrm>
          <a:off x="1105154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1742420" y="646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105154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1742420" y="612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105154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557782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1365" cy="259080"/>
    <xdr:sp macro="" textlink="">
      <xdr:nvSpPr>
        <xdr:cNvPr id="382" name="公債費負担の状況最小値テキスト"/>
        <xdr:cNvSpPr txBox="1"/>
      </xdr:nvSpPr>
      <xdr:spPr>
        <a:xfrm>
          <a:off x="15666720" y="7784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5506700" y="7813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1365" cy="259080"/>
    <xdr:sp macro="" textlink="">
      <xdr:nvSpPr>
        <xdr:cNvPr id="384" name="公債費負担の状況最大値テキスト"/>
        <xdr:cNvSpPr txBox="1"/>
      </xdr:nvSpPr>
      <xdr:spPr>
        <a:xfrm>
          <a:off x="15666720" y="5981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5506700" y="6238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137795</xdr:rowOff>
    </xdr:from>
    <xdr:to xmlns:xdr="http://schemas.openxmlformats.org/drawingml/2006/spreadsheetDrawing">
      <xdr:col>81</xdr:col>
      <xdr:colOff>44450</xdr:colOff>
      <xdr:row>40</xdr:row>
      <xdr:rowOff>161290</xdr:rowOff>
    </xdr:to>
    <xdr:cxnSp macro="">
      <xdr:nvCxnSpPr>
        <xdr:cNvPr id="386" name="直線コネクタ 385"/>
        <xdr:cNvCxnSpPr/>
      </xdr:nvCxnSpPr>
      <xdr:spPr>
        <a:xfrm>
          <a:off x="14810740" y="6824345"/>
          <a:ext cx="76708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1365" cy="259080"/>
    <xdr:sp macro="" textlink="">
      <xdr:nvSpPr>
        <xdr:cNvPr id="387" name="公債費負担の状況平均値テキスト"/>
        <xdr:cNvSpPr txBox="1"/>
      </xdr:nvSpPr>
      <xdr:spPr>
        <a:xfrm>
          <a:off x="15666720" y="7032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5533370" y="70605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39</xdr:row>
      <xdr:rowOff>57150</xdr:rowOff>
    </xdr:from>
    <xdr:to xmlns:xdr="http://schemas.openxmlformats.org/drawingml/2006/spreadsheetDrawing">
      <xdr:col>77</xdr:col>
      <xdr:colOff>44450</xdr:colOff>
      <xdr:row>39</xdr:row>
      <xdr:rowOff>137795</xdr:rowOff>
    </xdr:to>
    <xdr:cxnSp macro="">
      <xdr:nvCxnSpPr>
        <xdr:cNvPr id="389" name="直線コネクタ 388"/>
        <xdr:cNvCxnSpPr/>
      </xdr:nvCxnSpPr>
      <xdr:spPr>
        <a:xfrm>
          <a:off x="13999210" y="6743700"/>
          <a:ext cx="81153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4766290" y="70377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5965" cy="259080"/>
    <xdr:sp macro="" textlink="">
      <xdr:nvSpPr>
        <xdr:cNvPr id="391" name="テキスト ボックス 390"/>
        <xdr:cNvSpPr txBox="1"/>
      </xdr:nvSpPr>
      <xdr:spPr>
        <a:xfrm>
          <a:off x="14465300" y="71240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159385</xdr:rowOff>
    </xdr:from>
    <xdr:to xmlns:xdr="http://schemas.openxmlformats.org/drawingml/2006/spreadsheetDrawing">
      <xdr:col>72</xdr:col>
      <xdr:colOff>191770</xdr:colOff>
      <xdr:row>39</xdr:row>
      <xdr:rowOff>57150</xdr:rowOff>
    </xdr:to>
    <xdr:cxnSp macro="">
      <xdr:nvCxnSpPr>
        <xdr:cNvPr id="392" name="直線コネクタ 391"/>
        <xdr:cNvCxnSpPr/>
      </xdr:nvCxnSpPr>
      <xdr:spPr>
        <a:xfrm>
          <a:off x="13192760" y="6674485"/>
          <a:ext cx="8064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3959840" y="70262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83185</xdr:rowOff>
    </xdr:from>
    <xdr:ext cx="761365" cy="259080"/>
    <xdr:sp macro="" textlink="">
      <xdr:nvSpPr>
        <xdr:cNvPr id="394" name="テキスト ボックス 393"/>
        <xdr:cNvSpPr txBox="1"/>
      </xdr:nvSpPr>
      <xdr:spPr>
        <a:xfrm>
          <a:off x="13647420" y="7112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102235</xdr:rowOff>
    </xdr:from>
    <xdr:to xmlns:xdr="http://schemas.openxmlformats.org/drawingml/2006/spreadsheetDrawing">
      <xdr:col>68</xdr:col>
      <xdr:colOff>152400</xdr:colOff>
      <xdr:row>38</xdr:row>
      <xdr:rowOff>159385</xdr:rowOff>
    </xdr:to>
    <xdr:cxnSp macro="">
      <xdr:nvCxnSpPr>
        <xdr:cNvPr id="395" name="直線コネクタ 394"/>
        <xdr:cNvCxnSpPr/>
      </xdr:nvCxnSpPr>
      <xdr:spPr>
        <a:xfrm>
          <a:off x="12374880" y="6617335"/>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191770</xdr:colOff>
      <xdr:row>41</xdr:row>
      <xdr:rowOff>132715</xdr:rowOff>
    </xdr:to>
    <xdr:sp macro="" textlink="">
      <xdr:nvSpPr>
        <xdr:cNvPr id="396" name="フローチャート: 判断 395"/>
        <xdr:cNvSpPr/>
      </xdr:nvSpPr>
      <xdr:spPr>
        <a:xfrm>
          <a:off x="13141960" y="70605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117475</xdr:rowOff>
    </xdr:from>
    <xdr:ext cx="761365" cy="259080"/>
    <xdr:sp macro="" textlink="">
      <xdr:nvSpPr>
        <xdr:cNvPr id="397" name="テキスト ボックス 396"/>
        <xdr:cNvSpPr txBox="1"/>
      </xdr:nvSpPr>
      <xdr:spPr>
        <a:xfrm>
          <a:off x="12847320" y="7146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144145</xdr:rowOff>
    </xdr:from>
    <xdr:to xmlns:xdr="http://schemas.openxmlformats.org/drawingml/2006/spreadsheetDrawing">
      <xdr:col>64</xdr:col>
      <xdr:colOff>152400</xdr:colOff>
      <xdr:row>40</xdr:row>
      <xdr:rowOff>74930</xdr:rowOff>
    </xdr:to>
    <xdr:sp macro="" textlink="">
      <xdr:nvSpPr>
        <xdr:cNvPr id="398" name="フローチャート: 判断 397"/>
        <xdr:cNvSpPr/>
      </xdr:nvSpPr>
      <xdr:spPr>
        <a:xfrm>
          <a:off x="1232408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59055</xdr:rowOff>
    </xdr:from>
    <xdr:ext cx="761365" cy="259080"/>
    <xdr:sp macro="" textlink="">
      <xdr:nvSpPr>
        <xdr:cNvPr id="399" name="テキスト ボックス 398"/>
        <xdr:cNvSpPr txBox="1"/>
      </xdr:nvSpPr>
      <xdr:spPr>
        <a:xfrm>
          <a:off x="12029440" y="6917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400" name="テキスト ボックス 399"/>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401" name="テキスト ボックス 400"/>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402" name="テキスト ボックス 401"/>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403" name="テキスト ボックス 402"/>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404" name="テキスト ボックス 403"/>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110490</xdr:rowOff>
    </xdr:from>
    <xdr:to xmlns:xdr="http://schemas.openxmlformats.org/drawingml/2006/spreadsheetDrawing">
      <xdr:col>81</xdr:col>
      <xdr:colOff>95250</xdr:colOff>
      <xdr:row>41</xdr:row>
      <xdr:rowOff>40640</xdr:rowOff>
    </xdr:to>
    <xdr:sp macro="" textlink="">
      <xdr:nvSpPr>
        <xdr:cNvPr id="405" name="楕円 404"/>
        <xdr:cNvSpPr/>
      </xdr:nvSpPr>
      <xdr:spPr>
        <a:xfrm>
          <a:off x="15533370" y="69684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127000</xdr:rowOff>
    </xdr:from>
    <xdr:ext cx="761365" cy="259080"/>
    <xdr:sp macro="" textlink="">
      <xdr:nvSpPr>
        <xdr:cNvPr id="406" name="公債費負担の状況該当値テキスト"/>
        <xdr:cNvSpPr txBox="1"/>
      </xdr:nvSpPr>
      <xdr:spPr>
        <a:xfrm>
          <a:off x="15666720" y="6813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39</xdr:row>
      <xdr:rowOff>86995</xdr:rowOff>
    </xdr:from>
    <xdr:to xmlns:xdr="http://schemas.openxmlformats.org/drawingml/2006/spreadsheetDrawing">
      <xdr:col>77</xdr:col>
      <xdr:colOff>95250</xdr:colOff>
      <xdr:row>40</xdr:row>
      <xdr:rowOff>17780</xdr:rowOff>
    </xdr:to>
    <xdr:sp macro="" textlink="">
      <xdr:nvSpPr>
        <xdr:cNvPr id="407" name="楕円 406"/>
        <xdr:cNvSpPr/>
      </xdr:nvSpPr>
      <xdr:spPr>
        <a:xfrm>
          <a:off x="14766290" y="677354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27305</xdr:rowOff>
    </xdr:from>
    <xdr:ext cx="735965" cy="259080"/>
    <xdr:sp macro="" textlink="">
      <xdr:nvSpPr>
        <xdr:cNvPr id="408" name="テキスト ボックス 407"/>
        <xdr:cNvSpPr txBox="1"/>
      </xdr:nvSpPr>
      <xdr:spPr>
        <a:xfrm>
          <a:off x="14465300" y="65424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409" name="楕円 408"/>
        <xdr:cNvSpPr/>
      </xdr:nvSpPr>
      <xdr:spPr>
        <a:xfrm>
          <a:off x="13959840" y="66929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1365" cy="259080"/>
    <xdr:sp macro="" textlink="">
      <xdr:nvSpPr>
        <xdr:cNvPr id="410" name="テキスト ボックス 409"/>
        <xdr:cNvSpPr txBox="1"/>
      </xdr:nvSpPr>
      <xdr:spPr>
        <a:xfrm>
          <a:off x="13647420" y="646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109220</xdr:rowOff>
    </xdr:from>
    <xdr:to xmlns:xdr="http://schemas.openxmlformats.org/drawingml/2006/spreadsheetDrawing">
      <xdr:col>68</xdr:col>
      <xdr:colOff>191770</xdr:colOff>
      <xdr:row>39</xdr:row>
      <xdr:rowOff>38735</xdr:rowOff>
    </xdr:to>
    <xdr:sp macro="" textlink="">
      <xdr:nvSpPr>
        <xdr:cNvPr id="411" name="楕円 410"/>
        <xdr:cNvSpPr/>
      </xdr:nvSpPr>
      <xdr:spPr>
        <a:xfrm>
          <a:off x="13141960" y="662432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48895</xdr:rowOff>
    </xdr:from>
    <xdr:ext cx="761365" cy="259080"/>
    <xdr:sp macro="" textlink="">
      <xdr:nvSpPr>
        <xdr:cNvPr id="412" name="テキスト ボックス 411"/>
        <xdr:cNvSpPr txBox="1"/>
      </xdr:nvSpPr>
      <xdr:spPr>
        <a:xfrm>
          <a:off x="12847320" y="63925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52070</xdr:rowOff>
    </xdr:from>
    <xdr:to xmlns:xdr="http://schemas.openxmlformats.org/drawingml/2006/spreadsheetDrawing">
      <xdr:col>64</xdr:col>
      <xdr:colOff>152400</xdr:colOff>
      <xdr:row>38</xdr:row>
      <xdr:rowOff>153035</xdr:rowOff>
    </xdr:to>
    <xdr:sp macro="" textlink="">
      <xdr:nvSpPr>
        <xdr:cNvPr id="413" name="楕円 412"/>
        <xdr:cNvSpPr/>
      </xdr:nvSpPr>
      <xdr:spPr>
        <a:xfrm>
          <a:off x="1232408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163195</xdr:rowOff>
    </xdr:from>
    <xdr:ext cx="761365" cy="259080"/>
    <xdr:sp macro="" textlink="">
      <xdr:nvSpPr>
        <xdr:cNvPr id="414" name="テキスト ボックス 413"/>
        <xdr:cNvSpPr txBox="1"/>
      </xdr:nvSpPr>
      <xdr:spPr>
        <a:xfrm>
          <a:off x="12029440" y="6335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6" name="テキスト ボックス 415"/>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58775"/>
    <xdr:sp macro="" textlink="">
      <xdr:nvSpPr>
        <xdr:cNvPr id="417" name="テキスト ボックス 416"/>
        <xdr:cNvSpPr txBox="1"/>
      </xdr:nvSpPr>
      <xdr:spPr>
        <a:xfrm>
          <a:off x="1402651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a:t>
          </a:r>
          <a:r>
            <a:rPr kumimoji="1" lang="en-US" altLang="ja-JP" sz="1000">
              <a:latin typeface="ＭＳ Ｐゴシック"/>
              <a:ea typeface="ＭＳ Ｐゴシック"/>
            </a:rPr>
            <a:t>24</a:t>
          </a:r>
          <a:r>
            <a:rPr kumimoji="1" lang="ja-JP" altLang="en-US" sz="1000">
              <a:latin typeface="ＭＳ Ｐゴシック"/>
              <a:ea typeface="ＭＳ Ｐゴシック"/>
            </a:rPr>
            <a:t>年度から継続して将来負担は生じていない。主たる要因は、「①繰上償還を積極的に実施し、起債残額の圧縮に努めてきたこと」、「②合併特例債、辺地対策事業債、過疎対策事業債等の交付税措置率の高い地方債を多く活用しており、交付税で措置される見込額が大きいこと」及び「③基金積立を適切に継続した結果、地方債の償還に充当可能な基金を確保できていること」の</a:t>
          </a:r>
          <a:r>
            <a:rPr kumimoji="1" lang="en-US" altLang="ja-JP" sz="1000">
              <a:latin typeface="ＭＳ Ｐゴシック"/>
              <a:ea typeface="ＭＳ Ｐゴシック"/>
            </a:rPr>
            <a:t>3</a:t>
          </a:r>
          <a:r>
            <a:rPr kumimoji="1" lang="ja-JP" altLang="en-US" sz="1000">
              <a:latin typeface="ＭＳ Ｐゴシック"/>
              <a:ea typeface="ＭＳ Ｐゴシック"/>
            </a:rPr>
            <a:t>点が挙げられる。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しかし、中長期的には、人口減や公債費の減少に伴う市税・普通交付税の減少、各種インフラの維持管理経費の増加が見込まれ、</a:t>
          </a:r>
          <a:r>
            <a:rPr kumimoji="1" lang="ja-JP" altLang="en-US" sz="1000">
              <a:latin typeface="ＭＳ Ｐゴシック"/>
              <a:ea typeface="ＭＳ Ｐゴシック"/>
            </a:rPr>
            <a:t>これまで以上に基金の取崩しが増加し、充当可能基金残高が減少していく見通しである。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したがって、将来負担を発生させないためには、適正規模での地方債発行額となるよう、活用する地方債及び地方債活用事業の厳選や、財源確保・予算規模の見直しを適切に行う必要がある。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170432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1742420" y="389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32" name="テキスト ボックス 431"/>
        <xdr:cNvSpPr txBox="1"/>
      </xdr:nvSpPr>
      <xdr:spPr>
        <a:xfrm>
          <a:off x="1105154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1742420" y="341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105154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1742420" y="293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105154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1742420" y="245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105154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557782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1365" cy="259080"/>
    <xdr:sp macro="" textlink="">
      <xdr:nvSpPr>
        <xdr:cNvPr id="442" name="将来負担の状況最小値テキスト"/>
        <xdr:cNvSpPr txBox="1"/>
      </xdr:nvSpPr>
      <xdr:spPr>
        <a:xfrm>
          <a:off x="15666720" y="365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5506700" y="3686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44" name="将来負担の状況最大値テキスト"/>
        <xdr:cNvSpPr txBox="1"/>
      </xdr:nvSpPr>
      <xdr:spPr>
        <a:xfrm>
          <a:off x="1566672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5506700" y="245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55245</xdr:rowOff>
    </xdr:from>
    <xdr:ext cx="761365" cy="249555"/>
    <xdr:sp macro="" textlink="">
      <xdr:nvSpPr>
        <xdr:cNvPr id="446" name="将来負担の状況平均値テキスト"/>
        <xdr:cNvSpPr txBox="1"/>
      </xdr:nvSpPr>
      <xdr:spPr>
        <a:xfrm>
          <a:off x="15666720" y="245554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83185</xdr:rowOff>
    </xdr:from>
    <xdr:to xmlns:xdr="http://schemas.openxmlformats.org/drawingml/2006/spreadsheetDrawing">
      <xdr:col>81</xdr:col>
      <xdr:colOff>95250</xdr:colOff>
      <xdr:row>15</xdr:row>
      <xdr:rowOff>13335</xdr:rowOff>
    </xdr:to>
    <xdr:sp macro="" textlink="">
      <xdr:nvSpPr>
        <xdr:cNvPr id="447" name="フローチャート: 判断 446"/>
        <xdr:cNvSpPr/>
      </xdr:nvSpPr>
      <xdr:spPr>
        <a:xfrm>
          <a:off x="15533370" y="2483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14</xdr:row>
      <xdr:rowOff>85090</xdr:rowOff>
    </xdr:from>
    <xdr:to xmlns:xdr="http://schemas.openxmlformats.org/drawingml/2006/spreadsheetDrawing">
      <xdr:col>77</xdr:col>
      <xdr:colOff>95250</xdr:colOff>
      <xdr:row>15</xdr:row>
      <xdr:rowOff>15240</xdr:rowOff>
    </xdr:to>
    <xdr:sp macro="" textlink="">
      <xdr:nvSpPr>
        <xdr:cNvPr id="448" name="フローチャート: 判断 447"/>
        <xdr:cNvSpPr/>
      </xdr:nvSpPr>
      <xdr:spPr>
        <a:xfrm>
          <a:off x="14766290" y="24853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5965" cy="259080"/>
    <xdr:sp macro="" textlink="">
      <xdr:nvSpPr>
        <xdr:cNvPr id="449" name="テキスト ボックス 448"/>
        <xdr:cNvSpPr txBox="1"/>
      </xdr:nvSpPr>
      <xdr:spPr>
        <a:xfrm>
          <a:off x="14465300" y="2254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0" name="フローチャート: 判断 449"/>
        <xdr:cNvSpPr/>
      </xdr:nvSpPr>
      <xdr:spPr>
        <a:xfrm>
          <a:off x="13959840" y="25228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1365" cy="251460"/>
    <xdr:sp macro="" textlink="">
      <xdr:nvSpPr>
        <xdr:cNvPr id="451" name="テキスト ボックス 450"/>
        <xdr:cNvSpPr txBox="1"/>
      </xdr:nvSpPr>
      <xdr:spPr>
        <a:xfrm>
          <a:off x="13647420" y="229235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191770</xdr:colOff>
      <xdr:row>15</xdr:row>
      <xdr:rowOff>109855</xdr:rowOff>
    </xdr:to>
    <xdr:sp macro="" textlink="">
      <xdr:nvSpPr>
        <xdr:cNvPr id="452" name="フローチャート: 判断 451"/>
        <xdr:cNvSpPr/>
      </xdr:nvSpPr>
      <xdr:spPr>
        <a:xfrm>
          <a:off x="13141960" y="25800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1365" cy="251460"/>
    <xdr:sp macro="" textlink="">
      <xdr:nvSpPr>
        <xdr:cNvPr id="453" name="テキスト ボックス 452"/>
        <xdr:cNvSpPr txBox="1"/>
      </xdr:nvSpPr>
      <xdr:spPr>
        <a:xfrm>
          <a:off x="12847320" y="234950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53340</xdr:rowOff>
    </xdr:to>
    <xdr:sp macro="" textlink="">
      <xdr:nvSpPr>
        <xdr:cNvPr id="454" name="フローチャート: 判断 453"/>
        <xdr:cNvSpPr/>
      </xdr:nvSpPr>
      <xdr:spPr>
        <a:xfrm>
          <a:off x="1232408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63500</xdr:rowOff>
    </xdr:from>
    <xdr:ext cx="761365" cy="251460"/>
    <xdr:sp macro="" textlink="">
      <xdr:nvSpPr>
        <xdr:cNvPr id="455" name="テキスト ボックス 454"/>
        <xdr:cNvSpPr txBox="1"/>
      </xdr:nvSpPr>
      <xdr:spPr>
        <a:xfrm>
          <a:off x="12029440" y="229235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6" name="テキスト ボックス 455"/>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7" name="テキスト ボックス 456"/>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58" name="テキスト ボックス 457"/>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59" name="テキスト ボックス 458"/>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60" name="テキスト ボックス 459"/>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647065"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49555"/>
    <xdr:sp macro="" textlink="">
      <xdr:nvSpPr>
        <xdr:cNvPr id="31" name="テキスト ボックス 30"/>
        <xdr:cNvSpPr txBox="1"/>
      </xdr:nvSpPr>
      <xdr:spPr>
        <a:xfrm>
          <a:off x="647065" y="3746500"/>
          <a:ext cx="60375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647065"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647065"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合併前の旧町村の給与水準及び体系を引き継いだ影響もあり、経常収支比率のうち人件費が占める割合は、類似団体・全国平均に比べて低い状態が続いている。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職員数は、旧町村単位に設置している市民センター及び保育園に職員を配置しているため、類似団体に比して多い。しかし、定員適正化計画に沿った職員数の見直しや、</a:t>
          </a:r>
          <a:r>
            <a:rPr kumimoji="1" lang="en-US" altLang="ja-JP" sz="1100">
              <a:latin typeface="ＭＳ Ｐゴシック"/>
              <a:ea typeface="ＭＳ Ｐゴシック"/>
            </a:rPr>
            <a:t>RPA</a:t>
          </a:r>
          <a:r>
            <a:rPr kumimoji="1" lang="ja-JP" altLang="en-US" sz="1100">
              <a:latin typeface="ＭＳ Ｐゴシック"/>
              <a:ea typeface="ＭＳ Ｐゴシック"/>
            </a:rPr>
            <a:t>導入による業務効率化を進めており、適正な水準となるように努めている。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一方、給与費は、初任給、昇給等を国に準じており、ラスパイレス指数も類似団体平均より低くなっていることから、適正な水準であると考える。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5" name="テキスト ボックス 44"/>
        <xdr:cNvSpPr txBox="1"/>
      </xdr:nvSpPr>
      <xdr:spPr>
        <a:xfrm>
          <a:off x="672465"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110" cy="250190"/>
    <xdr:sp macro="" textlink="">
      <xdr:nvSpPr>
        <xdr:cNvPr id="47" name="テキスト ボックス 46"/>
        <xdr:cNvSpPr txBox="1"/>
      </xdr:nvSpPr>
      <xdr:spPr>
        <a:xfrm>
          <a:off x="236855"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9110" cy="259080"/>
    <xdr:sp macro="" textlink="">
      <xdr:nvSpPr>
        <xdr:cNvPr id="49" name="テキスト ボックス 48"/>
        <xdr:cNvSpPr txBox="1"/>
      </xdr:nvSpPr>
      <xdr:spPr>
        <a:xfrm>
          <a:off x="236855" y="7087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9110" cy="251460"/>
    <xdr:sp macro="" textlink="">
      <xdr:nvSpPr>
        <xdr:cNvPr id="51" name="テキスト ボックス 50"/>
        <xdr:cNvSpPr txBox="1"/>
      </xdr:nvSpPr>
      <xdr:spPr>
        <a:xfrm>
          <a:off x="236855" y="6761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9110" cy="258445"/>
    <xdr:sp macro="" textlink="">
      <xdr:nvSpPr>
        <xdr:cNvPr id="53" name="テキスト ボックス 52"/>
        <xdr:cNvSpPr txBox="1"/>
      </xdr:nvSpPr>
      <xdr:spPr>
        <a:xfrm>
          <a:off x="236855" y="6434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9110" cy="259080"/>
    <xdr:sp macro="" textlink="">
      <xdr:nvSpPr>
        <xdr:cNvPr id="55" name="テキスト ボックス 54"/>
        <xdr:cNvSpPr txBox="1"/>
      </xdr:nvSpPr>
      <xdr:spPr>
        <a:xfrm>
          <a:off x="236855" y="6108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9110" cy="249555"/>
    <xdr:sp macro="" textlink="">
      <xdr:nvSpPr>
        <xdr:cNvPr id="57" name="テキスト ボックス 56"/>
        <xdr:cNvSpPr txBox="1"/>
      </xdr:nvSpPr>
      <xdr:spPr>
        <a:xfrm>
          <a:off x="236855" y="5781675"/>
          <a:ext cx="499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9110" cy="259080"/>
    <xdr:sp macro="" textlink="">
      <xdr:nvSpPr>
        <xdr:cNvPr id="59" name="テキスト ボックス 58"/>
        <xdr:cNvSpPr txBox="1"/>
      </xdr:nvSpPr>
      <xdr:spPr>
        <a:xfrm>
          <a:off x="236855" y="5454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110" cy="250190"/>
    <xdr:sp macro="" textlink="">
      <xdr:nvSpPr>
        <xdr:cNvPr id="61" name="テキスト ボックス 60"/>
        <xdr:cNvSpPr txBox="1"/>
      </xdr:nvSpPr>
      <xdr:spPr>
        <a:xfrm>
          <a:off x="236855"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41452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1365" cy="258445"/>
    <xdr:sp macro="" textlink="">
      <xdr:nvSpPr>
        <xdr:cNvPr id="64" name="人件費最小値テキスト"/>
        <xdr:cNvSpPr txBox="1"/>
      </xdr:nvSpPr>
      <xdr:spPr>
        <a:xfrm>
          <a:off x="4503420" y="700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342765" y="7033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1365" cy="250825"/>
    <xdr:sp macro="" textlink="">
      <xdr:nvSpPr>
        <xdr:cNvPr id="66" name="人件費最大値テキスト"/>
        <xdr:cNvSpPr txBox="1"/>
      </xdr:nvSpPr>
      <xdr:spPr>
        <a:xfrm>
          <a:off x="4503420" y="525335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342765" y="5509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34</xdr:row>
      <xdr:rowOff>18415</xdr:rowOff>
    </xdr:from>
    <xdr:to xmlns:xdr="http://schemas.openxmlformats.org/drawingml/2006/spreadsheetDrawing">
      <xdr:col>24</xdr:col>
      <xdr:colOff>25400</xdr:colOff>
      <xdr:row>34</xdr:row>
      <xdr:rowOff>61595</xdr:rowOff>
    </xdr:to>
    <xdr:cxnSp macro="">
      <xdr:nvCxnSpPr>
        <xdr:cNvPr id="68" name="直線コネクタ 67"/>
        <xdr:cNvCxnSpPr/>
      </xdr:nvCxnSpPr>
      <xdr:spPr>
        <a:xfrm flipV="1">
          <a:off x="3657600" y="5847715"/>
          <a:ext cx="7569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1365" cy="249555"/>
    <xdr:sp macro="" textlink="">
      <xdr:nvSpPr>
        <xdr:cNvPr id="69" name="人件費平均値テキスト"/>
        <xdr:cNvSpPr txBox="1"/>
      </xdr:nvSpPr>
      <xdr:spPr>
        <a:xfrm>
          <a:off x="4503420" y="622617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380865"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135255</xdr:rowOff>
    </xdr:from>
    <xdr:to xmlns:xdr="http://schemas.openxmlformats.org/drawingml/2006/spreadsheetDrawing">
      <xdr:col>19</xdr:col>
      <xdr:colOff>182880</xdr:colOff>
      <xdr:row>34</xdr:row>
      <xdr:rowOff>61595</xdr:rowOff>
    </xdr:to>
    <xdr:cxnSp macro="">
      <xdr:nvCxnSpPr>
        <xdr:cNvPr id="71" name="直線コネクタ 70"/>
        <xdr:cNvCxnSpPr/>
      </xdr:nvCxnSpPr>
      <xdr:spPr>
        <a:xfrm>
          <a:off x="2841625" y="5793105"/>
          <a:ext cx="8159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611245"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135255</xdr:rowOff>
    </xdr:from>
    <xdr:ext cx="727710" cy="249555"/>
    <xdr:sp macro="" textlink="">
      <xdr:nvSpPr>
        <xdr:cNvPr id="73" name="テキスト ボックス 72"/>
        <xdr:cNvSpPr txBox="1"/>
      </xdr:nvSpPr>
      <xdr:spPr>
        <a:xfrm>
          <a:off x="3298190" y="6307455"/>
          <a:ext cx="7277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135255</xdr:rowOff>
    </xdr:from>
    <xdr:to xmlns:xdr="http://schemas.openxmlformats.org/drawingml/2006/spreadsheetDrawing">
      <xdr:col>15</xdr:col>
      <xdr:colOff>98425</xdr:colOff>
      <xdr:row>34</xdr:row>
      <xdr:rowOff>40640</xdr:rowOff>
    </xdr:to>
    <xdr:cxnSp macro="">
      <xdr:nvCxnSpPr>
        <xdr:cNvPr id="74" name="直線コネクタ 73"/>
        <xdr:cNvCxnSpPr/>
      </xdr:nvCxnSpPr>
      <xdr:spPr>
        <a:xfrm flipV="1">
          <a:off x="2021205" y="5793105"/>
          <a:ext cx="82042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2790825"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59055</xdr:rowOff>
    </xdr:from>
    <xdr:ext cx="761365" cy="259080"/>
    <xdr:sp macro="" textlink="">
      <xdr:nvSpPr>
        <xdr:cNvPr id="76" name="テキスト ボックス 75"/>
        <xdr:cNvSpPr txBox="1"/>
      </xdr:nvSpPr>
      <xdr:spPr>
        <a:xfrm>
          <a:off x="2494915" y="6231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32</xdr:row>
      <xdr:rowOff>154940</xdr:rowOff>
    </xdr:from>
    <xdr:to xmlns:xdr="http://schemas.openxmlformats.org/drawingml/2006/spreadsheetDrawing">
      <xdr:col>11</xdr:col>
      <xdr:colOff>9525</xdr:colOff>
      <xdr:row>34</xdr:row>
      <xdr:rowOff>40640</xdr:rowOff>
    </xdr:to>
    <xdr:cxnSp macro="">
      <xdr:nvCxnSpPr>
        <xdr:cNvPr id="77" name="直線コネクタ 76"/>
        <xdr:cNvCxnSpPr/>
      </xdr:nvCxnSpPr>
      <xdr:spPr>
        <a:xfrm>
          <a:off x="1217930" y="5641340"/>
          <a:ext cx="803275"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1987550"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168275</xdr:rowOff>
    </xdr:from>
    <xdr:ext cx="753110" cy="249555"/>
    <xdr:sp macro="" textlink="">
      <xdr:nvSpPr>
        <xdr:cNvPr id="79" name="テキスト ボックス 78"/>
        <xdr:cNvSpPr txBox="1"/>
      </xdr:nvSpPr>
      <xdr:spPr>
        <a:xfrm>
          <a:off x="1674495" y="634047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57150</xdr:rowOff>
    </xdr:from>
    <xdr:to xmlns:xdr="http://schemas.openxmlformats.org/drawingml/2006/spreadsheetDrawing">
      <xdr:col>6</xdr:col>
      <xdr:colOff>171450</xdr:colOff>
      <xdr:row>35</xdr:row>
      <xdr:rowOff>158750</xdr:rowOff>
    </xdr:to>
    <xdr:sp macro="" textlink="">
      <xdr:nvSpPr>
        <xdr:cNvPr id="80" name="フローチャート: 判断 79"/>
        <xdr:cNvSpPr/>
      </xdr:nvSpPr>
      <xdr:spPr>
        <a:xfrm>
          <a:off x="116713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143510</xdr:rowOff>
    </xdr:from>
    <xdr:ext cx="752475" cy="251460"/>
    <xdr:sp macro="" textlink="">
      <xdr:nvSpPr>
        <xdr:cNvPr id="81" name="テキスト ボックス 80"/>
        <xdr:cNvSpPr txBox="1"/>
      </xdr:nvSpPr>
      <xdr:spPr>
        <a:xfrm>
          <a:off x="871220" y="61442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2" name="テキスト ボックス 81"/>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3" name="テキスト ボックス 82"/>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4" name="テキスト ボックス 83"/>
        <xdr:cNvSpPr txBox="1"/>
      </xdr:nvSpPr>
      <xdr:spPr>
        <a:xfrm>
          <a:off x="264287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6" name="テキスト ボックス 85"/>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33</xdr:row>
      <xdr:rowOff>139065</xdr:rowOff>
    </xdr:from>
    <xdr:to xmlns:xdr="http://schemas.openxmlformats.org/drawingml/2006/spreadsheetDrawing">
      <xdr:col>24</xdr:col>
      <xdr:colOff>76200</xdr:colOff>
      <xdr:row>34</xdr:row>
      <xdr:rowOff>69215</xdr:rowOff>
    </xdr:to>
    <xdr:sp macro="" textlink="">
      <xdr:nvSpPr>
        <xdr:cNvPr id="87" name="楕円 86"/>
        <xdr:cNvSpPr/>
      </xdr:nvSpPr>
      <xdr:spPr>
        <a:xfrm>
          <a:off x="4380865" y="57969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155575</xdr:rowOff>
    </xdr:from>
    <xdr:ext cx="761365" cy="250825"/>
    <xdr:sp macro="" textlink="">
      <xdr:nvSpPr>
        <xdr:cNvPr id="88" name="人件費該当値テキスト"/>
        <xdr:cNvSpPr txBox="1"/>
      </xdr:nvSpPr>
      <xdr:spPr>
        <a:xfrm>
          <a:off x="4503420" y="564197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10795</xdr:rowOff>
    </xdr:from>
    <xdr:to xmlns:xdr="http://schemas.openxmlformats.org/drawingml/2006/spreadsheetDrawing">
      <xdr:col>20</xdr:col>
      <xdr:colOff>38100</xdr:colOff>
      <xdr:row>34</xdr:row>
      <xdr:rowOff>112395</xdr:rowOff>
    </xdr:to>
    <xdr:sp macro="" textlink="">
      <xdr:nvSpPr>
        <xdr:cNvPr id="89" name="楕円 88"/>
        <xdr:cNvSpPr/>
      </xdr:nvSpPr>
      <xdr:spPr>
        <a:xfrm>
          <a:off x="3611245" y="5840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122555</xdr:rowOff>
    </xdr:from>
    <xdr:ext cx="727710" cy="249555"/>
    <xdr:sp macro="" textlink="">
      <xdr:nvSpPr>
        <xdr:cNvPr id="90" name="テキスト ボックス 89"/>
        <xdr:cNvSpPr txBox="1"/>
      </xdr:nvSpPr>
      <xdr:spPr>
        <a:xfrm>
          <a:off x="3298190" y="5608955"/>
          <a:ext cx="7277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84455</xdr:rowOff>
    </xdr:from>
    <xdr:to xmlns:xdr="http://schemas.openxmlformats.org/drawingml/2006/spreadsheetDrawing">
      <xdr:col>15</xdr:col>
      <xdr:colOff>149225</xdr:colOff>
      <xdr:row>34</xdr:row>
      <xdr:rowOff>14605</xdr:rowOff>
    </xdr:to>
    <xdr:sp macro="" textlink="">
      <xdr:nvSpPr>
        <xdr:cNvPr id="91" name="楕円 90"/>
        <xdr:cNvSpPr/>
      </xdr:nvSpPr>
      <xdr:spPr>
        <a:xfrm>
          <a:off x="2790825"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24765</xdr:rowOff>
    </xdr:from>
    <xdr:ext cx="761365" cy="259080"/>
    <xdr:sp macro="" textlink="">
      <xdr:nvSpPr>
        <xdr:cNvPr id="92" name="テキスト ボックス 91"/>
        <xdr:cNvSpPr txBox="1"/>
      </xdr:nvSpPr>
      <xdr:spPr>
        <a:xfrm>
          <a:off x="2494915" y="5511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160655</xdr:rowOff>
    </xdr:from>
    <xdr:to xmlns:xdr="http://schemas.openxmlformats.org/drawingml/2006/spreadsheetDrawing">
      <xdr:col>11</xdr:col>
      <xdr:colOff>60325</xdr:colOff>
      <xdr:row>34</xdr:row>
      <xdr:rowOff>90805</xdr:rowOff>
    </xdr:to>
    <xdr:sp macro="" textlink="">
      <xdr:nvSpPr>
        <xdr:cNvPr id="93" name="楕円 92"/>
        <xdr:cNvSpPr/>
      </xdr:nvSpPr>
      <xdr:spPr>
        <a:xfrm>
          <a:off x="1987550" y="5818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100965</xdr:rowOff>
    </xdr:from>
    <xdr:ext cx="753110" cy="249555"/>
    <xdr:sp macro="" textlink="">
      <xdr:nvSpPr>
        <xdr:cNvPr id="94" name="テキスト ボックス 93"/>
        <xdr:cNvSpPr txBox="1"/>
      </xdr:nvSpPr>
      <xdr:spPr>
        <a:xfrm>
          <a:off x="1674495" y="558736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32</xdr:row>
      <xdr:rowOff>103505</xdr:rowOff>
    </xdr:from>
    <xdr:to xmlns:xdr="http://schemas.openxmlformats.org/drawingml/2006/spreadsheetDrawing">
      <xdr:col>6</xdr:col>
      <xdr:colOff>171450</xdr:colOff>
      <xdr:row>33</xdr:row>
      <xdr:rowOff>33655</xdr:rowOff>
    </xdr:to>
    <xdr:sp macro="" textlink="">
      <xdr:nvSpPr>
        <xdr:cNvPr id="95" name="楕円 94"/>
        <xdr:cNvSpPr/>
      </xdr:nvSpPr>
      <xdr:spPr>
        <a:xfrm>
          <a:off x="116713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31</xdr:row>
      <xdr:rowOff>43815</xdr:rowOff>
    </xdr:from>
    <xdr:ext cx="752475" cy="249555"/>
    <xdr:sp macro="" textlink="">
      <xdr:nvSpPr>
        <xdr:cNvPr id="96" name="テキスト ボックス 95"/>
        <xdr:cNvSpPr txBox="1"/>
      </xdr:nvSpPr>
      <xdr:spPr>
        <a:xfrm>
          <a:off x="871220" y="535876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旧町村時代に設置した公共施設を引き継いでおり、類似団体と比較して施設保有数が多く、それらに係る維持管理費が嵩んでいる。このため、財政計画ローリングに基づく計画的な事業の執行、事業精査による事業費抑制に努めてきた。結果として、経常経費に係る物件費は、類似団体の平均を下回る状態が続い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経常的な物件費の縮減には施設再編が不可欠なため、公共施設再編計画に基づく民間譲渡や統廃合により、財政規模に適した施設数へと見直しを進めていく必要がある。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8" name="テキスト ボックス 107"/>
        <xdr:cNvSpPr txBox="1"/>
      </xdr:nvSpPr>
      <xdr:spPr>
        <a:xfrm>
          <a:off x="1134491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10" name="テキスト ボックス 109"/>
        <xdr:cNvSpPr txBox="1"/>
      </xdr:nvSpPr>
      <xdr:spPr>
        <a:xfrm>
          <a:off x="10926445"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9110" cy="259080"/>
    <xdr:sp macro="" textlink="">
      <xdr:nvSpPr>
        <xdr:cNvPr id="112" name="テキスト ボックス 111"/>
        <xdr:cNvSpPr txBox="1"/>
      </xdr:nvSpPr>
      <xdr:spPr>
        <a:xfrm>
          <a:off x="10926445" y="3604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9110" cy="259080"/>
    <xdr:sp macro="" textlink="">
      <xdr:nvSpPr>
        <xdr:cNvPr id="114" name="テキスト ボックス 113"/>
        <xdr:cNvSpPr txBox="1"/>
      </xdr:nvSpPr>
      <xdr:spPr>
        <a:xfrm>
          <a:off x="10926445" y="322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9110" cy="250190"/>
    <xdr:sp macro="" textlink="">
      <xdr:nvSpPr>
        <xdr:cNvPr id="116" name="テキスト ボックス 115"/>
        <xdr:cNvSpPr txBox="1"/>
      </xdr:nvSpPr>
      <xdr:spPr>
        <a:xfrm>
          <a:off x="10926445"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9110" cy="259080"/>
    <xdr:sp macro="" textlink="">
      <xdr:nvSpPr>
        <xdr:cNvPr id="118" name="テキスト ボックス 117"/>
        <xdr:cNvSpPr txBox="1"/>
      </xdr:nvSpPr>
      <xdr:spPr>
        <a:xfrm>
          <a:off x="10926445" y="246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9110" cy="259080"/>
    <xdr:sp macro="" textlink="">
      <xdr:nvSpPr>
        <xdr:cNvPr id="120" name="テキスト ボックス 119"/>
        <xdr:cNvSpPr txBox="1"/>
      </xdr:nvSpPr>
      <xdr:spPr>
        <a:xfrm>
          <a:off x="10926445" y="208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110" cy="250190"/>
    <xdr:sp macro="" textlink="">
      <xdr:nvSpPr>
        <xdr:cNvPr id="122" name="テキスト ボックス 121"/>
        <xdr:cNvSpPr txBox="1"/>
      </xdr:nvSpPr>
      <xdr:spPr>
        <a:xfrm>
          <a:off x="10926445"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510411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11430</xdr:rowOff>
    </xdr:from>
    <xdr:ext cx="762000" cy="259080"/>
    <xdr:sp macro="" textlink="">
      <xdr:nvSpPr>
        <xdr:cNvPr id="125" name="物件費最小値テキスト"/>
        <xdr:cNvSpPr txBox="1"/>
      </xdr:nvSpPr>
      <xdr:spPr>
        <a:xfrm>
          <a:off x="1517904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182880</xdr:colOff>
      <xdr:row>21</xdr:row>
      <xdr:rowOff>39370</xdr:rowOff>
    </xdr:to>
    <xdr:cxnSp macro="">
      <xdr:nvCxnSpPr>
        <xdr:cNvPr id="126" name="直線コネクタ 125"/>
        <xdr:cNvCxnSpPr/>
      </xdr:nvCxnSpPr>
      <xdr:spPr>
        <a:xfrm>
          <a:off x="15015210" y="3639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87630</xdr:rowOff>
    </xdr:from>
    <xdr:ext cx="762000" cy="250190"/>
    <xdr:sp macro="" textlink="">
      <xdr:nvSpPr>
        <xdr:cNvPr id="127" name="物件費最大値テキスト"/>
        <xdr:cNvSpPr txBox="1"/>
      </xdr:nvSpPr>
      <xdr:spPr>
        <a:xfrm>
          <a:off x="15179040" y="1973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182880</xdr:colOff>
      <xdr:row>13</xdr:row>
      <xdr:rowOff>1270</xdr:rowOff>
    </xdr:to>
    <xdr:cxnSp macro="">
      <xdr:nvCxnSpPr>
        <xdr:cNvPr id="128" name="直線コネクタ 127"/>
        <xdr:cNvCxnSpPr/>
      </xdr:nvCxnSpPr>
      <xdr:spPr>
        <a:xfrm>
          <a:off x="15015210" y="2230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111760</xdr:rowOff>
    </xdr:from>
    <xdr:to xmlns:xdr="http://schemas.openxmlformats.org/drawingml/2006/spreadsheetDrawing">
      <xdr:col>82</xdr:col>
      <xdr:colOff>107950</xdr:colOff>
      <xdr:row>16</xdr:row>
      <xdr:rowOff>127000</xdr:rowOff>
    </xdr:to>
    <xdr:cxnSp macro="">
      <xdr:nvCxnSpPr>
        <xdr:cNvPr id="129" name="直線コネクタ 128"/>
        <xdr:cNvCxnSpPr/>
      </xdr:nvCxnSpPr>
      <xdr:spPr>
        <a:xfrm>
          <a:off x="14334490" y="285496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147320</xdr:rowOff>
    </xdr:from>
    <xdr:ext cx="762000" cy="259080"/>
    <xdr:sp macro="" textlink="">
      <xdr:nvSpPr>
        <xdr:cNvPr id="130" name="物件費平均値テキスト"/>
        <xdr:cNvSpPr txBox="1"/>
      </xdr:nvSpPr>
      <xdr:spPr>
        <a:xfrm>
          <a:off x="1517904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505331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27940</xdr:rowOff>
    </xdr:from>
    <xdr:to xmlns:xdr="http://schemas.openxmlformats.org/drawingml/2006/spreadsheetDrawing">
      <xdr:col>78</xdr:col>
      <xdr:colOff>69850</xdr:colOff>
      <xdr:row>16</xdr:row>
      <xdr:rowOff>111760</xdr:rowOff>
    </xdr:to>
    <xdr:cxnSp macro="">
      <xdr:nvCxnSpPr>
        <xdr:cNvPr id="132" name="直線コネクタ 131"/>
        <xdr:cNvCxnSpPr/>
      </xdr:nvCxnSpPr>
      <xdr:spPr>
        <a:xfrm>
          <a:off x="13531215" y="2771140"/>
          <a:ext cx="8032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5965" cy="259080"/>
    <xdr:sp macro="" textlink="">
      <xdr:nvSpPr>
        <xdr:cNvPr id="134" name="テキスト ボックス 133"/>
        <xdr:cNvSpPr txBox="1"/>
      </xdr:nvSpPr>
      <xdr:spPr>
        <a:xfrm>
          <a:off x="13987780" y="298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27940</xdr:rowOff>
    </xdr:from>
    <xdr:to xmlns:xdr="http://schemas.openxmlformats.org/drawingml/2006/spreadsheetDrawing">
      <xdr:col>73</xdr:col>
      <xdr:colOff>180975</xdr:colOff>
      <xdr:row>16</xdr:row>
      <xdr:rowOff>43180</xdr:rowOff>
    </xdr:to>
    <xdr:cxnSp macro="">
      <xdr:nvCxnSpPr>
        <xdr:cNvPr id="135" name="直線コネクタ 134"/>
        <xdr:cNvCxnSpPr/>
      </xdr:nvCxnSpPr>
      <xdr:spPr>
        <a:xfrm flipV="1">
          <a:off x="12710795" y="2771140"/>
          <a:ext cx="8204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3480415" y="2819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7" name="テキスト ボックス 136"/>
        <xdr:cNvSpPr txBox="1"/>
      </xdr:nvSpPr>
      <xdr:spPr>
        <a:xfrm>
          <a:off x="13167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43180</xdr:rowOff>
    </xdr:from>
    <xdr:to xmlns:xdr="http://schemas.openxmlformats.org/drawingml/2006/spreadsheetDrawing">
      <xdr:col>69</xdr:col>
      <xdr:colOff>92075</xdr:colOff>
      <xdr:row>16</xdr:row>
      <xdr:rowOff>149860</xdr:rowOff>
    </xdr:to>
    <xdr:cxnSp macro="">
      <xdr:nvCxnSpPr>
        <xdr:cNvPr id="138" name="直線コネクタ 137"/>
        <xdr:cNvCxnSpPr/>
      </xdr:nvCxnSpPr>
      <xdr:spPr>
        <a:xfrm flipV="1">
          <a:off x="11890375" y="2786380"/>
          <a:ext cx="8204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2659995"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170180</xdr:rowOff>
    </xdr:from>
    <xdr:ext cx="753110" cy="259080"/>
    <xdr:sp macro="" textlink="">
      <xdr:nvSpPr>
        <xdr:cNvPr id="140" name="テキスト ボックス 139"/>
        <xdr:cNvSpPr txBox="1"/>
      </xdr:nvSpPr>
      <xdr:spPr>
        <a:xfrm>
          <a:off x="12364085" y="29133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148590</xdr:rowOff>
    </xdr:from>
    <xdr:to xmlns:xdr="http://schemas.openxmlformats.org/drawingml/2006/spreadsheetDrawing">
      <xdr:col>65</xdr:col>
      <xdr:colOff>53975</xdr:colOff>
      <xdr:row>18</xdr:row>
      <xdr:rowOff>78740</xdr:rowOff>
    </xdr:to>
    <xdr:sp macro="" textlink="">
      <xdr:nvSpPr>
        <xdr:cNvPr id="141" name="フローチャート: 判断 140"/>
        <xdr:cNvSpPr/>
      </xdr:nvSpPr>
      <xdr:spPr>
        <a:xfrm>
          <a:off x="11856720" y="30632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63500</xdr:rowOff>
    </xdr:from>
    <xdr:ext cx="761365" cy="251460"/>
    <xdr:sp macro="" textlink="">
      <xdr:nvSpPr>
        <xdr:cNvPr id="142" name="テキスト ボックス 141"/>
        <xdr:cNvSpPr txBox="1"/>
      </xdr:nvSpPr>
      <xdr:spPr>
        <a:xfrm>
          <a:off x="11543665" y="314960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44" name="テキスト ボックス 143"/>
        <xdr:cNvSpPr txBox="1"/>
      </xdr:nvSpPr>
      <xdr:spPr>
        <a:xfrm>
          <a:off x="14135735"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45" name="テキスト ボックス 144"/>
        <xdr:cNvSpPr txBox="1"/>
      </xdr:nvSpPr>
      <xdr:spPr>
        <a:xfrm>
          <a:off x="1333246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53110" cy="259080"/>
    <xdr:sp macro="" textlink="">
      <xdr:nvSpPr>
        <xdr:cNvPr id="147" name="テキスト ボックス 146"/>
        <xdr:cNvSpPr txBox="1"/>
      </xdr:nvSpPr>
      <xdr:spPr>
        <a:xfrm>
          <a:off x="1170432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48" name="楕円 147"/>
        <xdr:cNvSpPr/>
      </xdr:nvSpPr>
      <xdr:spPr>
        <a:xfrm>
          <a:off x="1505331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92710</xdr:rowOff>
    </xdr:from>
    <xdr:ext cx="762000" cy="259080"/>
    <xdr:sp macro="" textlink="">
      <xdr:nvSpPr>
        <xdr:cNvPr id="149" name="物件費該当値テキスト"/>
        <xdr:cNvSpPr txBox="1"/>
      </xdr:nvSpPr>
      <xdr:spPr>
        <a:xfrm>
          <a:off x="1517904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50" name="楕円 149"/>
        <xdr:cNvSpPr/>
      </xdr:nvSpPr>
      <xdr:spPr>
        <a:xfrm>
          <a:off x="1428369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1270</xdr:rowOff>
    </xdr:from>
    <xdr:ext cx="735965" cy="259080"/>
    <xdr:sp macro="" textlink="">
      <xdr:nvSpPr>
        <xdr:cNvPr id="151" name="テキスト ボックス 150"/>
        <xdr:cNvSpPr txBox="1"/>
      </xdr:nvSpPr>
      <xdr:spPr>
        <a:xfrm>
          <a:off x="13987780" y="25730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52" name="楕円 151"/>
        <xdr:cNvSpPr/>
      </xdr:nvSpPr>
      <xdr:spPr>
        <a:xfrm>
          <a:off x="13480415" y="272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88900</xdr:rowOff>
    </xdr:from>
    <xdr:ext cx="762000" cy="249555"/>
    <xdr:sp macro="" textlink="">
      <xdr:nvSpPr>
        <xdr:cNvPr id="153" name="テキスト ボックス 152"/>
        <xdr:cNvSpPr txBox="1"/>
      </xdr:nvSpPr>
      <xdr:spPr>
        <a:xfrm>
          <a:off x="13167360" y="24892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163830</xdr:rowOff>
    </xdr:from>
    <xdr:to xmlns:xdr="http://schemas.openxmlformats.org/drawingml/2006/spreadsheetDrawing">
      <xdr:col>69</xdr:col>
      <xdr:colOff>142875</xdr:colOff>
      <xdr:row>16</xdr:row>
      <xdr:rowOff>93980</xdr:rowOff>
    </xdr:to>
    <xdr:sp macro="" textlink="">
      <xdr:nvSpPr>
        <xdr:cNvPr id="154" name="楕円 153"/>
        <xdr:cNvSpPr/>
      </xdr:nvSpPr>
      <xdr:spPr>
        <a:xfrm>
          <a:off x="12659995"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104140</xdr:rowOff>
    </xdr:from>
    <xdr:ext cx="753110" cy="259080"/>
    <xdr:sp macro="" textlink="">
      <xdr:nvSpPr>
        <xdr:cNvPr id="155" name="テキスト ボックス 154"/>
        <xdr:cNvSpPr txBox="1"/>
      </xdr:nvSpPr>
      <xdr:spPr>
        <a:xfrm>
          <a:off x="12364085" y="25044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6" name="楕円 155"/>
        <xdr:cNvSpPr/>
      </xdr:nvSpPr>
      <xdr:spPr>
        <a:xfrm>
          <a:off x="11856720" y="2842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1365" cy="259080"/>
    <xdr:sp macro="" textlink="">
      <xdr:nvSpPr>
        <xdr:cNvPr id="157" name="テキスト ボックス 156"/>
        <xdr:cNvSpPr txBox="1"/>
      </xdr:nvSpPr>
      <xdr:spPr>
        <a:xfrm>
          <a:off x="11543665" y="2611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例年同様、生活保護費が類似団体平均に比べて低いため、経常収支比率のうち扶助費の占める割合が低くなっている。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近年は、自立支援給付事業費（障害福祉サービスの給付）の増加が続いており、この比率は、中・長期的に上昇することが見込まれる。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経常的な扶助費は、削減が困難なものが多いため、その他の経費で歳出の抑制を図り、一般財源の確保に努める必要がある。</a:t>
          </a:r>
          <a:endParaRPr kumimoji="1" lang="ja-JP" altLang="en-US" sz="11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9" name="テキスト ボックス 168"/>
        <xdr:cNvSpPr txBox="1"/>
      </xdr:nvSpPr>
      <xdr:spPr>
        <a:xfrm>
          <a:off x="672465"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110" cy="250190"/>
    <xdr:sp macro="" textlink="">
      <xdr:nvSpPr>
        <xdr:cNvPr id="171" name="テキスト ボックス 170"/>
        <xdr:cNvSpPr txBox="1"/>
      </xdr:nvSpPr>
      <xdr:spPr>
        <a:xfrm>
          <a:off x="236855"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9110" cy="259080"/>
    <xdr:sp macro="" textlink="">
      <xdr:nvSpPr>
        <xdr:cNvPr id="173" name="テキスト ボックス 172"/>
        <xdr:cNvSpPr txBox="1"/>
      </xdr:nvSpPr>
      <xdr:spPr>
        <a:xfrm>
          <a:off x="236855"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9110" cy="251460"/>
    <xdr:sp macro="" textlink="">
      <xdr:nvSpPr>
        <xdr:cNvPr id="175" name="テキスト ボックス 174"/>
        <xdr:cNvSpPr txBox="1"/>
      </xdr:nvSpPr>
      <xdr:spPr>
        <a:xfrm>
          <a:off x="236855"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9110" cy="258445"/>
    <xdr:sp macro="" textlink="">
      <xdr:nvSpPr>
        <xdr:cNvPr id="177" name="テキスト ボックス 176"/>
        <xdr:cNvSpPr txBox="1"/>
      </xdr:nvSpPr>
      <xdr:spPr>
        <a:xfrm>
          <a:off x="236855"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9110" cy="259080"/>
    <xdr:sp macro="" textlink="">
      <xdr:nvSpPr>
        <xdr:cNvPr id="179" name="テキスト ボックス 178"/>
        <xdr:cNvSpPr txBox="1"/>
      </xdr:nvSpPr>
      <xdr:spPr>
        <a:xfrm>
          <a:off x="236855"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9110" cy="249555"/>
    <xdr:sp macro="" textlink="">
      <xdr:nvSpPr>
        <xdr:cNvPr id="181" name="テキスト ボックス 180"/>
        <xdr:cNvSpPr txBox="1"/>
      </xdr:nvSpPr>
      <xdr:spPr>
        <a:xfrm>
          <a:off x="236855" y="9210675"/>
          <a:ext cx="499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9110" cy="259080"/>
    <xdr:sp macro="" textlink="">
      <xdr:nvSpPr>
        <xdr:cNvPr id="183" name="テキスト ボックス 182"/>
        <xdr:cNvSpPr txBox="1"/>
      </xdr:nvSpPr>
      <xdr:spPr>
        <a:xfrm>
          <a:off x="236855"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110" cy="250190"/>
    <xdr:sp macro="" textlink="">
      <xdr:nvSpPr>
        <xdr:cNvPr id="185" name="テキスト ボックス 184"/>
        <xdr:cNvSpPr txBox="1"/>
      </xdr:nvSpPr>
      <xdr:spPr>
        <a:xfrm>
          <a:off x="236855"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41452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1365" cy="259080"/>
    <xdr:sp macro="" textlink="">
      <xdr:nvSpPr>
        <xdr:cNvPr id="188" name="扶助費最小値テキスト"/>
        <xdr:cNvSpPr txBox="1"/>
      </xdr:nvSpPr>
      <xdr:spPr>
        <a:xfrm>
          <a:off x="4503420" y="10391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342765" y="10419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1365" cy="251460"/>
    <xdr:sp macro="" textlink="">
      <xdr:nvSpPr>
        <xdr:cNvPr id="190" name="扶助費最大値テキスト"/>
        <xdr:cNvSpPr txBox="1"/>
      </xdr:nvSpPr>
      <xdr:spPr>
        <a:xfrm>
          <a:off x="4503420" y="892175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342765" y="9178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53</xdr:row>
      <xdr:rowOff>48260</xdr:rowOff>
    </xdr:from>
    <xdr:to xmlns:xdr="http://schemas.openxmlformats.org/drawingml/2006/spreadsheetDrawing">
      <xdr:col>24</xdr:col>
      <xdr:colOff>25400</xdr:colOff>
      <xdr:row>53</xdr:row>
      <xdr:rowOff>91440</xdr:rowOff>
    </xdr:to>
    <xdr:cxnSp macro="">
      <xdr:nvCxnSpPr>
        <xdr:cNvPr id="192" name="直線コネクタ 191"/>
        <xdr:cNvCxnSpPr/>
      </xdr:nvCxnSpPr>
      <xdr:spPr>
        <a:xfrm>
          <a:off x="3657600" y="9135110"/>
          <a:ext cx="7569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1365" cy="259080"/>
    <xdr:sp macro="" textlink="">
      <xdr:nvSpPr>
        <xdr:cNvPr id="193" name="扶助費平均値テキスト"/>
        <xdr:cNvSpPr txBox="1"/>
      </xdr:nvSpPr>
      <xdr:spPr>
        <a:xfrm>
          <a:off x="4503420" y="9535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38086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48260</xdr:rowOff>
    </xdr:from>
    <xdr:to xmlns:xdr="http://schemas.openxmlformats.org/drawingml/2006/spreadsheetDrawing">
      <xdr:col>19</xdr:col>
      <xdr:colOff>182880</xdr:colOff>
      <xdr:row>53</xdr:row>
      <xdr:rowOff>48260</xdr:rowOff>
    </xdr:to>
    <xdr:cxnSp macro="">
      <xdr:nvCxnSpPr>
        <xdr:cNvPr id="195" name="直線コネクタ 194"/>
        <xdr:cNvCxnSpPr/>
      </xdr:nvCxnSpPr>
      <xdr:spPr>
        <a:xfrm>
          <a:off x="2841625" y="913511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611245"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27710" cy="259080"/>
    <xdr:sp macro="" textlink="">
      <xdr:nvSpPr>
        <xdr:cNvPr id="197" name="テキスト ボックス 196"/>
        <xdr:cNvSpPr txBox="1"/>
      </xdr:nvSpPr>
      <xdr:spPr>
        <a:xfrm>
          <a:off x="3298190" y="959485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48260</xdr:rowOff>
    </xdr:from>
    <xdr:to xmlns:xdr="http://schemas.openxmlformats.org/drawingml/2006/spreadsheetDrawing">
      <xdr:col>15</xdr:col>
      <xdr:colOff>98425</xdr:colOff>
      <xdr:row>53</xdr:row>
      <xdr:rowOff>69850</xdr:rowOff>
    </xdr:to>
    <xdr:cxnSp macro="">
      <xdr:nvCxnSpPr>
        <xdr:cNvPr id="198" name="直線コネクタ 197"/>
        <xdr:cNvCxnSpPr/>
      </xdr:nvCxnSpPr>
      <xdr:spPr>
        <a:xfrm flipV="1">
          <a:off x="2021205" y="9135110"/>
          <a:ext cx="8204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2790825"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1365" cy="251460"/>
    <xdr:sp macro="" textlink="">
      <xdr:nvSpPr>
        <xdr:cNvPr id="200" name="テキスト ボックス 199"/>
        <xdr:cNvSpPr txBox="1"/>
      </xdr:nvSpPr>
      <xdr:spPr>
        <a:xfrm>
          <a:off x="2494915" y="957326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69850</xdr:rowOff>
    </xdr:from>
    <xdr:to xmlns:xdr="http://schemas.openxmlformats.org/drawingml/2006/spreadsheetDrawing">
      <xdr:col>11</xdr:col>
      <xdr:colOff>9525</xdr:colOff>
      <xdr:row>54</xdr:row>
      <xdr:rowOff>83185</xdr:rowOff>
    </xdr:to>
    <xdr:cxnSp macro="">
      <xdr:nvCxnSpPr>
        <xdr:cNvPr id="201" name="直線コネクタ 200"/>
        <xdr:cNvCxnSpPr/>
      </xdr:nvCxnSpPr>
      <xdr:spPr>
        <a:xfrm flipV="1">
          <a:off x="1217930" y="9156700"/>
          <a:ext cx="803275"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1987550" y="9541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26670</xdr:rowOff>
    </xdr:from>
    <xdr:ext cx="753110" cy="259080"/>
    <xdr:sp macro="" textlink="">
      <xdr:nvSpPr>
        <xdr:cNvPr id="203" name="テキスト ボックス 202"/>
        <xdr:cNvSpPr txBox="1"/>
      </xdr:nvSpPr>
      <xdr:spPr>
        <a:xfrm>
          <a:off x="1674495" y="9627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84455</xdr:rowOff>
    </xdr:from>
    <xdr:to xmlns:xdr="http://schemas.openxmlformats.org/drawingml/2006/spreadsheetDrawing">
      <xdr:col>6</xdr:col>
      <xdr:colOff>171450</xdr:colOff>
      <xdr:row>58</xdr:row>
      <xdr:rowOff>14605</xdr:rowOff>
    </xdr:to>
    <xdr:sp macro="" textlink="">
      <xdr:nvSpPr>
        <xdr:cNvPr id="204" name="フローチャート: 判断 203"/>
        <xdr:cNvSpPr/>
      </xdr:nvSpPr>
      <xdr:spPr>
        <a:xfrm>
          <a:off x="116713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170815</xdr:rowOff>
    </xdr:from>
    <xdr:ext cx="752475" cy="258445"/>
    <xdr:sp macro="" textlink="">
      <xdr:nvSpPr>
        <xdr:cNvPr id="205" name="テキスト ボックス 204"/>
        <xdr:cNvSpPr txBox="1"/>
      </xdr:nvSpPr>
      <xdr:spPr>
        <a:xfrm>
          <a:off x="871220" y="994346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6" name="テキスト ボックス 205"/>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7" name="テキスト ボックス 206"/>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8" name="テキスト ボックス 207"/>
        <xdr:cNvSpPr txBox="1"/>
      </xdr:nvSpPr>
      <xdr:spPr>
        <a:xfrm>
          <a:off x="264287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10" name="テキスト ボックス 209"/>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40640</xdr:rowOff>
    </xdr:from>
    <xdr:to xmlns:xdr="http://schemas.openxmlformats.org/drawingml/2006/spreadsheetDrawing">
      <xdr:col>24</xdr:col>
      <xdr:colOff>76200</xdr:colOff>
      <xdr:row>53</xdr:row>
      <xdr:rowOff>142240</xdr:rowOff>
    </xdr:to>
    <xdr:sp macro="" textlink="">
      <xdr:nvSpPr>
        <xdr:cNvPr id="211" name="楕円 210"/>
        <xdr:cNvSpPr/>
      </xdr:nvSpPr>
      <xdr:spPr>
        <a:xfrm>
          <a:off x="4380865" y="9127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120650</xdr:rowOff>
    </xdr:from>
    <xdr:ext cx="761365" cy="251460"/>
    <xdr:sp macro="" textlink="">
      <xdr:nvSpPr>
        <xdr:cNvPr id="212" name="扶助費該当値テキスト"/>
        <xdr:cNvSpPr txBox="1"/>
      </xdr:nvSpPr>
      <xdr:spPr>
        <a:xfrm>
          <a:off x="4503420" y="903605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168910</xdr:rowOff>
    </xdr:from>
    <xdr:to xmlns:xdr="http://schemas.openxmlformats.org/drawingml/2006/spreadsheetDrawing">
      <xdr:col>20</xdr:col>
      <xdr:colOff>38100</xdr:colOff>
      <xdr:row>53</xdr:row>
      <xdr:rowOff>99060</xdr:rowOff>
    </xdr:to>
    <xdr:sp macro="" textlink="">
      <xdr:nvSpPr>
        <xdr:cNvPr id="213" name="楕円 212"/>
        <xdr:cNvSpPr/>
      </xdr:nvSpPr>
      <xdr:spPr>
        <a:xfrm>
          <a:off x="3611245" y="9084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109220</xdr:rowOff>
    </xdr:from>
    <xdr:ext cx="727710" cy="251460"/>
    <xdr:sp macro="" textlink="">
      <xdr:nvSpPr>
        <xdr:cNvPr id="214" name="テキスト ボックス 213"/>
        <xdr:cNvSpPr txBox="1"/>
      </xdr:nvSpPr>
      <xdr:spPr>
        <a:xfrm>
          <a:off x="3298190" y="885317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168910</xdr:rowOff>
    </xdr:from>
    <xdr:to xmlns:xdr="http://schemas.openxmlformats.org/drawingml/2006/spreadsheetDrawing">
      <xdr:col>15</xdr:col>
      <xdr:colOff>149225</xdr:colOff>
      <xdr:row>53</xdr:row>
      <xdr:rowOff>99060</xdr:rowOff>
    </xdr:to>
    <xdr:sp macro="" textlink="">
      <xdr:nvSpPr>
        <xdr:cNvPr id="215" name="楕円 214"/>
        <xdr:cNvSpPr/>
      </xdr:nvSpPr>
      <xdr:spPr>
        <a:xfrm>
          <a:off x="2790825" y="90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109220</xdr:rowOff>
    </xdr:from>
    <xdr:ext cx="761365" cy="251460"/>
    <xdr:sp macro="" textlink="">
      <xdr:nvSpPr>
        <xdr:cNvPr id="216" name="テキスト ボックス 215"/>
        <xdr:cNvSpPr txBox="1"/>
      </xdr:nvSpPr>
      <xdr:spPr>
        <a:xfrm>
          <a:off x="2494915" y="885317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19050</xdr:rowOff>
    </xdr:from>
    <xdr:to xmlns:xdr="http://schemas.openxmlformats.org/drawingml/2006/spreadsheetDrawing">
      <xdr:col>11</xdr:col>
      <xdr:colOff>60325</xdr:colOff>
      <xdr:row>53</xdr:row>
      <xdr:rowOff>120650</xdr:rowOff>
    </xdr:to>
    <xdr:sp macro="" textlink="">
      <xdr:nvSpPr>
        <xdr:cNvPr id="217" name="楕円 216"/>
        <xdr:cNvSpPr/>
      </xdr:nvSpPr>
      <xdr:spPr>
        <a:xfrm>
          <a:off x="1987550" y="9105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130810</xdr:rowOff>
    </xdr:from>
    <xdr:ext cx="753110" cy="259080"/>
    <xdr:sp macro="" textlink="">
      <xdr:nvSpPr>
        <xdr:cNvPr id="218" name="テキスト ボックス 217"/>
        <xdr:cNvSpPr txBox="1"/>
      </xdr:nvSpPr>
      <xdr:spPr>
        <a:xfrm>
          <a:off x="1674495" y="8874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32385</xdr:rowOff>
    </xdr:from>
    <xdr:to xmlns:xdr="http://schemas.openxmlformats.org/drawingml/2006/spreadsheetDrawing">
      <xdr:col>6</xdr:col>
      <xdr:colOff>171450</xdr:colOff>
      <xdr:row>54</xdr:row>
      <xdr:rowOff>133985</xdr:rowOff>
    </xdr:to>
    <xdr:sp macro="" textlink="">
      <xdr:nvSpPr>
        <xdr:cNvPr id="219" name="楕円 218"/>
        <xdr:cNvSpPr/>
      </xdr:nvSpPr>
      <xdr:spPr>
        <a:xfrm>
          <a:off x="116713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144145</xdr:rowOff>
    </xdr:from>
    <xdr:ext cx="752475" cy="250825"/>
    <xdr:sp macro="" textlink="">
      <xdr:nvSpPr>
        <xdr:cNvPr id="220" name="テキスト ボックス 219"/>
        <xdr:cNvSpPr txBox="1"/>
      </xdr:nvSpPr>
      <xdr:spPr>
        <a:xfrm>
          <a:off x="871220" y="905954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経常収支比率のうちその他が占める割合が類似団体平均を上回り、前年度から1.4％上昇した。</a:t>
          </a:r>
          <a:r>
            <a:rPr kumimoji="1" lang="ja-JP" altLang="en-US" sz="1100">
              <a:latin typeface="ＭＳ Ｐゴシック"/>
              <a:ea typeface="ＭＳ Ｐゴシック"/>
            </a:rPr>
            <a:t>その他の項目は、維持補修費（除雪経費が含まれる。）及び繰出金で構成されており、繰出金の経常経費充当一般財源額は、例年同規模で推移しているため、その他の項目は、維持補修費の増減に左右さ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令和５</a:t>
          </a:r>
          <a:r>
            <a:rPr kumimoji="1" lang="ja-JP" altLang="en-US" sz="1100">
              <a:latin typeface="ＭＳ Ｐゴシック"/>
              <a:ea typeface="ＭＳ Ｐゴシック"/>
            </a:rPr>
            <a:t>年度は暖冬であったため除雪経費は減少したが、道路・橋りょうや公共施設の老朽化等により、各種施設の維持補修費は増加したことが主な上昇要因である。今後も維持補修費の増加傾向が見込まれるため、計画的な修繕、事業精査、そして公共施設の再編に努める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32" name="テキスト ボックス 231"/>
        <xdr:cNvSpPr txBox="1"/>
      </xdr:nvSpPr>
      <xdr:spPr>
        <a:xfrm>
          <a:off x="1134491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34" name="テキスト ボックス 233"/>
        <xdr:cNvSpPr txBox="1"/>
      </xdr:nvSpPr>
      <xdr:spPr>
        <a:xfrm>
          <a:off x="10926445"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110" cy="259080"/>
    <xdr:sp macro="" textlink="">
      <xdr:nvSpPr>
        <xdr:cNvPr id="236" name="テキスト ボックス 235"/>
        <xdr:cNvSpPr txBox="1"/>
      </xdr:nvSpPr>
      <xdr:spPr>
        <a:xfrm>
          <a:off x="10926445"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110" cy="259080"/>
    <xdr:sp macro="" textlink="">
      <xdr:nvSpPr>
        <xdr:cNvPr id="238" name="テキスト ボックス 237"/>
        <xdr:cNvSpPr txBox="1"/>
      </xdr:nvSpPr>
      <xdr:spPr>
        <a:xfrm>
          <a:off x="10926445"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110" cy="250190"/>
    <xdr:sp macro="" textlink="">
      <xdr:nvSpPr>
        <xdr:cNvPr id="240" name="テキスト ボックス 239"/>
        <xdr:cNvSpPr txBox="1"/>
      </xdr:nvSpPr>
      <xdr:spPr>
        <a:xfrm>
          <a:off x="10926445"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110" cy="259080"/>
    <xdr:sp macro="" textlink="">
      <xdr:nvSpPr>
        <xdr:cNvPr id="242" name="テキスト ボックス 241"/>
        <xdr:cNvSpPr txBox="1"/>
      </xdr:nvSpPr>
      <xdr:spPr>
        <a:xfrm>
          <a:off x="10926445"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110" cy="259080"/>
    <xdr:sp macro="" textlink="">
      <xdr:nvSpPr>
        <xdr:cNvPr id="244" name="テキスト ボックス 243"/>
        <xdr:cNvSpPr txBox="1"/>
      </xdr:nvSpPr>
      <xdr:spPr>
        <a:xfrm>
          <a:off x="10926445"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110" cy="250190"/>
    <xdr:sp macro="" textlink="">
      <xdr:nvSpPr>
        <xdr:cNvPr id="246" name="テキスト ボックス 245"/>
        <xdr:cNvSpPr txBox="1"/>
      </xdr:nvSpPr>
      <xdr:spPr>
        <a:xfrm>
          <a:off x="10926445"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510411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72390</xdr:rowOff>
    </xdr:from>
    <xdr:ext cx="762000" cy="259080"/>
    <xdr:sp macro="" textlink="">
      <xdr:nvSpPr>
        <xdr:cNvPr id="249" name="その他最小値テキスト"/>
        <xdr:cNvSpPr txBox="1"/>
      </xdr:nvSpPr>
      <xdr:spPr>
        <a:xfrm>
          <a:off x="1517904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182880</xdr:colOff>
      <xdr:row>61</xdr:row>
      <xdr:rowOff>100330</xdr:rowOff>
    </xdr:to>
    <xdr:cxnSp macro="">
      <xdr:nvCxnSpPr>
        <xdr:cNvPr id="250" name="直線コネクタ 249"/>
        <xdr:cNvCxnSpPr/>
      </xdr:nvCxnSpPr>
      <xdr:spPr>
        <a:xfrm>
          <a:off x="15015210" y="10558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68580</xdr:rowOff>
    </xdr:from>
    <xdr:ext cx="762000" cy="259080"/>
    <xdr:sp macro="" textlink="">
      <xdr:nvSpPr>
        <xdr:cNvPr id="251" name="その他最大値テキスト"/>
        <xdr:cNvSpPr txBox="1"/>
      </xdr:nvSpPr>
      <xdr:spPr>
        <a:xfrm>
          <a:off x="1517904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182880</xdr:colOff>
      <xdr:row>53</xdr:row>
      <xdr:rowOff>153670</xdr:rowOff>
    </xdr:to>
    <xdr:cxnSp macro="">
      <xdr:nvCxnSpPr>
        <xdr:cNvPr id="252" name="直線コネクタ 251"/>
        <xdr:cNvCxnSpPr/>
      </xdr:nvCxnSpPr>
      <xdr:spPr>
        <a:xfrm>
          <a:off x="15015210" y="92405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27940</xdr:rowOff>
    </xdr:from>
    <xdr:to xmlns:xdr="http://schemas.openxmlformats.org/drawingml/2006/spreadsheetDrawing">
      <xdr:col>82</xdr:col>
      <xdr:colOff>107950</xdr:colOff>
      <xdr:row>56</xdr:row>
      <xdr:rowOff>134620</xdr:rowOff>
    </xdr:to>
    <xdr:cxnSp macro="">
      <xdr:nvCxnSpPr>
        <xdr:cNvPr id="253" name="直線コネクタ 252"/>
        <xdr:cNvCxnSpPr/>
      </xdr:nvCxnSpPr>
      <xdr:spPr>
        <a:xfrm>
          <a:off x="14334490" y="9629140"/>
          <a:ext cx="7696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31750</xdr:rowOff>
    </xdr:from>
    <xdr:ext cx="762000" cy="249555"/>
    <xdr:sp macro="" textlink="">
      <xdr:nvSpPr>
        <xdr:cNvPr id="254" name="その他平均値テキスト"/>
        <xdr:cNvSpPr txBox="1"/>
      </xdr:nvSpPr>
      <xdr:spPr>
        <a:xfrm>
          <a:off x="15179040" y="946150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505331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27940</xdr:rowOff>
    </xdr:from>
    <xdr:to xmlns:xdr="http://schemas.openxmlformats.org/drawingml/2006/spreadsheetDrawing">
      <xdr:col>78</xdr:col>
      <xdr:colOff>69850</xdr:colOff>
      <xdr:row>56</xdr:row>
      <xdr:rowOff>119380</xdr:rowOff>
    </xdr:to>
    <xdr:cxnSp macro="">
      <xdr:nvCxnSpPr>
        <xdr:cNvPr id="256" name="直線コネクタ 255"/>
        <xdr:cNvCxnSpPr/>
      </xdr:nvCxnSpPr>
      <xdr:spPr>
        <a:xfrm flipV="1">
          <a:off x="13531215" y="9629140"/>
          <a:ext cx="8032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428369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5965" cy="251460"/>
    <xdr:sp macro="" textlink="">
      <xdr:nvSpPr>
        <xdr:cNvPr id="258" name="テキスト ボックス 257"/>
        <xdr:cNvSpPr txBox="1"/>
      </xdr:nvSpPr>
      <xdr:spPr>
        <a:xfrm>
          <a:off x="13987780" y="9710420"/>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12700</xdr:rowOff>
    </xdr:from>
    <xdr:to xmlns:xdr="http://schemas.openxmlformats.org/drawingml/2006/spreadsheetDrawing">
      <xdr:col>73</xdr:col>
      <xdr:colOff>180975</xdr:colOff>
      <xdr:row>56</xdr:row>
      <xdr:rowOff>119380</xdr:rowOff>
    </xdr:to>
    <xdr:cxnSp macro="">
      <xdr:nvCxnSpPr>
        <xdr:cNvPr id="259" name="直線コネクタ 258"/>
        <xdr:cNvCxnSpPr/>
      </xdr:nvCxnSpPr>
      <xdr:spPr>
        <a:xfrm>
          <a:off x="12710795" y="9613900"/>
          <a:ext cx="8204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3480415"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61" name="テキスト ボックス 260"/>
        <xdr:cNvSpPr txBox="1"/>
      </xdr:nvSpPr>
      <xdr:spPr>
        <a:xfrm>
          <a:off x="1316736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138430</xdr:rowOff>
    </xdr:from>
    <xdr:to xmlns:xdr="http://schemas.openxmlformats.org/drawingml/2006/spreadsheetDrawing">
      <xdr:col>69</xdr:col>
      <xdr:colOff>92075</xdr:colOff>
      <xdr:row>56</xdr:row>
      <xdr:rowOff>12700</xdr:rowOff>
    </xdr:to>
    <xdr:cxnSp macro="">
      <xdr:nvCxnSpPr>
        <xdr:cNvPr id="262" name="直線コネクタ 261"/>
        <xdr:cNvCxnSpPr/>
      </xdr:nvCxnSpPr>
      <xdr:spPr>
        <a:xfrm>
          <a:off x="11890375" y="956818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2659995"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53110" cy="259080"/>
    <xdr:sp macro="" textlink="">
      <xdr:nvSpPr>
        <xdr:cNvPr id="264" name="テキスト ボックス 263"/>
        <xdr:cNvSpPr txBox="1"/>
      </xdr:nvSpPr>
      <xdr:spPr>
        <a:xfrm>
          <a:off x="12364085" y="97180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91440</xdr:rowOff>
    </xdr:from>
    <xdr:to xmlns:xdr="http://schemas.openxmlformats.org/drawingml/2006/spreadsheetDrawing">
      <xdr:col>65</xdr:col>
      <xdr:colOff>53975</xdr:colOff>
      <xdr:row>57</xdr:row>
      <xdr:rowOff>21590</xdr:rowOff>
    </xdr:to>
    <xdr:sp macro="" textlink="">
      <xdr:nvSpPr>
        <xdr:cNvPr id="265" name="フローチャート: 判断 264"/>
        <xdr:cNvSpPr/>
      </xdr:nvSpPr>
      <xdr:spPr>
        <a:xfrm>
          <a:off x="11856720" y="96926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6350</xdr:rowOff>
    </xdr:from>
    <xdr:ext cx="761365" cy="251460"/>
    <xdr:sp macro="" textlink="">
      <xdr:nvSpPr>
        <xdr:cNvPr id="266" name="テキスト ボックス 265"/>
        <xdr:cNvSpPr txBox="1"/>
      </xdr:nvSpPr>
      <xdr:spPr>
        <a:xfrm>
          <a:off x="11543665" y="977900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7" name="テキスト ボックス 266"/>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68" name="テキスト ボックス 267"/>
        <xdr:cNvSpPr txBox="1"/>
      </xdr:nvSpPr>
      <xdr:spPr>
        <a:xfrm>
          <a:off x="14135735"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69" name="テキスト ボックス 268"/>
        <xdr:cNvSpPr txBox="1"/>
      </xdr:nvSpPr>
      <xdr:spPr>
        <a:xfrm>
          <a:off x="1333246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70" name="テキスト ボックス 269"/>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53110" cy="259080"/>
    <xdr:sp macro="" textlink="">
      <xdr:nvSpPr>
        <xdr:cNvPr id="271" name="テキスト ボックス 270"/>
        <xdr:cNvSpPr txBox="1"/>
      </xdr:nvSpPr>
      <xdr:spPr>
        <a:xfrm>
          <a:off x="1170432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83820</xdr:rowOff>
    </xdr:from>
    <xdr:to xmlns:xdr="http://schemas.openxmlformats.org/drawingml/2006/spreadsheetDrawing">
      <xdr:col>82</xdr:col>
      <xdr:colOff>158750</xdr:colOff>
      <xdr:row>57</xdr:row>
      <xdr:rowOff>13970</xdr:rowOff>
    </xdr:to>
    <xdr:sp macro="" textlink="">
      <xdr:nvSpPr>
        <xdr:cNvPr id="272" name="楕円 271"/>
        <xdr:cNvSpPr/>
      </xdr:nvSpPr>
      <xdr:spPr>
        <a:xfrm>
          <a:off x="1505331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55880</xdr:rowOff>
    </xdr:from>
    <xdr:ext cx="762000" cy="259080"/>
    <xdr:sp macro="" textlink="">
      <xdr:nvSpPr>
        <xdr:cNvPr id="273" name="その他該当値テキスト"/>
        <xdr:cNvSpPr txBox="1"/>
      </xdr:nvSpPr>
      <xdr:spPr>
        <a:xfrm>
          <a:off x="1517904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148590</xdr:rowOff>
    </xdr:from>
    <xdr:to xmlns:xdr="http://schemas.openxmlformats.org/drawingml/2006/spreadsheetDrawing">
      <xdr:col>78</xdr:col>
      <xdr:colOff>120650</xdr:colOff>
      <xdr:row>56</xdr:row>
      <xdr:rowOff>78740</xdr:rowOff>
    </xdr:to>
    <xdr:sp macro="" textlink="">
      <xdr:nvSpPr>
        <xdr:cNvPr id="274" name="楕円 273"/>
        <xdr:cNvSpPr/>
      </xdr:nvSpPr>
      <xdr:spPr>
        <a:xfrm>
          <a:off x="1428369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88900</xdr:rowOff>
    </xdr:from>
    <xdr:ext cx="735965" cy="249555"/>
    <xdr:sp macro="" textlink="">
      <xdr:nvSpPr>
        <xdr:cNvPr id="275" name="テキスト ボックス 274"/>
        <xdr:cNvSpPr txBox="1"/>
      </xdr:nvSpPr>
      <xdr:spPr>
        <a:xfrm>
          <a:off x="13987780" y="934720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68580</xdr:rowOff>
    </xdr:from>
    <xdr:to xmlns:xdr="http://schemas.openxmlformats.org/drawingml/2006/spreadsheetDrawing">
      <xdr:col>74</xdr:col>
      <xdr:colOff>31750</xdr:colOff>
      <xdr:row>56</xdr:row>
      <xdr:rowOff>170180</xdr:rowOff>
    </xdr:to>
    <xdr:sp macro="" textlink="">
      <xdr:nvSpPr>
        <xdr:cNvPr id="276" name="楕円 275"/>
        <xdr:cNvSpPr/>
      </xdr:nvSpPr>
      <xdr:spPr>
        <a:xfrm>
          <a:off x="13480415" y="96697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154940</xdr:rowOff>
    </xdr:from>
    <xdr:ext cx="762000" cy="251460"/>
    <xdr:sp macro="" textlink="">
      <xdr:nvSpPr>
        <xdr:cNvPr id="277" name="テキスト ボックス 276"/>
        <xdr:cNvSpPr txBox="1"/>
      </xdr:nvSpPr>
      <xdr:spPr>
        <a:xfrm>
          <a:off x="13167360" y="9756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78" name="楕円 277"/>
        <xdr:cNvSpPr/>
      </xdr:nvSpPr>
      <xdr:spPr>
        <a:xfrm>
          <a:off x="12659995"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53110" cy="259080"/>
    <xdr:sp macro="" textlink="">
      <xdr:nvSpPr>
        <xdr:cNvPr id="279" name="テキスト ボックス 278"/>
        <xdr:cNvSpPr txBox="1"/>
      </xdr:nvSpPr>
      <xdr:spPr>
        <a:xfrm>
          <a:off x="12364085" y="933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87630</xdr:rowOff>
    </xdr:from>
    <xdr:to xmlns:xdr="http://schemas.openxmlformats.org/drawingml/2006/spreadsheetDrawing">
      <xdr:col>65</xdr:col>
      <xdr:colOff>53975</xdr:colOff>
      <xdr:row>56</xdr:row>
      <xdr:rowOff>17780</xdr:rowOff>
    </xdr:to>
    <xdr:sp macro="" textlink="">
      <xdr:nvSpPr>
        <xdr:cNvPr id="280" name="楕円 279"/>
        <xdr:cNvSpPr/>
      </xdr:nvSpPr>
      <xdr:spPr>
        <a:xfrm>
          <a:off x="11856720" y="9517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27940</xdr:rowOff>
    </xdr:from>
    <xdr:ext cx="761365" cy="259080"/>
    <xdr:sp macro="" textlink="">
      <xdr:nvSpPr>
        <xdr:cNvPr id="281" name="テキスト ボックス 280"/>
        <xdr:cNvSpPr txBox="1"/>
      </xdr:nvSpPr>
      <xdr:spPr>
        <a:xfrm>
          <a:off x="11543665" y="9286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のうち補助費等が占める割合は、類似団体平均に比べて高い状態が続いている。このうち、公営企業会計に対する繰出金（病院事業会計及び下水道事業会計）、一部事務組合等への分担金（主に常備消防費及び清掃費）が割合を大きく占めており、毎年同様の傾向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分担金については削減が困難なものが多い。そのため、公営企業において、経営健全化計画に基づく収支の改善を図り、公営企業会計に対する基準外繰出金の圧縮を進める必要がある。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93" name="テキスト ボックス 292"/>
        <xdr:cNvSpPr txBox="1"/>
      </xdr:nvSpPr>
      <xdr:spPr>
        <a:xfrm>
          <a:off x="1134491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95" name="テキスト ボックス 294"/>
        <xdr:cNvSpPr txBox="1"/>
      </xdr:nvSpPr>
      <xdr:spPr>
        <a:xfrm>
          <a:off x="10926445"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110" cy="250190"/>
    <xdr:sp macro="" textlink="">
      <xdr:nvSpPr>
        <xdr:cNvPr id="297" name="テキスト ボックス 296"/>
        <xdr:cNvSpPr txBox="1"/>
      </xdr:nvSpPr>
      <xdr:spPr>
        <a:xfrm>
          <a:off x="10926445"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110" cy="250190"/>
    <xdr:sp macro="" textlink="">
      <xdr:nvSpPr>
        <xdr:cNvPr id="299" name="テキスト ボックス 298"/>
        <xdr:cNvSpPr txBox="1"/>
      </xdr:nvSpPr>
      <xdr:spPr>
        <a:xfrm>
          <a:off x="10926445"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110" cy="250190"/>
    <xdr:sp macro="" textlink="">
      <xdr:nvSpPr>
        <xdr:cNvPr id="301" name="テキスト ボックス 300"/>
        <xdr:cNvSpPr txBox="1"/>
      </xdr:nvSpPr>
      <xdr:spPr>
        <a:xfrm>
          <a:off x="10926445"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110" cy="250190"/>
    <xdr:sp macro="" textlink="">
      <xdr:nvSpPr>
        <xdr:cNvPr id="303" name="テキスト ボックス 302"/>
        <xdr:cNvSpPr txBox="1"/>
      </xdr:nvSpPr>
      <xdr:spPr>
        <a:xfrm>
          <a:off x="10926445"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510411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96520</xdr:rowOff>
    </xdr:from>
    <xdr:ext cx="762000" cy="259080"/>
    <xdr:sp macro="" textlink="">
      <xdr:nvSpPr>
        <xdr:cNvPr id="307" name="補助費等最小値テキスト"/>
        <xdr:cNvSpPr txBox="1"/>
      </xdr:nvSpPr>
      <xdr:spPr>
        <a:xfrm>
          <a:off x="1517904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182880</xdr:colOff>
      <xdr:row>41</xdr:row>
      <xdr:rowOff>124460</xdr:rowOff>
    </xdr:to>
    <xdr:cxnSp macro="">
      <xdr:nvCxnSpPr>
        <xdr:cNvPr id="308" name="直線コネクタ 307"/>
        <xdr:cNvCxnSpPr/>
      </xdr:nvCxnSpPr>
      <xdr:spPr>
        <a:xfrm>
          <a:off x="15015210" y="715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41910</xdr:rowOff>
    </xdr:from>
    <xdr:ext cx="762000" cy="250190"/>
    <xdr:sp macro="" textlink="">
      <xdr:nvSpPr>
        <xdr:cNvPr id="309" name="補助費等最大値テキスト"/>
        <xdr:cNvSpPr txBox="1"/>
      </xdr:nvSpPr>
      <xdr:spPr>
        <a:xfrm>
          <a:off x="15179040" y="5699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182880</xdr:colOff>
      <xdr:row>34</xdr:row>
      <xdr:rowOff>127000</xdr:rowOff>
    </xdr:to>
    <xdr:cxnSp macro="">
      <xdr:nvCxnSpPr>
        <xdr:cNvPr id="310" name="直線コネクタ 309"/>
        <xdr:cNvCxnSpPr/>
      </xdr:nvCxnSpPr>
      <xdr:spPr>
        <a:xfrm>
          <a:off x="15015210" y="5956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166370</xdr:rowOff>
    </xdr:from>
    <xdr:to xmlns:xdr="http://schemas.openxmlformats.org/drawingml/2006/spreadsheetDrawing">
      <xdr:col>82</xdr:col>
      <xdr:colOff>107950</xdr:colOff>
      <xdr:row>38</xdr:row>
      <xdr:rowOff>8255</xdr:rowOff>
    </xdr:to>
    <xdr:cxnSp macro="">
      <xdr:nvCxnSpPr>
        <xdr:cNvPr id="311" name="直線コネクタ 310"/>
        <xdr:cNvCxnSpPr/>
      </xdr:nvCxnSpPr>
      <xdr:spPr>
        <a:xfrm>
          <a:off x="14334490" y="6510020"/>
          <a:ext cx="769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12700</xdr:rowOff>
    </xdr:from>
    <xdr:ext cx="762000" cy="259080"/>
    <xdr:sp macro="" textlink="">
      <xdr:nvSpPr>
        <xdr:cNvPr id="312" name="補助費等平均値テキスト"/>
        <xdr:cNvSpPr txBox="1"/>
      </xdr:nvSpPr>
      <xdr:spPr>
        <a:xfrm>
          <a:off x="1517904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505331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166370</xdr:rowOff>
    </xdr:from>
    <xdr:to xmlns:xdr="http://schemas.openxmlformats.org/drawingml/2006/spreadsheetDrawing">
      <xdr:col>78</xdr:col>
      <xdr:colOff>69850</xdr:colOff>
      <xdr:row>38</xdr:row>
      <xdr:rowOff>63500</xdr:rowOff>
    </xdr:to>
    <xdr:cxnSp macro="">
      <xdr:nvCxnSpPr>
        <xdr:cNvPr id="314" name="直線コネクタ 313"/>
        <xdr:cNvCxnSpPr/>
      </xdr:nvCxnSpPr>
      <xdr:spPr>
        <a:xfrm flipV="1">
          <a:off x="13531215" y="651002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428369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5965" cy="259080"/>
    <xdr:sp macro="" textlink="">
      <xdr:nvSpPr>
        <xdr:cNvPr id="316" name="テキスト ボックス 315"/>
        <xdr:cNvSpPr txBox="1"/>
      </xdr:nvSpPr>
      <xdr:spPr>
        <a:xfrm>
          <a:off x="13987780" y="6094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63500</xdr:rowOff>
    </xdr:from>
    <xdr:to xmlns:xdr="http://schemas.openxmlformats.org/drawingml/2006/spreadsheetDrawing">
      <xdr:col>73</xdr:col>
      <xdr:colOff>180975</xdr:colOff>
      <xdr:row>38</xdr:row>
      <xdr:rowOff>81280</xdr:rowOff>
    </xdr:to>
    <xdr:cxnSp macro="">
      <xdr:nvCxnSpPr>
        <xdr:cNvPr id="317" name="直線コネクタ 316"/>
        <xdr:cNvCxnSpPr/>
      </xdr:nvCxnSpPr>
      <xdr:spPr>
        <a:xfrm flipV="1">
          <a:off x="12710795" y="657860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3480415"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3167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81280</xdr:rowOff>
    </xdr:from>
    <xdr:to xmlns:xdr="http://schemas.openxmlformats.org/drawingml/2006/spreadsheetDrawing">
      <xdr:col>69</xdr:col>
      <xdr:colOff>92075</xdr:colOff>
      <xdr:row>38</xdr:row>
      <xdr:rowOff>81280</xdr:rowOff>
    </xdr:to>
    <xdr:cxnSp macro="">
      <xdr:nvCxnSpPr>
        <xdr:cNvPr id="320" name="直線コネクタ 319"/>
        <xdr:cNvCxnSpPr/>
      </xdr:nvCxnSpPr>
      <xdr:spPr>
        <a:xfrm>
          <a:off x="11890375" y="659638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2659995"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53110" cy="259080"/>
    <xdr:sp macro="" textlink="">
      <xdr:nvSpPr>
        <xdr:cNvPr id="322" name="テキスト ボックス 321"/>
        <xdr:cNvSpPr txBox="1"/>
      </xdr:nvSpPr>
      <xdr:spPr>
        <a:xfrm>
          <a:off x="12364085" y="612711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3" name="フローチャート: 判断 322"/>
        <xdr:cNvSpPr/>
      </xdr:nvSpPr>
      <xdr:spPr>
        <a:xfrm>
          <a:off x="11856720"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1365" cy="259080"/>
    <xdr:sp macro="" textlink="">
      <xdr:nvSpPr>
        <xdr:cNvPr id="324" name="テキスト ボックス 323"/>
        <xdr:cNvSpPr txBox="1"/>
      </xdr:nvSpPr>
      <xdr:spPr>
        <a:xfrm>
          <a:off x="11543665" y="6003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5" name="テキスト ボックス 324"/>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26" name="テキスト ボックス 325"/>
        <xdr:cNvSpPr txBox="1"/>
      </xdr:nvSpPr>
      <xdr:spPr>
        <a:xfrm>
          <a:off x="14135735"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27" name="テキスト ボックス 326"/>
        <xdr:cNvSpPr txBox="1"/>
      </xdr:nvSpPr>
      <xdr:spPr>
        <a:xfrm>
          <a:off x="1333246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8" name="テキスト ボックス 327"/>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53110" cy="259080"/>
    <xdr:sp macro="" textlink="">
      <xdr:nvSpPr>
        <xdr:cNvPr id="329" name="テキスト ボックス 328"/>
        <xdr:cNvSpPr txBox="1"/>
      </xdr:nvSpPr>
      <xdr:spPr>
        <a:xfrm>
          <a:off x="1170432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128905</xdr:rowOff>
    </xdr:from>
    <xdr:to xmlns:xdr="http://schemas.openxmlformats.org/drawingml/2006/spreadsheetDrawing">
      <xdr:col>82</xdr:col>
      <xdr:colOff>158750</xdr:colOff>
      <xdr:row>38</xdr:row>
      <xdr:rowOff>59055</xdr:rowOff>
    </xdr:to>
    <xdr:sp macro="" textlink="">
      <xdr:nvSpPr>
        <xdr:cNvPr id="330" name="楕円 329"/>
        <xdr:cNvSpPr/>
      </xdr:nvSpPr>
      <xdr:spPr>
        <a:xfrm>
          <a:off x="1505331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100965</xdr:rowOff>
    </xdr:from>
    <xdr:ext cx="762000" cy="249555"/>
    <xdr:sp macro="" textlink="">
      <xdr:nvSpPr>
        <xdr:cNvPr id="331" name="補助費等該当値テキスト"/>
        <xdr:cNvSpPr txBox="1"/>
      </xdr:nvSpPr>
      <xdr:spPr>
        <a:xfrm>
          <a:off x="15179040" y="64446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114935</xdr:rowOff>
    </xdr:from>
    <xdr:to xmlns:xdr="http://schemas.openxmlformats.org/drawingml/2006/spreadsheetDrawing">
      <xdr:col>78</xdr:col>
      <xdr:colOff>120650</xdr:colOff>
      <xdr:row>38</xdr:row>
      <xdr:rowOff>45085</xdr:rowOff>
    </xdr:to>
    <xdr:sp macro="" textlink="">
      <xdr:nvSpPr>
        <xdr:cNvPr id="332" name="楕円 331"/>
        <xdr:cNvSpPr/>
      </xdr:nvSpPr>
      <xdr:spPr>
        <a:xfrm>
          <a:off x="1428369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29845</xdr:rowOff>
    </xdr:from>
    <xdr:ext cx="735965" cy="250825"/>
    <xdr:sp macro="" textlink="">
      <xdr:nvSpPr>
        <xdr:cNvPr id="333" name="テキスト ボックス 332"/>
        <xdr:cNvSpPr txBox="1"/>
      </xdr:nvSpPr>
      <xdr:spPr>
        <a:xfrm>
          <a:off x="13987780" y="6544945"/>
          <a:ext cx="7359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12065</xdr:rowOff>
    </xdr:from>
    <xdr:to xmlns:xdr="http://schemas.openxmlformats.org/drawingml/2006/spreadsheetDrawing">
      <xdr:col>74</xdr:col>
      <xdr:colOff>31750</xdr:colOff>
      <xdr:row>38</xdr:row>
      <xdr:rowOff>113665</xdr:rowOff>
    </xdr:to>
    <xdr:sp macro="" textlink="">
      <xdr:nvSpPr>
        <xdr:cNvPr id="334" name="楕円 333"/>
        <xdr:cNvSpPr/>
      </xdr:nvSpPr>
      <xdr:spPr>
        <a:xfrm>
          <a:off x="13480415" y="65271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98425</xdr:rowOff>
    </xdr:from>
    <xdr:ext cx="762000" cy="250825"/>
    <xdr:sp macro="" textlink="">
      <xdr:nvSpPr>
        <xdr:cNvPr id="335" name="テキスト ボックス 334"/>
        <xdr:cNvSpPr txBox="1"/>
      </xdr:nvSpPr>
      <xdr:spPr>
        <a:xfrm>
          <a:off x="13167360" y="66135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30480</xdr:rowOff>
    </xdr:from>
    <xdr:to xmlns:xdr="http://schemas.openxmlformats.org/drawingml/2006/spreadsheetDrawing">
      <xdr:col>69</xdr:col>
      <xdr:colOff>142875</xdr:colOff>
      <xdr:row>38</xdr:row>
      <xdr:rowOff>132080</xdr:rowOff>
    </xdr:to>
    <xdr:sp macro="" textlink="">
      <xdr:nvSpPr>
        <xdr:cNvPr id="336" name="楕円 335"/>
        <xdr:cNvSpPr/>
      </xdr:nvSpPr>
      <xdr:spPr>
        <a:xfrm>
          <a:off x="12659995"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116840</xdr:rowOff>
    </xdr:from>
    <xdr:ext cx="753110" cy="259080"/>
    <xdr:sp macro="" textlink="">
      <xdr:nvSpPr>
        <xdr:cNvPr id="337" name="テキスト ボックス 336"/>
        <xdr:cNvSpPr txBox="1"/>
      </xdr:nvSpPr>
      <xdr:spPr>
        <a:xfrm>
          <a:off x="12364085" y="66319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30480</xdr:rowOff>
    </xdr:from>
    <xdr:to xmlns:xdr="http://schemas.openxmlformats.org/drawingml/2006/spreadsheetDrawing">
      <xdr:col>65</xdr:col>
      <xdr:colOff>53975</xdr:colOff>
      <xdr:row>38</xdr:row>
      <xdr:rowOff>132080</xdr:rowOff>
    </xdr:to>
    <xdr:sp macro="" textlink="">
      <xdr:nvSpPr>
        <xdr:cNvPr id="338" name="楕円 337"/>
        <xdr:cNvSpPr/>
      </xdr:nvSpPr>
      <xdr:spPr>
        <a:xfrm>
          <a:off x="11856720" y="6545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116840</xdr:rowOff>
    </xdr:from>
    <xdr:ext cx="761365" cy="259080"/>
    <xdr:sp macro="" textlink="">
      <xdr:nvSpPr>
        <xdr:cNvPr id="339" name="テキスト ボックス 338"/>
        <xdr:cNvSpPr txBox="1"/>
      </xdr:nvSpPr>
      <xdr:spPr>
        <a:xfrm>
          <a:off x="11543665" y="663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合併特例債や過疎対策事業債を活用して実施した大型建設事業に係る償還額が大きいため、経常収支比率のうち公債費の占める割合が、類似団体平均よりも高い状況が続いている。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公共施設の再編を進めていることから、新たな公共施設及びインフラの整備は減少傾向である。しかし、学校・保育園や、その他の維持する公共施設の改修事業が今後も予定されているため、この比率が急速に低下することはないと考えら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実質公債費比率に注視しながら、地方債充当事業の精査や、地方債の適正な発行規模の管理に努めるとともに、場合によっては、可能な範囲での繰上償還の再開も検討する必要がある。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51" name="テキスト ボックス 350"/>
        <xdr:cNvSpPr txBox="1"/>
      </xdr:nvSpPr>
      <xdr:spPr>
        <a:xfrm>
          <a:off x="672465"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110" cy="250190"/>
    <xdr:sp macro="" textlink="">
      <xdr:nvSpPr>
        <xdr:cNvPr id="353" name="テキスト ボックス 352"/>
        <xdr:cNvSpPr txBox="1"/>
      </xdr:nvSpPr>
      <xdr:spPr>
        <a:xfrm>
          <a:off x="236855"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4" name="直線コネクタ 353"/>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9110" cy="250190"/>
    <xdr:sp macro="" textlink="">
      <xdr:nvSpPr>
        <xdr:cNvPr id="355" name="テキスト ボックス 354"/>
        <xdr:cNvSpPr txBox="1"/>
      </xdr:nvSpPr>
      <xdr:spPr>
        <a:xfrm>
          <a:off x="236855"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6" name="直線コネクタ 355"/>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9110" cy="250190"/>
    <xdr:sp macro="" textlink="">
      <xdr:nvSpPr>
        <xdr:cNvPr id="357" name="テキスト ボックス 356"/>
        <xdr:cNvSpPr txBox="1"/>
      </xdr:nvSpPr>
      <xdr:spPr>
        <a:xfrm>
          <a:off x="236855"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8" name="直線コネクタ 357"/>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9110" cy="250190"/>
    <xdr:sp macro="" textlink="">
      <xdr:nvSpPr>
        <xdr:cNvPr id="359" name="テキスト ボックス 358"/>
        <xdr:cNvSpPr txBox="1"/>
      </xdr:nvSpPr>
      <xdr:spPr>
        <a:xfrm>
          <a:off x="236855"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0" name="直線コネクタ 359"/>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9110" cy="250190"/>
    <xdr:sp macro="" textlink="">
      <xdr:nvSpPr>
        <xdr:cNvPr id="361" name="テキスト ボックス 360"/>
        <xdr:cNvSpPr txBox="1"/>
      </xdr:nvSpPr>
      <xdr:spPr>
        <a:xfrm>
          <a:off x="236855"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41452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1365" cy="259080"/>
    <xdr:sp macro="" textlink="">
      <xdr:nvSpPr>
        <xdr:cNvPr id="365" name="公債費最小値テキスト"/>
        <xdr:cNvSpPr txBox="1"/>
      </xdr:nvSpPr>
      <xdr:spPr>
        <a:xfrm>
          <a:off x="4503420" y="13801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342765"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1365" cy="259080"/>
    <xdr:sp macro="" textlink="">
      <xdr:nvSpPr>
        <xdr:cNvPr id="367" name="公債費最大値テキスト"/>
        <xdr:cNvSpPr txBox="1"/>
      </xdr:nvSpPr>
      <xdr:spPr>
        <a:xfrm>
          <a:off x="4503420" y="12585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342765" y="12842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79</xdr:row>
      <xdr:rowOff>106680</xdr:rowOff>
    </xdr:from>
    <xdr:to xmlns:xdr="http://schemas.openxmlformats.org/drawingml/2006/spreadsheetDrawing">
      <xdr:col>24</xdr:col>
      <xdr:colOff>25400</xdr:colOff>
      <xdr:row>79</xdr:row>
      <xdr:rowOff>147320</xdr:rowOff>
    </xdr:to>
    <xdr:cxnSp macro="">
      <xdr:nvCxnSpPr>
        <xdr:cNvPr id="369" name="直線コネクタ 368"/>
        <xdr:cNvCxnSpPr/>
      </xdr:nvCxnSpPr>
      <xdr:spPr>
        <a:xfrm>
          <a:off x="3657600" y="13651230"/>
          <a:ext cx="7569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132080</xdr:rowOff>
    </xdr:from>
    <xdr:ext cx="761365" cy="251460"/>
    <xdr:sp macro="" textlink="">
      <xdr:nvSpPr>
        <xdr:cNvPr id="370" name="公債費平均値テキスト"/>
        <xdr:cNvSpPr txBox="1"/>
      </xdr:nvSpPr>
      <xdr:spPr>
        <a:xfrm>
          <a:off x="4503420" y="13162280"/>
          <a:ext cx="7613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380865" y="133165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33020</xdr:rowOff>
    </xdr:from>
    <xdr:to xmlns:xdr="http://schemas.openxmlformats.org/drawingml/2006/spreadsheetDrawing">
      <xdr:col>19</xdr:col>
      <xdr:colOff>182880</xdr:colOff>
      <xdr:row>79</xdr:row>
      <xdr:rowOff>106680</xdr:rowOff>
    </xdr:to>
    <xdr:cxnSp macro="">
      <xdr:nvCxnSpPr>
        <xdr:cNvPr id="372" name="直線コネクタ 371"/>
        <xdr:cNvCxnSpPr/>
      </xdr:nvCxnSpPr>
      <xdr:spPr>
        <a:xfrm>
          <a:off x="2841625" y="13577570"/>
          <a:ext cx="81597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611245" y="13312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27710" cy="259080"/>
    <xdr:sp macro="" textlink="">
      <xdr:nvSpPr>
        <xdr:cNvPr id="374" name="テキスト ボックス 373"/>
        <xdr:cNvSpPr txBox="1"/>
      </xdr:nvSpPr>
      <xdr:spPr>
        <a:xfrm>
          <a:off x="3298190" y="1308100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15240</xdr:rowOff>
    </xdr:from>
    <xdr:to xmlns:xdr="http://schemas.openxmlformats.org/drawingml/2006/spreadsheetDrawing">
      <xdr:col>15</xdr:col>
      <xdr:colOff>98425</xdr:colOff>
      <xdr:row>79</xdr:row>
      <xdr:rowOff>33020</xdr:rowOff>
    </xdr:to>
    <xdr:cxnSp macro="">
      <xdr:nvCxnSpPr>
        <xdr:cNvPr id="375" name="直線コネクタ 374"/>
        <xdr:cNvCxnSpPr/>
      </xdr:nvCxnSpPr>
      <xdr:spPr>
        <a:xfrm>
          <a:off x="2021205" y="1355979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2790825"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xdr:rowOff>
    </xdr:from>
    <xdr:ext cx="761365" cy="259080"/>
    <xdr:sp macro="" textlink="">
      <xdr:nvSpPr>
        <xdr:cNvPr id="377" name="テキスト ボックス 376"/>
        <xdr:cNvSpPr txBox="1"/>
      </xdr:nvSpPr>
      <xdr:spPr>
        <a:xfrm>
          <a:off x="2494915" y="1304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163830</xdr:rowOff>
    </xdr:from>
    <xdr:to xmlns:xdr="http://schemas.openxmlformats.org/drawingml/2006/spreadsheetDrawing">
      <xdr:col>11</xdr:col>
      <xdr:colOff>9525</xdr:colOff>
      <xdr:row>79</xdr:row>
      <xdr:rowOff>15240</xdr:rowOff>
    </xdr:to>
    <xdr:cxnSp macro="">
      <xdr:nvCxnSpPr>
        <xdr:cNvPr id="378" name="直線コネクタ 377"/>
        <xdr:cNvCxnSpPr/>
      </xdr:nvCxnSpPr>
      <xdr:spPr>
        <a:xfrm>
          <a:off x="1217930" y="1353693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1987550" y="13321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53110" cy="259080"/>
    <xdr:sp macro="" textlink="">
      <xdr:nvSpPr>
        <xdr:cNvPr id="380" name="テキスト ボックス 379"/>
        <xdr:cNvSpPr txBox="1"/>
      </xdr:nvSpPr>
      <xdr:spPr>
        <a:xfrm>
          <a:off x="1674495" y="130898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46355</xdr:rowOff>
    </xdr:from>
    <xdr:to xmlns:xdr="http://schemas.openxmlformats.org/drawingml/2006/spreadsheetDrawing">
      <xdr:col>6</xdr:col>
      <xdr:colOff>171450</xdr:colOff>
      <xdr:row>77</xdr:row>
      <xdr:rowOff>147955</xdr:rowOff>
    </xdr:to>
    <xdr:sp macro="" textlink="">
      <xdr:nvSpPr>
        <xdr:cNvPr id="381" name="フローチャート: 判断 380"/>
        <xdr:cNvSpPr/>
      </xdr:nvSpPr>
      <xdr:spPr>
        <a:xfrm>
          <a:off x="116713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158115</xdr:rowOff>
    </xdr:from>
    <xdr:ext cx="752475" cy="249555"/>
    <xdr:sp macro="" textlink="">
      <xdr:nvSpPr>
        <xdr:cNvPr id="382" name="テキスト ボックス 381"/>
        <xdr:cNvSpPr txBox="1"/>
      </xdr:nvSpPr>
      <xdr:spPr>
        <a:xfrm>
          <a:off x="871220" y="1301686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3" name="テキスト ボックス 382"/>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4" name="テキスト ボックス 383"/>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5" name="テキスト ボックス 384"/>
        <xdr:cNvSpPr txBox="1"/>
      </xdr:nvSpPr>
      <xdr:spPr>
        <a:xfrm>
          <a:off x="264287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7" name="テキスト ボックス 386"/>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96520</xdr:rowOff>
    </xdr:from>
    <xdr:to xmlns:xdr="http://schemas.openxmlformats.org/drawingml/2006/spreadsheetDrawing">
      <xdr:col>24</xdr:col>
      <xdr:colOff>76200</xdr:colOff>
      <xdr:row>80</xdr:row>
      <xdr:rowOff>26670</xdr:rowOff>
    </xdr:to>
    <xdr:sp macro="" textlink="">
      <xdr:nvSpPr>
        <xdr:cNvPr id="388" name="楕円 387"/>
        <xdr:cNvSpPr/>
      </xdr:nvSpPr>
      <xdr:spPr>
        <a:xfrm>
          <a:off x="4380865" y="136410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68580</xdr:rowOff>
    </xdr:from>
    <xdr:ext cx="761365" cy="259080"/>
    <xdr:sp macro="" textlink="">
      <xdr:nvSpPr>
        <xdr:cNvPr id="389" name="公債費該当値テキスト"/>
        <xdr:cNvSpPr txBox="1"/>
      </xdr:nvSpPr>
      <xdr:spPr>
        <a:xfrm>
          <a:off x="4503420" y="13613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55880</xdr:rowOff>
    </xdr:from>
    <xdr:to xmlns:xdr="http://schemas.openxmlformats.org/drawingml/2006/spreadsheetDrawing">
      <xdr:col>20</xdr:col>
      <xdr:colOff>38100</xdr:colOff>
      <xdr:row>79</xdr:row>
      <xdr:rowOff>157480</xdr:rowOff>
    </xdr:to>
    <xdr:sp macro="" textlink="">
      <xdr:nvSpPr>
        <xdr:cNvPr id="390" name="楕円 389"/>
        <xdr:cNvSpPr/>
      </xdr:nvSpPr>
      <xdr:spPr>
        <a:xfrm>
          <a:off x="3611245" y="13600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142240</xdr:rowOff>
    </xdr:from>
    <xdr:ext cx="727710" cy="259080"/>
    <xdr:sp macro="" textlink="">
      <xdr:nvSpPr>
        <xdr:cNvPr id="391" name="テキスト ボックス 390"/>
        <xdr:cNvSpPr txBox="1"/>
      </xdr:nvSpPr>
      <xdr:spPr>
        <a:xfrm>
          <a:off x="3298190" y="1368679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153670</xdr:rowOff>
    </xdr:from>
    <xdr:to xmlns:xdr="http://schemas.openxmlformats.org/drawingml/2006/spreadsheetDrawing">
      <xdr:col>15</xdr:col>
      <xdr:colOff>149225</xdr:colOff>
      <xdr:row>79</xdr:row>
      <xdr:rowOff>83820</xdr:rowOff>
    </xdr:to>
    <xdr:sp macro="" textlink="">
      <xdr:nvSpPr>
        <xdr:cNvPr id="392" name="楕円 391"/>
        <xdr:cNvSpPr/>
      </xdr:nvSpPr>
      <xdr:spPr>
        <a:xfrm>
          <a:off x="2790825"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68580</xdr:rowOff>
    </xdr:from>
    <xdr:ext cx="761365" cy="259080"/>
    <xdr:sp macro="" textlink="">
      <xdr:nvSpPr>
        <xdr:cNvPr id="393" name="テキスト ボックス 392"/>
        <xdr:cNvSpPr txBox="1"/>
      </xdr:nvSpPr>
      <xdr:spPr>
        <a:xfrm>
          <a:off x="2494915" y="13613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135890</xdr:rowOff>
    </xdr:from>
    <xdr:to xmlns:xdr="http://schemas.openxmlformats.org/drawingml/2006/spreadsheetDrawing">
      <xdr:col>11</xdr:col>
      <xdr:colOff>60325</xdr:colOff>
      <xdr:row>79</xdr:row>
      <xdr:rowOff>66040</xdr:rowOff>
    </xdr:to>
    <xdr:sp macro="" textlink="">
      <xdr:nvSpPr>
        <xdr:cNvPr id="394" name="楕円 393"/>
        <xdr:cNvSpPr/>
      </xdr:nvSpPr>
      <xdr:spPr>
        <a:xfrm>
          <a:off x="1987550" y="13508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50800</xdr:rowOff>
    </xdr:from>
    <xdr:ext cx="753110" cy="259080"/>
    <xdr:sp macro="" textlink="">
      <xdr:nvSpPr>
        <xdr:cNvPr id="395" name="テキスト ボックス 394"/>
        <xdr:cNvSpPr txBox="1"/>
      </xdr:nvSpPr>
      <xdr:spPr>
        <a:xfrm>
          <a:off x="1674495" y="135953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113030</xdr:rowOff>
    </xdr:from>
    <xdr:to xmlns:xdr="http://schemas.openxmlformats.org/drawingml/2006/spreadsheetDrawing">
      <xdr:col>6</xdr:col>
      <xdr:colOff>171450</xdr:colOff>
      <xdr:row>79</xdr:row>
      <xdr:rowOff>43180</xdr:rowOff>
    </xdr:to>
    <xdr:sp macro="" textlink="">
      <xdr:nvSpPr>
        <xdr:cNvPr id="396" name="楕円 395"/>
        <xdr:cNvSpPr/>
      </xdr:nvSpPr>
      <xdr:spPr>
        <a:xfrm>
          <a:off x="116713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27940</xdr:rowOff>
    </xdr:from>
    <xdr:ext cx="752475" cy="259080"/>
    <xdr:sp macro="" textlink="">
      <xdr:nvSpPr>
        <xdr:cNvPr id="397" name="テキスト ボックス 396"/>
        <xdr:cNvSpPr txBox="1"/>
      </xdr:nvSpPr>
      <xdr:spPr>
        <a:xfrm>
          <a:off x="871220" y="135724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経常収支比率のうち公債費以外が占める割合は、類似団体平均を下回る状態が続いている。このことは、南砺市は、類似団体とは異なり、経常収支比率のウエイトが公債費に寄っていることを示している。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公債費以外の要素のうち、類似団体より割合が高いもの関して、補助費等は、一部事務組合等への負担金は削減が困難なため、公営企業への基準外繰出金の圧縮のほか、市特有の事情を考慮する必要性が薄い補助金を見直し、改善を図る。</a:t>
          </a:r>
          <a:endParaRPr kumimoji="1" lang="ja-JP" altLang="en-US" sz="1100">
            <a:latin typeface="ＭＳ Ｐゴシック"/>
            <a:ea typeface="ＭＳ Ｐゴシック"/>
          </a:endParaRPr>
        </a:p>
        <a:p>
          <a:r>
            <a:rPr kumimoji="1" lang="ja-JP" altLang="en-US" sz="1100">
              <a:latin typeface="ＭＳ Ｐゴシック"/>
              <a:ea typeface="ＭＳ Ｐゴシック"/>
            </a:rPr>
            <a:t>　また、物件費及び維持補修費の増嵩については公共施設の保有数が多いことに起因しているため、公共施設再編計画に基づき、施設の再編・統廃合を進める必要がある。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9" name="テキスト ボックス 408"/>
        <xdr:cNvSpPr txBox="1"/>
      </xdr:nvSpPr>
      <xdr:spPr>
        <a:xfrm>
          <a:off x="1134491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11" name="テキスト ボックス 410"/>
        <xdr:cNvSpPr txBox="1"/>
      </xdr:nvSpPr>
      <xdr:spPr>
        <a:xfrm>
          <a:off x="10926445"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499110" cy="250190"/>
    <xdr:sp macro="" textlink="">
      <xdr:nvSpPr>
        <xdr:cNvPr id="413" name="テキスト ボックス 412"/>
        <xdr:cNvSpPr txBox="1"/>
      </xdr:nvSpPr>
      <xdr:spPr>
        <a:xfrm>
          <a:off x="10926445" y="13700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9110" cy="250190"/>
    <xdr:sp macro="" textlink="">
      <xdr:nvSpPr>
        <xdr:cNvPr id="415" name="テキスト ボックス 414"/>
        <xdr:cNvSpPr txBox="1"/>
      </xdr:nvSpPr>
      <xdr:spPr>
        <a:xfrm>
          <a:off x="10926445"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499110" cy="250190"/>
    <xdr:sp macro="" textlink="">
      <xdr:nvSpPr>
        <xdr:cNvPr id="417" name="テキスト ボックス 416"/>
        <xdr:cNvSpPr txBox="1"/>
      </xdr:nvSpPr>
      <xdr:spPr>
        <a:xfrm>
          <a:off x="10926445" y="12557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19" name="テキスト ボックス 418"/>
        <xdr:cNvSpPr txBox="1"/>
      </xdr:nvSpPr>
      <xdr:spPr>
        <a:xfrm>
          <a:off x="10926445"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510411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1905</xdr:rowOff>
    </xdr:from>
    <xdr:ext cx="762000" cy="259080"/>
    <xdr:sp macro="" textlink="">
      <xdr:nvSpPr>
        <xdr:cNvPr id="422" name="公債費以外最小値テキスト"/>
        <xdr:cNvSpPr txBox="1"/>
      </xdr:nvSpPr>
      <xdr:spPr>
        <a:xfrm>
          <a:off x="1517904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182880</xdr:colOff>
      <xdr:row>80</xdr:row>
      <xdr:rowOff>29845</xdr:rowOff>
    </xdr:to>
    <xdr:cxnSp macro="">
      <xdr:nvCxnSpPr>
        <xdr:cNvPr id="423" name="直線コネクタ 422"/>
        <xdr:cNvCxnSpPr/>
      </xdr:nvCxnSpPr>
      <xdr:spPr>
        <a:xfrm>
          <a:off x="15015210" y="137458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99060</xdr:rowOff>
    </xdr:from>
    <xdr:ext cx="762000" cy="250190"/>
    <xdr:sp macro="" textlink="">
      <xdr:nvSpPr>
        <xdr:cNvPr id="424" name="公債費以外最大値テキスト"/>
        <xdr:cNvSpPr txBox="1"/>
      </xdr:nvSpPr>
      <xdr:spPr>
        <a:xfrm>
          <a:off x="15179040" y="12272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182880</xdr:colOff>
      <xdr:row>73</xdr:row>
      <xdr:rowOff>12700</xdr:rowOff>
    </xdr:to>
    <xdr:cxnSp macro="">
      <xdr:nvCxnSpPr>
        <xdr:cNvPr id="425" name="直線コネクタ 424"/>
        <xdr:cNvCxnSpPr/>
      </xdr:nvCxnSpPr>
      <xdr:spPr>
        <a:xfrm>
          <a:off x="1501521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29845</xdr:rowOff>
    </xdr:from>
    <xdr:to xmlns:xdr="http://schemas.openxmlformats.org/drawingml/2006/spreadsheetDrawing">
      <xdr:col>82</xdr:col>
      <xdr:colOff>107950</xdr:colOff>
      <xdr:row>73</xdr:row>
      <xdr:rowOff>138430</xdr:rowOff>
    </xdr:to>
    <xdr:cxnSp macro="">
      <xdr:nvCxnSpPr>
        <xdr:cNvPr id="426" name="直線コネクタ 425"/>
        <xdr:cNvCxnSpPr/>
      </xdr:nvCxnSpPr>
      <xdr:spPr>
        <a:xfrm>
          <a:off x="14334490" y="12545695"/>
          <a:ext cx="76962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75</xdr:row>
      <xdr:rowOff>42545</xdr:rowOff>
    </xdr:from>
    <xdr:ext cx="762000" cy="249555"/>
    <xdr:sp macro="" textlink="">
      <xdr:nvSpPr>
        <xdr:cNvPr id="427" name="公債費以外平均値テキスト"/>
        <xdr:cNvSpPr txBox="1"/>
      </xdr:nvSpPr>
      <xdr:spPr>
        <a:xfrm>
          <a:off x="15179040" y="12901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505331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29845</xdr:rowOff>
    </xdr:from>
    <xdr:to xmlns:xdr="http://schemas.openxmlformats.org/drawingml/2006/spreadsheetDrawing">
      <xdr:col>78</xdr:col>
      <xdr:colOff>69850</xdr:colOff>
      <xdr:row>73</xdr:row>
      <xdr:rowOff>69850</xdr:rowOff>
    </xdr:to>
    <xdr:cxnSp macro="">
      <xdr:nvCxnSpPr>
        <xdr:cNvPr id="429" name="直線コネクタ 428"/>
        <xdr:cNvCxnSpPr/>
      </xdr:nvCxnSpPr>
      <xdr:spPr>
        <a:xfrm flipV="1">
          <a:off x="13531215" y="12545695"/>
          <a:ext cx="8032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428369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82550</xdr:rowOff>
    </xdr:from>
    <xdr:ext cx="735965" cy="259080"/>
    <xdr:sp macro="" textlink="">
      <xdr:nvSpPr>
        <xdr:cNvPr id="431" name="テキスト ボックス 430"/>
        <xdr:cNvSpPr txBox="1"/>
      </xdr:nvSpPr>
      <xdr:spPr>
        <a:xfrm>
          <a:off x="13987780" y="129413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69850</xdr:rowOff>
    </xdr:from>
    <xdr:to xmlns:xdr="http://schemas.openxmlformats.org/drawingml/2006/spreadsheetDrawing">
      <xdr:col>73</xdr:col>
      <xdr:colOff>180975</xdr:colOff>
      <xdr:row>73</xdr:row>
      <xdr:rowOff>75565</xdr:rowOff>
    </xdr:to>
    <xdr:cxnSp macro="">
      <xdr:nvCxnSpPr>
        <xdr:cNvPr id="432" name="直線コネクタ 431"/>
        <xdr:cNvCxnSpPr/>
      </xdr:nvCxnSpPr>
      <xdr:spPr>
        <a:xfrm flipV="1">
          <a:off x="12710795" y="12585700"/>
          <a:ext cx="8204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3480415" y="12694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93980</xdr:rowOff>
    </xdr:from>
    <xdr:ext cx="762000" cy="259080"/>
    <xdr:sp macro="" textlink="">
      <xdr:nvSpPr>
        <xdr:cNvPr id="434" name="テキスト ボックス 433"/>
        <xdr:cNvSpPr txBox="1"/>
      </xdr:nvSpPr>
      <xdr:spPr>
        <a:xfrm>
          <a:off x="1316736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75565</xdr:rowOff>
    </xdr:from>
    <xdr:to xmlns:xdr="http://schemas.openxmlformats.org/drawingml/2006/spreadsheetDrawing">
      <xdr:col>69</xdr:col>
      <xdr:colOff>92075</xdr:colOff>
      <xdr:row>73</xdr:row>
      <xdr:rowOff>98425</xdr:rowOff>
    </xdr:to>
    <xdr:cxnSp macro="">
      <xdr:nvCxnSpPr>
        <xdr:cNvPr id="435" name="直線コネクタ 434"/>
        <xdr:cNvCxnSpPr/>
      </xdr:nvCxnSpPr>
      <xdr:spPr>
        <a:xfrm flipV="1">
          <a:off x="11890375" y="12591415"/>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2659995"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111125</xdr:rowOff>
    </xdr:from>
    <xdr:ext cx="753110" cy="249555"/>
    <xdr:sp macro="" textlink="">
      <xdr:nvSpPr>
        <xdr:cNvPr id="437" name="テキスト ボックス 436"/>
        <xdr:cNvSpPr txBox="1"/>
      </xdr:nvSpPr>
      <xdr:spPr>
        <a:xfrm>
          <a:off x="12364085" y="1296987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8" name="フローチャート: 判断 437"/>
        <xdr:cNvSpPr/>
      </xdr:nvSpPr>
      <xdr:spPr>
        <a:xfrm>
          <a:off x="11856720" y="130149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71120</xdr:rowOff>
    </xdr:from>
    <xdr:ext cx="761365" cy="259080"/>
    <xdr:sp macro="" textlink="">
      <xdr:nvSpPr>
        <xdr:cNvPr id="439" name="テキスト ボックス 438"/>
        <xdr:cNvSpPr txBox="1"/>
      </xdr:nvSpPr>
      <xdr:spPr>
        <a:xfrm>
          <a:off x="11543665" y="13101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0" name="テキスト ボックス 439"/>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41" name="テキスト ボックス 440"/>
        <xdr:cNvSpPr txBox="1"/>
      </xdr:nvSpPr>
      <xdr:spPr>
        <a:xfrm>
          <a:off x="14135735"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42" name="テキスト ボックス 441"/>
        <xdr:cNvSpPr txBox="1"/>
      </xdr:nvSpPr>
      <xdr:spPr>
        <a:xfrm>
          <a:off x="1333246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3" name="テキスト ボックス 442"/>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53110" cy="259080"/>
    <xdr:sp macro="" textlink="">
      <xdr:nvSpPr>
        <xdr:cNvPr id="444" name="テキスト ボックス 443"/>
        <xdr:cNvSpPr txBox="1"/>
      </xdr:nvSpPr>
      <xdr:spPr>
        <a:xfrm>
          <a:off x="1170432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87630</xdr:rowOff>
    </xdr:from>
    <xdr:to xmlns:xdr="http://schemas.openxmlformats.org/drawingml/2006/spreadsheetDrawing">
      <xdr:col>82</xdr:col>
      <xdr:colOff>158750</xdr:colOff>
      <xdr:row>74</xdr:row>
      <xdr:rowOff>17780</xdr:rowOff>
    </xdr:to>
    <xdr:sp macro="" textlink="">
      <xdr:nvSpPr>
        <xdr:cNvPr id="445" name="楕円 444"/>
        <xdr:cNvSpPr/>
      </xdr:nvSpPr>
      <xdr:spPr>
        <a:xfrm>
          <a:off x="1505331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72</xdr:row>
      <xdr:rowOff>167640</xdr:rowOff>
    </xdr:from>
    <xdr:ext cx="762000" cy="250190"/>
    <xdr:sp macro="" textlink="">
      <xdr:nvSpPr>
        <xdr:cNvPr id="446" name="公債費以外該当値テキスト"/>
        <xdr:cNvSpPr txBox="1"/>
      </xdr:nvSpPr>
      <xdr:spPr>
        <a:xfrm>
          <a:off x="15179040" y="12512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72</xdr:row>
      <xdr:rowOff>150495</xdr:rowOff>
    </xdr:from>
    <xdr:to xmlns:xdr="http://schemas.openxmlformats.org/drawingml/2006/spreadsheetDrawing">
      <xdr:col>78</xdr:col>
      <xdr:colOff>120650</xdr:colOff>
      <xdr:row>73</xdr:row>
      <xdr:rowOff>80645</xdr:rowOff>
    </xdr:to>
    <xdr:sp macro="" textlink="">
      <xdr:nvSpPr>
        <xdr:cNvPr id="447" name="楕円 446"/>
        <xdr:cNvSpPr/>
      </xdr:nvSpPr>
      <xdr:spPr>
        <a:xfrm>
          <a:off x="1428369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71</xdr:row>
      <xdr:rowOff>90805</xdr:rowOff>
    </xdr:from>
    <xdr:ext cx="735965" cy="258445"/>
    <xdr:sp macro="" textlink="">
      <xdr:nvSpPr>
        <xdr:cNvPr id="448" name="テキスト ボックス 447"/>
        <xdr:cNvSpPr txBox="1"/>
      </xdr:nvSpPr>
      <xdr:spPr>
        <a:xfrm>
          <a:off x="13987780" y="122637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19050</xdr:rowOff>
    </xdr:from>
    <xdr:to xmlns:xdr="http://schemas.openxmlformats.org/drawingml/2006/spreadsheetDrawing">
      <xdr:col>74</xdr:col>
      <xdr:colOff>31750</xdr:colOff>
      <xdr:row>73</xdr:row>
      <xdr:rowOff>120650</xdr:rowOff>
    </xdr:to>
    <xdr:sp macro="" textlink="">
      <xdr:nvSpPr>
        <xdr:cNvPr id="449" name="楕円 448"/>
        <xdr:cNvSpPr/>
      </xdr:nvSpPr>
      <xdr:spPr>
        <a:xfrm>
          <a:off x="13480415" y="12534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130810</xdr:rowOff>
    </xdr:from>
    <xdr:ext cx="762000" cy="259080"/>
    <xdr:sp macro="" textlink="">
      <xdr:nvSpPr>
        <xdr:cNvPr id="450" name="テキスト ボックス 449"/>
        <xdr:cNvSpPr txBox="1"/>
      </xdr:nvSpPr>
      <xdr:spPr>
        <a:xfrm>
          <a:off x="13167360" y="1230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24765</xdr:rowOff>
    </xdr:from>
    <xdr:to xmlns:xdr="http://schemas.openxmlformats.org/drawingml/2006/spreadsheetDrawing">
      <xdr:col>69</xdr:col>
      <xdr:colOff>142875</xdr:colOff>
      <xdr:row>73</xdr:row>
      <xdr:rowOff>126365</xdr:rowOff>
    </xdr:to>
    <xdr:sp macro="" textlink="">
      <xdr:nvSpPr>
        <xdr:cNvPr id="451" name="楕円 450"/>
        <xdr:cNvSpPr/>
      </xdr:nvSpPr>
      <xdr:spPr>
        <a:xfrm>
          <a:off x="12659995"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136525</xdr:rowOff>
    </xdr:from>
    <xdr:ext cx="753110" cy="258445"/>
    <xdr:sp macro="" textlink="">
      <xdr:nvSpPr>
        <xdr:cNvPr id="452" name="テキスト ボックス 451"/>
        <xdr:cNvSpPr txBox="1"/>
      </xdr:nvSpPr>
      <xdr:spPr>
        <a:xfrm>
          <a:off x="12364085" y="1230947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47625</xdr:rowOff>
    </xdr:from>
    <xdr:to xmlns:xdr="http://schemas.openxmlformats.org/drawingml/2006/spreadsheetDrawing">
      <xdr:col>65</xdr:col>
      <xdr:colOff>53975</xdr:colOff>
      <xdr:row>73</xdr:row>
      <xdr:rowOff>149225</xdr:rowOff>
    </xdr:to>
    <xdr:sp macro="" textlink="">
      <xdr:nvSpPr>
        <xdr:cNvPr id="453" name="楕円 452"/>
        <xdr:cNvSpPr/>
      </xdr:nvSpPr>
      <xdr:spPr>
        <a:xfrm>
          <a:off x="11856720" y="125634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159385</xdr:rowOff>
    </xdr:from>
    <xdr:ext cx="761365" cy="258445"/>
    <xdr:sp macro="" textlink="">
      <xdr:nvSpPr>
        <xdr:cNvPr id="454" name="テキスト ボックス 453"/>
        <xdr:cNvSpPr txBox="1"/>
      </xdr:nvSpPr>
      <xdr:spPr>
        <a:xfrm>
          <a:off x="11543665" y="12332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549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9555"/>
    <xdr:sp macro="" textlink="">
      <xdr:nvSpPr>
        <xdr:cNvPr id="31" name="テキスト ボックス 30"/>
        <xdr:cNvSpPr txBox="1"/>
      </xdr:nvSpPr>
      <xdr:spPr>
        <a:xfrm>
          <a:off x="1273175"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1984375" y="34798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49555"/>
    <xdr:sp macro="" textlink="">
      <xdr:nvSpPr>
        <xdr:cNvPr id="33" name="テキスト ボックス 32"/>
        <xdr:cNvSpPr txBox="1"/>
      </xdr:nvSpPr>
      <xdr:spPr>
        <a:xfrm>
          <a:off x="1273175" y="333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1984375" y="30226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49555"/>
    <xdr:sp macro="" textlink="">
      <xdr:nvSpPr>
        <xdr:cNvPr id="35" name="テキスト ボックス 34"/>
        <xdr:cNvSpPr txBox="1"/>
      </xdr:nvSpPr>
      <xdr:spPr>
        <a:xfrm>
          <a:off x="1273175" y="2880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1984375" y="25654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9555"/>
    <xdr:sp macro="" textlink="">
      <xdr:nvSpPr>
        <xdr:cNvPr id="37" name="テキスト ボックス 36"/>
        <xdr:cNvSpPr txBox="1"/>
      </xdr:nvSpPr>
      <xdr:spPr>
        <a:xfrm>
          <a:off x="1273175" y="2423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1984375" y="21082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9555"/>
    <xdr:sp macro="" textlink="">
      <xdr:nvSpPr>
        <xdr:cNvPr id="39" name="テキスト ボックス 38"/>
        <xdr:cNvSpPr txBox="1"/>
      </xdr:nvSpPr>
      <xdr:spPr>
        <a:xfrm>
          <a:off x="1273175" y="1965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9555"/>
    <xdr:sp macro="" textlink="">
      <xdr:nvSpPr>
        <xdr:cNvPr id="41" name="テキスト ボックス 40"/>
        <xdr:cNvSpPr txBox="1"/>
      </xdr:nvSpPr>
      <xdr:spPr>
        <a:xfrm>
          <a:off x="1273175"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191125"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53110" cy="251460"/>
    <xdr:sp macro="" textlink="">
      <xdr:nvSpPr>
        <xdr:cNvPr id="44" name="人口1人当たり決算額の推移最小値テキスト130"/>
        <xdr:cNvSpPr txBox="1"/>
      </xdr:nvSpPr>
      <xdr:spPr>
        <a:xfrm>
          <a:off x="5264150" y="3551555"/>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102225" y="35788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53110" cy="250190"/>
    <xdr:sp macro="" textlink="">
      <xdr:nvSpPr>
        <xdr:cNvPr id="46" name="人口1人当たり決算額の推移最大値テキスト130"/>
        <xdr:cNvSpPr txBox="1"/>
      </xdr:nvSpPr>
      <xdr:spPr>
        <a:xfrm>
          <a:off x="5264150" y="175831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102225" y="20148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57785</xdr:rowOff>
    </xdr:from>
    <xdr:to xmlns:xdr="http://schemas.openxmlformats.org/drawingml/2006/spreadsheetDrawing">
      <xdr:col>29</xdr:col>
      <xdr:colOff>127000</xdr:colOff>
      <xdr:row>14</xdr:row>
      <xdr:rowOff>65405</xdr:rowOff>
    </xdr:to>
    <xdr:cxnSp macro="">
      <xdr:nvCxnSpPr>
        <xdr:cNvPr id="48" name="直線コネクタ 47"/>
        <xdr:cNvCxnSpPr/>
      </xdr:nvCxnSpPr>
      <xdr:spPr>
        <a:xfrm flipV="1">
          <a:off x="4591050" y="2505710"/>
          <a:ext cx="60007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4445</xdr:rowOff>
    </xdr:from>
    <xdr:ext cx="753110" cy="259080"/>
    <xdr:sp macro="" textlink="">
      <xdr:nvSpPr>
        <xdr:cNvPr id="49" name="人口1人当たり決算額の推移平均値テキスト130"/>
        <xdr:cNvSpPr txBox="1"/>
      </xdr:nvSpPr>
      <xdr:spPr>
        <a:xfrm>
          <a:off x="5264150" y="2795270"/>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174625</xdr:colOff>
      <xdr:row>16</xdr:row>
      <xdr:rowOff>133985</xdr:rowOff>
    </xdr:to>
    <xdr:sp macro="" textlink="">
      <xdr:nvSpPr>
        <xdr:cNvPr id="50" name="フローチャート: 判断 49"/>
        <xdr:cNvSpPr/>
      </xdr:nvSpPr>
      <xdr:spPr>
        <a:xfrm>
          <a:off x="5140325" y="282321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65405</xdr:rowOff>
    </xdr:from>
    <xdr:to xmlns:xdr="http://schemas.openxmlformats.org/drawingml/2006/spreadsheetDrawing">
      <xdr:col>26</xdr:col>
      <xdr:colOff>50800</xdr:colOff>
      <xdr:row>14</xdr:row>
      <xdr:rowOff>119380</xdr:rowOff>
    </xdr:to>
    <xdr:cxnSp macro="">
      <xdr:nvCxnSpPr>
        <xdr:cNvPr id="51" name="直線コネクタ 50"/>
        <xdr:cNvCxnSpPr/>
      </xdr:nvCxnSpPr>
      <xdr:spPr>
        <a:xfrm flipV="1">
          <a:off x="3956050" y="2513330"/>
          <a:ext cx="6350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54025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159385</xdr:rowOff>
    </xdr:from>
    <xdr:ext cx="736600" cy="258445"/>
    <xdr:sp macro="" textlink="">
      <xdr:nvSpPr>
        <xdr:cNvPr id="53" name="テキスト ボックス 52"/>
        <xdr:cNvSpPr txBox="1"/>
      </xdr:nvSpPr>
      <xdr:spPr>
        <a:xfrm>
          <a:off x="4241800" y="2950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14</xdr:row>
      <xdr:rowOff>119380</xdr:rowOff>
    </xdr:from>
    <xdr:to xmlns:xdr="http://schemas.openxmlformats.org/drawingml/2006/spreadsheetDrawing">
      <xdr:col>22</xdr:col>
      <xdr:colOff>114300</xdr:colOff>
      <xdr:row>14</xdr:row>
      <xdr:rowOff>128905</xdr:rowOff>
    </xdr:to>
    <xdr:cxnSp macro="">
      <xdr:nvCxnSpPr>
        <xdr:cNvPr id="54" name="直線コネクタ 53"/>
        <xdr:cNvCxnSpPr/>
      </xdr:nvCxnSpPr>
      <xdr:spPr>
        <a:xfrm flipV="1">
          <a:off x="3317875" y="2567305"/>
          <a:ext cx="638175"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390525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12700</xdr:rowOff>
    </xdr:from>
    <xdr:ext cx="762000" cy="259080"/>
    <xdr:sp macro="" textlink="">
      <xdr:nvSpPr>
        <xdr:cNvPr id="56" name="テキスト ボックス 55"/>
        <xdr:cNvSpPr txBox="1"/>
      </xdr:nvSpPr>
      <xdr:spPr>
        <a:xfrm>
          <a:off x="36068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128905</xdr:rowOff>
    </xdr:from>
    <xdr:to xmlns:xdr="http://schemas.openxmlformats.org/drawingml/2006/spreadsheetDrawing">
      <xdr:col>18</xdr:col>
      <xdr:colOff>174625</xdr:colOff>
      <xdr:row>15</xdr:row>
      <xdr:rowOff>41275</xdr:rowOff>
    </xdr:to>
    <xdr:cxnSp macro="">
      <xdr:nvCxnSpPr>
        <xdr:cNvPr id="57" name="直線コネクタ 56"/>
        <xdr:cNvCxnSpPr/>
      </xdr:nvCxnSpPr>
      <xdr:spPr>
        <a:xfrm flipV="1">
          <a:off x="2670175" y="2576830"/>
          <a:ext cx="6477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270250" y="294259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66675</xdr:rowOff>
    </xdr:from>
    <xdr:ext cx="762000" cy="249555"/>
    <xdr:sp macro="" textlink="">
      <xdr:nvSpPr>
        <xdr:cNvPr id="59" name="テキスト ボックス 58"/>
        <xdr:cNvSpPr txBox="1"/>
      </xdr:nvSpPr>
      <xdr:spPr>
        <a:xfrm>
          <a:off x="2968625" y="3028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53340</xdr:rowOff>
    </xdr:from>
    <xdr:to xmlns:xdr="http://schemas.openxmlformats.org/drawingml/2006/spreadsheetDrawing">
      <xdr:col>15</xdr:col>
      <xdr:colOff>101600</xdr:colOff>
      <xdr:row>18</xdr:row>
      <xdr:rowOff>154940</xdr:rowOff>
    </xdr:to>
    <xdr:sp macro="" textlink="">
      <xdr:nvSpPr>
        <xdr:cNvPr id="60" name="フローチャート: 判断 59"/>
        <xdr:cNvSpPr/>
      </xdr:nvSpPr>
      <xdr:spPr>
        <a:xfrm>
          <a:off x="2619375" y="3187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139700</xdr:rowOff>
    </xdr:from>
    <xdr:ext cx="762000" cy="259080"/>
    <xdr:sp macro="" textlink="">
      <xdr:nvSpPr>
        <xdr:cNvPr id="61" name="テキスト ボックス 60"/>
        <xdr:cNvSpPr txBox="1"/>
      </xdr:nvSpPr>
      <xdr:spPr>
        <a:xfrm>
          <a:off x="2320925" y="327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2" name="テキスト ボックス 61"/>
        <xdr:cNvSpPr txBox="1"/>
      </xdr:nvSpPr>
      <xdr:spPr>
        <a:xfrm>
          <a:off x="50292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6985</xdr:rowOff>
    </xdr:from>
    <xdr:to xmlns:xdr="http://schemas.openxmlformats.org/drawingml/2006/spreadsheetDrawing">
      <xdr:col>29</xdr:col>
      <xdr:colOff>174625</xdr:colOff>
      <xdr:row>14</xdr:row>
      <xdr:rowOff>109220</xdr:rowOff>
    </xdr:to>
    <xdr:sp macro="" textlink="">
      <xdr:nvSpPr>
        <xdr:cNvPr id="67" name="楕円 66"/>
        <xdr:cNvSpPr/>
      </xdr:nvSpPr>
      <xdr:spPr>
        <a:xfrm>
          <a:off x="5140325" y="245491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23495</xdr:rowOff>
    </xdr:from>
    <xdr:ext cx="753110" cy="259080"/>
    <xdr:sp macro="" textlink="">
      <xdr:nvSpPr>
        <xdr:cNvPr id="68" name="人口1人当たり決算額の推移該当値テキスト130"/>
        <xdr:cNvSpPr txBox="1"/>
      </xdr:nvSpPr>
      <xdr:spPr>
        <a:xfrm>
          <a:off x="5264150" y="22999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14605</xdr:rowOff>
    </xdr:from>
    <xdr:to xmlns:xdr="http://schemas.openxmlformats.org/drawingml/2006/spreadsheetDrawing">
      <xdr:col>26</xdr:col>
      <xdr:colOff>101600</xdr:colOff>
      <xdr:row>14</xdr:row>
      <xdr:rowOff>116205</xdr:rowOff>
    </xdr:to>
    <xdr:sp macro="" textlink="">
      <xdr:nvSpPr>
        <xdr:cNvPr id="69" name="楕円 68"/>
        <xdr:cNvSpPr/>
      </xdr:nvSpPr>
      <xdr:spPr>
        <a:xfrm>
          <a:off x="4540250" y="2462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126365</xdr:rowOff>
    </xdr:from>
    <xdr:ext cx="736600" cy="259080"/>
    <xdr:sp macro="" textlink="">
      <xdr:nvSpPr>
        <xdr:cNvPr id="70" name="テキスト ボックス 69"/>
        <xdr:cNvSpPr txBox="1"/>
      </xdr:nvSpPr>
      <xdr:spPr>
        <a:xfrm>
          <a:off x="4241800" y="2231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68580</xdr:rowOff>
    </xdr:from>
    <xdr:to xmlns:xdr="http://schemas.openxmlformats.org/drawingml/2006/spreadsheetDrawing">
      <xdr:col>22</xdr:col>
      <xdr:colOff>165100</xdr:colOff>
      <xdr:row>14</xdr:row>
      <xdr:rowOff>170180</xdr:rowOff>
    </xdr:to>
    <xdr:sp macro="" textlink="">
      <xdr:nvSpPr>
        <xdr:cNvPr id="71" name="楕円 70"/>
        <xdr:cNvSpPr/>
      </xdr:nvSpPr>
      <xdr:spPr>
        <a:xfrm>
          <a:off x="3905250" y="2516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8890</xdr:rowOff>
    </xdr:from>
    <xdr:ext cx="762000" cy="249555"/>
    <xdr:sp macro="" textlink="">
      <xdr:nvSpPr>
        <xdr:cNvPr id="72" name="テキスト ボックス 71"/>
        <xdr:cNvSpPr txBox="1"/>
      </xdr:nvSpPr>
      <xdr:spPr>
        <a:xfrm>
          <a:off x="3606800" y="2285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78105</xdr:rowOff>
    </xdr:from>
    <xdr:to xmlns:xdr="http://schemas.openxmlformats.org/drawingml/2006/spreadsheetDrawing">
      <xdr:col>19</xdr:col>
      <xdr:colOff>38100</xdr:colOff>
      <xdr:row>15</xdr:row>
      <xdr:rowOff>8255</xdr:rowOff>
    </xdr:to>
    <xdr:sp macro="" textlink="">
      <xdr:nvSpPr>
        <xdr:cNvPr id="73" name="楕円 72"/>
        <xdr:cNvSpPr/>
      </xdr:nvSpPr>
      <xdr:spPr>
        <a:xfrm>
          <a:off x="3270250" y="252603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13</xdr:row>
      <xdr:rowOff>18415</xdr:rowOff>
    </xdr:from>
    <xdr:ext cx="762000" cy="250825"/>
    <xdr:sp macro="" textlink="">
      <xdr:nvSpPr>
        <xdr:cNvPr id="74" name="テキスト ボックス 73"/>
        <xdr:cNvSpPr txBox="1"/>
      </xdr:nvSpPr>
      <xdr:spPr>
        <a:xfrm>
          <a:off x="2968625" y="2294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161925</xdr:rowOff>
    </xdr:from>
    <xdr:to xmlns:xdr="http://schemas.openxmlformats.org/drawingml/2006/spreadsheetDrawing">
      <xdr:col>15</xdr:col>
      <xdr:colOff>101600</xdr:colOff>
      <xdr:row>15</xdr:row>
      <xdr:rowOff>92075</xdr:rowOff>
    </xdr:to>
    <xdr:sp macro="" textlink="">
      <xdr:nvSpPr>
        <xdr:cNvPr id="75" name="楕円 74"/>
        <xdr:cNvSpPr/>
      </xdr:nvSpPr>
      <xdr:spPr>
        <a:xfrm>
          <a:off x="2619375" y="260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102235</xdr:rowOff>
    </xdr:from>
    <xdr:ext cx="762000" cy="258445"/>
    <xdr:sp macro="" textlink="">
      <xdr:nvSpPr>
        <xdr:cNvPr id="76" name="テキスト ボックス 75"/>
        <xdr:cNvSpPr txBox="1"/>
      </xdr:nvSpPr>
      <xdr:spPr>
        <a:xfrm>
          <a:off x="2320925" y="237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2" name="直線コネクタ 81"/>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4" name="直線コネクタ 83"/>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6" name="直線コネクタ 85"/>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0" name="テキスト ボックス 89"/>
        <xdr:cNvSpPr txBox="1"/>
      </xdr:nvSpPr>
      <xdr:spPr>
        <a:xfrm>
          <a:off x="1549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273175"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273175"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273175"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5" name="テキスト ボックス 104"/>
        <xdr:cNvSpPr txBox="1"/>
      </xdr:nvSpPr>
      <xdr:spPr>
        <a:xfrm>
          <a:off x="1273175"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191125"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53110" cy="248285"/>
    <xdr:sp macro="" textlink="">
      <xdr:nvSpPr>
        <xdr:cNvPr id="108" name="人口1人当たり決算額の推移最小値テキスト445"/>
        <xdr:cNvSpPr txBox="1"/>
      </xdr:nvSpPr>
      <xdr:spPr>
        <a:xfrm>
          <a:off x="5264150" y="7385685"/>
          <a:ext cx="753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102225" y="74123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53110" cy="254635"/>
    <xdr:sp macro="" textlink="">
      <xdr:nvSpPr>
        <xdr:cNvPr id="110" name="人口1人当たり決算額の推移最大値テキスト445"/>
        <xdr:cNvSpPr txBox="1"/>
      </xdr:nvSpPr>
      <xdr:spPr>
        <a:xfrm>
          <a:off x="5264150" y="5750560"/>
          <a:ext cx="753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102225" y="60064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163830</xdr:rowOff>
    </xdr:from>
    <xdr:to xmlns:xdr="http://schemas.openxmlformats.org/drawingml/2006/spreadsheetDrawing">
      <xdr:col>29</xdr:col>
      <xdr:colOff>127000</xdr:colOff>
      <xdr:row>35</xdr:row>
      <xdr:rowOff>259715</xdr:rowOff>
    </xdr:to>
    <xdr:cxnSp macro="">
      <xdr:nvCxnSpPr>
        <xdr:cNvPr id="112" name="直線コネクタ 111"/>
        <xdr:cNvCxnSpPr/>
      </xdr:nvCxnSpPr>
      <xdr:spPr>
        <a:xfrm flipV="1">
          <a:off x="4591050" y="6431280"/>
          <a:ext cx="600075" cy="438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145415</xdr:rowOff>
    </xdr:from>
    <xdr:ext cx="753110" cy="249555"/>
    <xdr:sp macro="" textlink="">
      <xdr:nvSpPr>
        <xdr:cNvPr id="113" name="人口1人当たり決算額の推移平均値テキスト445"/>
        <xdr:cNvSpPr txBox="1"/>
      </xdr:nvSpPr>
      <xdr:spPr>
        <a:xfrm>
          <a:off x="5264150" y="6755765"/>
          <a:ext cx="75311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174625</xdr:colOff>
      <xdr:row>35</xdr:row>
      <xdr:rowOff>274320</xdr:rowOff>
    </xdr:to>
    <xdr:sp macro="" textlink="">
      <xdr:nvSpPr>
        <xdr:cNvPr id="114" name="フローチャート: 判断 113"/>
        <xdr:cNvSpPr/>
      </xdr:nvSpPr>
      <xdr:spPr>
        <a:xfrm>
          <a:off x="5140325" y="678243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259715</xdr:rowOff>
    </xdr:from>
    <xdr:to xmlns:xdr="http://schemas.openxmlformats.org/drawingml/2006/spreadsheetDrawing">
      <xdr:col>26</xdr:col>
      <xdr:colOff>50800</xdr:colOff>
      <xdr:row>36</xdr:row>
      <xdr:rowOff>9525</xdr:rowOff>
    </xdr:to>
    <xdr:cxnSp macro="">
      <xdr:nvCxnSpPr>
        <xdr:cNvPr id="115" name="直線コネクタ 114"/>
        <xdr:cNvCxnSpPr/>
      </xdr:nvCxnSpPr>
      <xdr:spPr>
        <a:xfrm flipV="1">
          <a:off x="3956050" y="6870065"/>
          <a:ext cx="635000"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54025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241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9525</xdr:rowOff>
    </xdr:from>
    <xdr:to xmlns:xdr="http://schemas.openxmlformats.org/drawingml/2006/spreadsheetDrawing">
      <xdr:col>22</xdr:col>
      <xdr:colOff>114300</xdr:colOff>
      <xdr:row>36</xdr:row>
      <xdr:rowOff>88900</xdr:rowOff>
    </xdr:to>
    <xdr:cxnSp macro="">
      <xdr:nvCxnSpPr>
        <xdr:cNvPr id="118" name="直線コネクタ 117"/>
        <xdr:cNvCxnSpPr/>
      </xdr:nvCxnSpPr>
      <xdr:spPr>
        <a:xfrm flipV="1">
          <a:off x="3317875" y="6962775"/>
          <a:ext cx="638175"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390525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606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88900</xdr:rowOff>
    </xdr:from>
    <xdr:to xmlns:xdr="http://schemas.openxmlformats.org/drawingml/2006/spreadsheetDrawing">
      <xdr:col>18</xdr:col>
      <xdr:colOff>174625</xdr:colOff>
      <xdr:row>37</xdr:row>
      <xdr:rowOff>5080</xdr:rowOff>
    </xdr:to>
    <xdr:cxnSp macro="">
      <xdr:nvCxnSpPr>
        <xdr:cNvPr id="121" name="直線コネクタ 120"/>
        <xdr:cNvCxnSpPr/>
      </xdr:nvCxnSpPr>
      <xdr:spPr>
        <a:xfrm flipV="1">
          <a:off x="2670175" y="7042150"/>
          <a:ext cx="6477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270250" y="688467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43180</xdr:rowOff>
    </xdr:from>
    <xdr:ext cx="762000" cy="254000"/>
    <xdr:sp macro="" textlink="">
      <xdr:nvSpPr>
        <xdr:cNvPr id="123" name="テキスト ボックス 122"/>
        <xdr:cNvSpPr txBox="1"/>
      </xdr:nvSpPr>
      <xdr:spPr>
        <a:xfrm>
          <a:off x="2968625"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9525</xdr:rowOff>
    </xdr:from>
    <xdr:to xmlns:xdr="http://schemas.openxmlformats.org/drawingml/2006/spreadsheetDrawing">
      <xdr:col>15</xdr:col>
      <xdr:colOff>101600</xdr:colOff>
      <xdr:row>37</xdr:row>
      <xdr:rowOff>110490</xdr:rowOff>
    </xdr:to>
    <xdr:sp macro="" textlink="">
      <xdr:nvSpPr>
        <xdr:cNvPr id="124" name="フローチャート: 判断 123"/>
        <xdr:cNvSpPr/>
      </xdr:nvSpPr>
      <xdr:spPr>
        <a:xfrm>
          <a:off x="2619375" y="71342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95250</xdr:rowOff>
    </xdr:from>
    <xdr:ext cx="762000" cy="259080"/>
    <xdr:sp macro="" textlink="">
      <xdr:nvSpPr>
        <xdr:cNvPr id="125" name="テキスト ボックス 124"/>
        <xdr:cNvSpPr txBox="1"/>
      </xdr:nvSpPr>
      <xdr:spPr>
        <a:xfrm>
          <a:off x="2320925" y="721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6" name="テキスト ボックス 125"/>
        <xdr:cNvSpPr txBox="1"/>
      </xdr:nvSpPr>
      <xdr:spPr>
        <a:xfrm>
          <a:off x="50292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114300</xdr:rowOff>
    </xdr:from>
    <xdr:to xmlns:xdr="http://schemas.openxmlformats.org/drawingml/2006/spreadsheetDrawing">
      <xdr:col>29</xdr:col>
      <xdr:colOff>174625</xdr:colOff>
      <xdr:row>34</xdr:row>
      <xdr:rowOff>215265</xdr:rowOff>
    </xdr:to>
    <xdr:sp macro="" textlink="">
      <xdr:nvSpPr>
        <xdr:cNvPr id="131" name="楕円 130"/>
        <xdr:cNvSpPr/>
      </xdr:nvSpPr>
      <xdr:spPr>
        <a:xfrm>
          <a:off x="5140325" y="638175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300990</xdr:rowOff>
    </xdr:from>
    <xdr:ext cx="753110" cy="259715"/>
    <xdr:sp macro="" textlink="">
      <xdr:nvSpPr>
        <xdr:cNvPr id="132" name="人口1人当たり決算額の推移該当値テキスト445"/>
        <xdr:cNvSpPr txBox="1"/>
      </xdr:nvSpPr>
      <xdr:spPr>
        <a:xfrm>
          <a:off x="5264150" y="622554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208280</xdr:rowOff>
    </xdr:from>
    <xdr:to xmlns:xdr="http://schemas.openxmlformats.org/drawingml/2006/spreadsheetDrawing">
      <xdr:col>26</xdr:col>
      <xdr:colOff>101600</xdr:colOff>
      <xdr:row>35</xdr:row>
      <xdr:rowOff>309245</xdr:rowOff>
    </xdr:to>
    <xdr:sp macro="" textlink="">
      <xdr:nvSpPr>
        <xdr:cNvPr id="133" name="楕円 132"/>
        <xdr:cNvSpPr/>
      </xdr:nvSpPr>
      <xdr:spPr>
        <a:xfrm>
          <a:off x="4540250" y="6818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294640</xdr:rowOff>
    </xdr:from>
    <xdr:ext cx="736600" cy="254635"/>
    <xdr:sp macro="" textlink="">
      <xdr:nvSpPr>
        <xdr:cNvPr id="134" name="テキスト ボックス 133"/>
        <xdr:cNvSpPr txBox="1"/>
      </xdr:nvSpPr>
      <xdr:spPr>
        <a:xfrm>
          <a:off x="4241800" y="69049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300990</xdr:rowOff>
    </xdr:from>
    <xdr:to xmlns:xdr="http://schemas.openxmlformats.org/drawingml/2006/spreadsheetDrawing">
      <xdr:col>22</xdr:col>
      <xdr:colOff>165100</xdr:colOff>
      <xdr:row>36</xdr:row>
      <xdr:rowOff>60325</xdr:rowOff>
    </xdr:to>
    <xdr:sp macro="" textlink="">
      <xdr:nvSpPr>
        <xdr:cNvPr id="135" name="楕円 134"/>
        <xdr:cNvSpPr/>
      </xdr:nvSpPr>
      <xdr:spPr>
        <a:xfrm>
          <a:off x="3905250" y="6911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45085</xdr:rowOff>
    </xdr:from>
    <xdr:ext cx="762000" cy="258445"/>
    <xdr:sp macro="" textlink="">
      <xdr:nvSpPr>
        <xdr:cNvPr id="136" name="テキスト ボックス 135"/>
        <xdr:cNvSpPr txBox="1"/>
      </xdr:nvSpPr>
      <xdr:spPr>
        <a:xfrm>
          <a:off x="3606800" y="699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38100</xdr:rowOff>
    </xdr:from>
    <xdr:to xmlns:xdr="http://schemas.openxmlformats.org/drawingml/2006/spreadsheetDrawing">
      <xdr:col>19</xdr:col>
      <xdr:colOff>38100</xdr:colOff>
      <xdr:row>36</xdr:row>
      <xdr:rowOff>139700</xdr:rowOff>
    </xdr:to>
    <xdr:sp macro="" textlink="">
      <xdr:nvSpPr>
        <xdr:cNvPr id="137" name="楕円 136"/>
        <xdr:cNvSpPr/>
      </xdr:nvSpPr>
      <xdr:spPr>
        <a:xfrm>
          <a:off x="3270250" y="699135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124460</xdr:rowOff>
    </xdr:from>
    <xdr:ext cx="762000" cy="252730"/>
    <xdr:sp macro="" textlink="">
      <xdr:nvSpPr>
        <xdr:cNvPr id="138" name="テキスト ボックス 137"/>
        <xdr:cNvSpPr txBox="1"/>
      </xdr:nvSpPr>
      <xdr:spPr>
        <a:xfrm>
          <a:off x="2968625" y="7077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56515</xdr:rowOff>
    </xdr:to>
    <xdr:sp macro="" textlink="">
      <xdr:nvSpPr>
        <xdr:cNvPr id="139" name="楕円 138"/>
        <xdr:cNvSpPr/>
      </xdr:nvSpPr>
      <xdr:spPr>
        <a:xfrm>
          <a:off x="2619375" y="70789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238125</xdr:rowOff>
    </xdr:from>
    <xdr:ext cx="762000" cy="249555"/>
    <xdr:sp macro="" textlink="">
      <xdr:nvSpPr>
        <xdr:cNvPr id="140" name="テキスト ボックス 139"/>
        <xdr:cNvSpPr txBox="1"/>
      </xdr:nvSpPr>
      <xdr:spPr>
        <a:xfrm>
          <a:off x="2320925" y="6848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50875"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50875"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67627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030" cy="249555"/>
    <xdr:sp macro="" textlink="">
      <xdr:nvSpPr>
        <xdr:cNvPr id="42" name="テキスト ボックス 41"/>
        <xdr:cNvSpPr txBox="1"/>
      </xdr:nvSpPr>
      <xdr:spPr>
        <a:xfrm>
          <a:off x="481330" y="6969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14630"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146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0860" cy="249555"/>
    <xdr:sp macro="" textlink="">
      <xdr:nvSpPr>
        <xdr:cNvPr id="48" name="テキスト ボックス 47"/>
        <xdr:cNvSpPr txBox="1"/>
      </xdr:nvSpPr>
      <xdr:spPr>
        <a:xfrm>
          <a:off x="214630" y="5826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740" cy="259080"/>
    <xdr:sp macro="" textlink="">
      <xdr:nvSpPr>
        <xdr:cNvPr id="50" name="テキスト ボックス 49"/>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740" cy="259080"/>
    <xdr:sp macro="" textlink="">
      <xdr:nvSpPr>
        <xdr:cNvPr id="52" name="テキスト ボックス 51"/>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49555"/>
    <xdr:sp macro="" textlink="">
      <xdr:nvSpPr>
        <xdr:cNvPr id="54" name="テキスト ボックス 53"/>
        <xdr:cNvSpPr txBox="1"/>
      </xdr:nvSpPr>
      <xdr:spPr>
        <a:xfrm>
          <a:off x="166370" y="4683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252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305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181475" y="656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305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181475" y="5266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156210</xdr:rowOff>
    </xdr:from>
    <xdr:to xmlns:xdr="http://schemas.openxmlformats.org/drawingml/2006/spreadsheetDrawing">
      <xdr:col>24</xdr:col>
      <xdr:colOff>63500</xdr:colOff>
      <xdr:row>33</xdr:row>
      <xdr:rowOff>158750</xdr:rowOff>
    </xdr:to>
    <xdr:cxnSp macro="">
      <xdr:nvCxnSpPr>
        <xdr:cNvPr id="61" name="直線コネクタ 60"/>
        <xdr:cNvCxnSpPr/>
      </xdr:nvCxnSpPr>
      <xdr:spPr>
        <a:xfrm flipV="1">
          <a:off x="3492500" y="581406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63500</xdr:rowOff>
    </xdr:from>
    <xdr:ext cx="534670" cy="251460"/>
    <xdr:sp macro="" textlink="">
      <xdr:nvSpPr>
        <xdr:cNvPr id="62" name="人件費平均値テキスト"/>
        <xdr:cNvSpPr txBox="1"/>
      </xdr:nvSpPr>
      <xdr:spPr>
        <a:xfrm>
          <a:off x="4305300" y="58928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203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158750</xdr:rowOff>
    </xdr:from>
    <xdr:to xmlns:xdr="http://schemas.openxmlformats.org/drawingml/2006/spreadsheetDrawing">
      <xdr:col>19</xdr:col>
      <xdr:colOff>174625</xdr:colOff>
      <xdr:row>34</xdr:row>
      <xdr:rowOff>34290</xdr:rowOff>
    </xdr:to>
    <xdr:cxnSp macro="">
      <xdr:nvCxnSpPr>
        <xdr:cNvPr id="64" name="直線コネクタ 63"/>
        <xdr:cNvCxnSpPr/>
      </xdr:nvCxnSpPr>
      <xdr:spPr>
        <a:xfrm flipV="1">
          <a:off x="2670175" y="5816600"/>
          <a:ext cx="8223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444875" y="59391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31115</xdr:rowOff>
    </xdr:from>
    <xdr:ext cx="525145" cy="249555"/>
    <xdr:sp macro="" textlink="">
      <xdr:nvSpPr>
        <xdr:cNvPr id="66" name="テキスト ボックス 65"/>
        <xdr:cNvSpPr txBox="1"/>
      </xdr:nvSpPr>
      <xdr:spPr>
        <a:xfrm>
          <a:off x="3244215" y="60318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34290</xdr:rowOff>
    </xdr:from>
    <xdr:to xmlns:xdr="http://schemas.openxmlformats.org/drawingml/2006/spreadsheetDrawing">
      <xdr:col>15</xdr:col>
      <xdr:colOff>50800</xdr:colOff>
      <xdr:row>34</xdr:row>
      <xdr:rowOff>66675</xdr:rowOff>
    </xdr:to>
    <xdr:cxnSp macro="">
      <xdr:nvCxnSpPr>
        <xdr:cNvPr id="67" name="直線コネクタ 66"/>
        <xdr:cNvCxnSpPr/>
      </xdr:nvCxnSpPr>
      <xdr:spPr>
        <a:xfrm flipV="1">
          <a:off x="1860550" y="586359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619375"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44450</xdr:rowOff>
    </xdr:from>
    <xdr:ext cx="525145" cy="259080"/>
    <xdr:sp macro="" textlink="">
      <xdr:nvSpPr>
        <xdr:cNvPr id="69" name="テキスト ボックス 68"/>
        <xdr:cNvSpPr txBox="1"/>
      </xdr:nvSpPr>
      <xdr:spPr>
        <a:xfrm>
          <a:off x="2434590" y="6045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66675</xdr:rowOff>
    </xdr:from>
    <xdr:to xmlns:xdr="http://schemas.openxmlformats.org/drawingml/2006/spreadsheetDrawing">
      <xdr:col>10</xdr:col>
      <xdr:colOff>114300</xdr:colOff>
      <xdr:row>35</xdr:row>
      <xdr:rowOff>48895</xdr:rowOff>
    </xdr:to>
    <xdr:cxnSp macro="">
      <xdr:nvCxnSpPr>
        <xdr:cNvPr id="70" name="直線コネクタ 69"/>
        <xdr:cNvCxnSpPr/>
      </xdr:nvCxnSpPr>
      <xdr:spPr>
        <a:xfrm flipV="1">
          <a:off x="1047750" y="5895975"/>
          <a:ext cx="8128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80975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93345</xdr:rowOff>
    </xdr:from>
    <xdr:ext cx="525145" cy="259080"/>
    <xdr:sp macro="" textlink="">
      <xdr:nvSpPr>
        <xdr:cNvPr id="72" name="テキスト ボックス 71"/>
        <xdr:cNvSpPr txBox="1"/>
      </xdr:nvSpPr>
      <xdr:spPr>
        <a:xfrm>
          <a:off x="1609090" y="60940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85090</xdr:rowOff>
    </xdr:from>
    <xdr:to xmlns:xdr="http://schemas.openxmlformats.org/drawingml/2006/spreadsheetDrawing">
      <xdr:col>6</xdr:col>
      <xdr:colOff>38100</xdr:colOff>
      <xdr:row>37</xdr:row>
      <xdr:rowOff>15240</xdr:rowOff>
    </xdr:to>
    <xdr:sp macro="" textlink="">
      <xdr:nvSpPr>
        <xdr:cNvPr id="73" name="フローチャート: 判断 72"/>
        <xdr:cNvSpPr/>
      </xdr:nvSpPr>
      <xdr:spPr>
        <a:xfrm>
          <a:off x="1000125" y="6257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6350</xdr:rowOff>
    </xdr:from>
    <xdr:ext cx="525145" cy="251460"/>
    <xdr:sp macro="" textlink="">
      <xdr:nvSpPr>
        <xdr:cNvPr id="74" name="テキスト ボックス 73"/>
        <xdr:cNvSpPr txBox="1"/>
      </xdr:nvSpPr>
      <xdr:spPr>
        <a:xfrm>
          <a:off x="799465" y="63500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105410</xdr:rowOff>
    </xdr:from>
    <xdr:to xmlns:xdr="http://schemas.openxmlformats.org/drawingml/2006/spreadsheetDrawing">
      <xdr:col>24</xdr:col>
      <xdr:colOff>114300</xdr:colOff>
      <xdr:row>34</xdr:row>
      <xdr:rowOff>35560</xdr:rowOff>
    </xdr:to>
    <xdr:sp macro="" textlink="">
      <xdr:nvSpPr>
        <xdr:cNvPr id="80" name="楕円 79"/>
        <xdr:cNvSpPr/>
      </xdr:nvSpPr>
      <xdr:spPr>
        <a:xfrm>
          <a:off x="4203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128270</xdr:rowOff>
    </xdr:from>
    <xdr:ext cx="598805" cy="259080"/>
    <xdr:sp macro="" textlink="">
      <xdr:nvSpPr>
        <xdr:cNvPr id="81" name="人件費該当値テキスト"/>
        <xdr:cNvSpPr txBox="1"/>
      </xdr:nvSpPr>
      <xdr:spPr>
        <a:xfrm>
          <a:off x="4305300" y="5614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107950</xdr:rowOff>
    </xdr:from>
    <xdr:to xmlns:xdr="http://schemas.openxmlformats.org/drawingml/2006/spreadsheetDrawing">
      <xdr:col>20</xdr:col>
      <xdr:colOff>38100</xdr:colOff>
      <xdr:row>34</xdr:row>
      <xdr:rowOff>38100</xdr:rowOff>
    </xdr:to>
    <xdr:sp macro="" textlink="">
      <xdr:nvSpPr>
        <xdr:cNvPr id="82" name="楕円 81"/>
        <xdr:cNvSpPr/>
      </xdr:nvSpPr>
      <xdr:spPr>
        <a:xfrm>
          <a:off x="3444875" y="5765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54610</xdr:rowOff>
    </xdr:from>
    <xdr:ext cx="589915" cy="249555"/>
    <xdr:sp macro="" textlink="">
      <xdr:nvSpPr>
        <xdr:cNvPr id="83" name="テキスト ボックス 82"/>
        <xdr:cNvSpPr txBox="1"/>
      </xdr:nvSpPr>
      <xdr:spPr>
        <a:xfrm>
          <a:off x="3211830" y="5541010"/>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154940</xdr:rowOff>
    </xdr:from>
    <xdr:to xmlns:xdr="http://schemas.openxmlformats.org/drawingml/2006/spreadsheetDrawing">
      <xdr:col>15</xdr:col>
      <xdr:colOff>101600</xdr:colOff>
      <xdr:row>34</xdr:row>
      <xdr:rowOff>85090</xdr:rowOff>
    </xdr:to>
    <xdr:sp macro="" textlink="">
      <xdr:nvSpPr>
        <xdr:cNvPr id="84" name="楕円 83"/>
        <xdr:cNvSpPr/>
      </xdr:nvSpPr>
      <xdr:spPr>
        <a:xfrm>
          <a:off x="2619375"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101600</xdr:rowOff>
    </xdr:from>
    <xdr:ext cx="525145" cy="259080"/>
    <xdr:sp macro="" textlink="">
      <xdr:nvSpPr>
        <xdr:cNvPr id="85" name="テキスト ボックス 84"/>
        <xdr:cNvSpPr txBox="1"/>
      </xdr:nvSpPr>
      <xdr:spPr>
        <a:xfrm>
          <a:off x="2434590" y="55880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15875</xdr:rowOff>
    </xdr:from>
    <xdr:to xmlns:xdr="http://schemas.openxmlformats.org/drawingml/2006/spreadsheetDrawing">
      <xdr:col>10</xdr:col>
      <xdr:colOff>165100</xdr:colOff>
      <xdr:row>34</xdr:row>
      <xdr:rowOff>117475</xdr:rowOff>
    </xdr:to>
    <xdr:sp macro="" textlink="">
      <xdr:nvSpPr>
        <xdr:cNvPr id="86" name="楕円 85"/>
        <xdr:cNvSpPr/>
      </xdr:nvSpPr>
      <xdr:spPr>
        <a:xfrm>
          <a:off x="180975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133985</xdr:rowOff>
    </xdr:from>
    <xdr:ext cx="525145" cy="249555"/>
    <xdr:sp macro="" textlink="">
      <xdr:nvSpPr>
        <xdr:cNvPr id="87" name="テキスト ボックス 86"/>
        <xdr:cNvSpPr txBox="1"/>
      </xdr:nvSpPr>
      <xdr:spPr>
        <a:xfrm>
          <a:off x="1609090" y="56203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169545</xdr:rowOff>
    </xdr:from>
    <xdr:to xmlns:xdr="http://schemas.openxmlformats.org/drawingml/2006/spreadsheetDrawing">
      <xdr:col>6</xdr:col>
      <xdr:colOff>38100</xdr:colOff>
      <xdr:row>35</xdr:row>
      <xdr:rowOff>99695</xdr:rowOff>
    </xdr:to>
    <xdr:sp macro="" textlink="">
      <xdr:nvSpPr>
        <xdr:cNvPr id="88" name="楕円 87"/>
        <xdr:cNvSpPr/>
      </xdr:nvSpPr>
      <xdr:spPr>
        <a:xfrm>
          <a:off x="1000125" y="59988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116205</xdr:rowOff>
    </xdr:from>
    <xdr:ext cx="525145" cy="259080"/>
    <xdr:sp macro="" textlink="">
      <xdr:nvSpPr>
        <xdr:cNvPr id="89" name="テキスト ボックス 88"/>
        <xdr:cNvSpPr txBox="1"/>
      </xdr:nvSpPr>
      <xdr:spPr>
        <a:xfrm>
          <a:off x="799465" y="57740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8" name="テキスト ボックス 97"/>
        <xdr:cNvSpPr txBox="1"/>
      </xdr:nvSpPr>
      <xdr:spPr>
        <a:xfrm>
          <a:off x="67627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030" cy="249555"/>
    <xdr:sp macro="" textlink="">
      <xdr:nvSpPr>
        <xdr:cNvPr id="100" name="テキスト ボックス 99"/>
        <xdr:cNvSpPr txBox="1"/>
      </xdr:nvSpPr>
      <xdr:spPr>
        <a:xfrm>
          <a:off x="481330" y="10398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0860" cy="249555"/>
    <xdr:sp macro="" textlink="">
      <xdr:nvSpPr>
        <xdr:cNvPr id="102" name="テキスト ボックス 101"/>
        <xdr:cNvSpPr txBox="1"/>
      </xdr:nvSpPr>
      <xdr:spPr>
        <a:xfrm>
          <a:off x="214630" y="99415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6740" cy="249555"/>
    <xdr:sp macro="" textlink="">
      <xdr:nvSpPr>
        <xdr:cNvPr id="104" name="テキスト ボックス 103"/>
        <xdr:cNvSpPr txBox="1"/>
      </xdr:nvSpPr>
      <xdr:spPr>
        <a:xfrm>
          <a:off x="166370" y="94843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6740" cy="249555"/>
    <xdr:sp macro="" textlink="">
      <xdr:nvSpPr>
        <xdr:cNvPr id="106" name="テキスト ボックス 105"/>
        <xdr:cNvSpPr txBox="1"/>
      </xdr:nvSpPr>
      <xdr:spPr>
        <a:xfrm>
          <a:off x="166370" y="90271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6740" cy="249555"/>
    <xdr:sp macro="" textlink="">
      <xdr:nvSpPr>
        <xdr:cNvPr id="108" name="テキスト ボックス 107"/>
        <xdr:cNvSpPr txBox="1"/>
      </xdr:nvSpPr>
      <xdr:spPr>
        <a:xfrm>
          <a:off x="166370" y="85699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740" cy="249555"/>
    <xdr:sp macro="" textlink="">
      <xdr:nvSpPr>
        <xdr:cNvPr id="110" name="テキスト ボックス 109"/>
        <xdr:cNvSpPr txBox="1"/>
      </xdr:nvSpPr>
      <xdr:spPr>
        <a:xfrm>
          <a:off x="166370" y="8112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252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305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181475" y="1007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305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181475" y="869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55</xdr:row>
      <xdr:rowOff>127000</xdr:rowOff>
    </xdr:from>
    <xdr:to xmlns:xdr="http://schemas.openxmlformats.org/drawingml/2006/spreadsheetDrawing">
      <xdr:col>24</xdr:col>
      <xdr:colOff>63500</xdr:colOff>
      <xdr:row>56</xdr:row>
      <xdr:rowOff>13335</xdr:rowOff>
    </xdr:to>
    <xdr:cxnSp macro="">
      <xdr:nvCxnSpPr>
        <xdr:cNvPr id="117" name="直線コネクタ 116"/>
        <xdr:cNvCxnSpPr/>
      </xdr:nvCxnSpPr>
      <xdr:spPr>
        <a:xfrm flipV="1">
          <a:off x="3492500" y="9556750"/>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89535</xdr:rowOff>
    </xdr:from>
    <xdr:ext cx="534670" cy="249555"/>
    <xdr:sp macro="" textlink="">
      <xdr:nvSpPr>
        <xdr:cNvPr id="118" name="物件費平均値テキスト"/>
        <xdr:cNvSpPr txBox="1"/>
      </xdr:nvSpPr>
      <xdr:spPr>
        <a:xfrm>
          <a:off x="4305300" y="96907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203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13335</xdr:rowOff>
    </xdr:from>
    <xdr:to xmlns:xdr="http://schemas.openxmlformats.org/drawingml/2006/spreadsheetDrawing">
      <xdr:col>19</xdr:col>
      <xdr:colOff>174625</xdr:colOff>
      <xdr:row>56</xdr:row>
      <xdr:rowOff>60960</xdr:rowOff>
    </xdr:to>
    <xdr:cxnSp macro="">
      <xdr:nvCxnSpPr>
        <xdr:cNvPr id="120" name="直線コネクタ 119"/>
        <xdr:cNvCxnSpPr/>
      </xdr:nvCxnSpPr>
      <xdr:spPr>
        <a:xfrm flipV="1">
          <a:off x="2670175" y="9614535"/>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444875" y="96881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8255</xdr:rowOff>
    </xdr:from>
    <xdr:ext cx="525145" cy="249555"/>
    <xdr:sp macro="" textlink="">
      <xdr:nvSpPr>
        <xdr:cNvPr id="122" name="テキスト ボックス 121"/>
        <xdr:cNvSpPr txBox="1"/>
      </xdr:nvSpPr>
      <xdr:spPr>
        <a:xfrm>
          <a:off x="3244215" y="97809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60960</xdr:rowOff>
    </xdr:from>
    <xdr:to xmlns:xdr="http://schemas.openxmlformats.org/drawingml/2006/spreadsheetDrawing">
      <xdr:col>15</xdr:col>
      <xdr:colOff>50800</xdr:colOff>
      <xdr:row>56</xdr:row>
      <xdr:rowOff>81280</xdr:rowOff>
    </xdr:to>
    <xdr:cxnSp macro="">
      <xdr:nvCxnSpPr>
        <xdr:cNvPr id="123" name="直線コネクタ 122"/>
        <xdr:cNvCxnSpPr/>
      </xdr:nvCxnSpPr>
      <xdr:spPr>
        <a:xfrm flipV="1">
          <a:off x="1860550" y="966216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619375"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25145" cy="259080"/>
    <xdr:sp macro="" textlink="">
      <xdr:nvSpPr>
        <xdr:cNvPr id="125" name="テキスト ボックス 124"/>
        <xdr:cNvSpPr txBox="1"/>
      </xdr:nvSpPr>
      <xdr:spPr>
        <a:xfrm>
          <a:off x="2434590" y="98456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81280</xdr:rowOff>
    </xdr:from>
    <xdr:to xmlns:xdr="http://schemas.openxmlformats.org/drawingml/2006/spreadsheetDrawing">
      <xdr:col>10</xdr:col>
      <xdr:colOff>114300</xdr:colOff>
      <xdr:row>56</xdr:row>
      <xdr:rowOff>102870</xdr:rowOff>
    </xdr:to>
    <xdr:cxnSp macro="">
      <xdr:nvCxnSpPr>
        <xdr:cNvPr id="126" name="直線コネクタ 125"/>
        <xdr:cNvCxnSpPr/>
      </xdr:nvCxnSpPr>
      <xdr:spPr>
        <a:xfrm flipV="1">
          <a:off x="1047750" y="968248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80975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134620</xdr:rowOff>
    </xdr:from>
    <xdr:ext cx="525145" cy="249555"/>
    <xdr:sp macro="" textlink="">
      <xdr:nvSpPr>
        <xdr:cNvPr id="128" name="テキスト ボックス 127"/>
        <xdr:cNvSpPr txBox="1"/>
      </xdr:nvSpPr>
      <xdr:spPr>
        <a:xfrm>
          <a:off x="1609090" y="99072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127635</xdr:rowOff>
    </xdr:from>
    <xdr:to xmlns:xdr="http://schemas.openxmlformats.org/drawingml/2006/spreadsheetDrawing">
      <xdr:col>6</xdr:col>
      <xdr:colOff>38100</xdr:colOff>
      <xdr:row>58</xdr:row>
      <xdr:rowOff>57785</xdr:rowOff>
    </xdr:to>
    <xdr:sp macro="" textlink="">
      <xdr:nvSpPr>
        <xdr:cNvPr id="129" name="フローチャート: 判断 128"/>
        <xdr:cNvSpPr/>
      </xdr:nvSpPr>
      <xdr:spPr>
        <a:xfrm>
          <a:off x="1000125" y="9900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48895</xdr:rowOff>
    </xdr:from>
    <xdr:ext cx="525145" cy="259080"/>
    <xdr:sp macro="" textlink="">
      <xdr:nvSpPr>
        <xdr:cNvPr id="130" name="テキスト ボックス 129"/>
        <xdr:cNvSpPr txBox="1"/>
      </xdr:nvSpPr>
      <xdr:spPr>
        <a:xfrm>
          <a:off x="799465" y="99929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2" name="テキスト ボックス 131"/>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5" name="テキスト ボックス 134"/>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76200</xdr:rowOff>
    </xdr:from>
    <xdr:to xmlns:xdr="http://schemas.openxmlformats.org/drawingml/2006/spreadsheetDrawing">
      <xdr:col>24</xdr:col>
      <xdr:colOff>114300</xdr:colOff>
      <xdr:row>56</xdr:row>
      <xdr:rowOff>6350</xdr:rowOff>
    </xdr:to>
    <xdr:sp macro="" textlink="">
      <xdr:nvSpPr>
        <xdr:cNvPr id="136" name="楕円 135"/>
        <xdr:cNvSpPr/>
      </xdr:nvSpPr>
      <xdr:spPr>
        <a:xfrm>
          <a:off x="42037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99060</xdr:rowOff>
    </xdr:from>
    <xdr:ext cx="598805" cy="250190"/>
    <xdr:sp macro="" textlink="">
      <xdr:nvSpPr>
        <xdr:cNvPr id="137" name="物件費該当値テキスト"/>
        <xdr:cNvSpPr txBox="1"/>
      </xdr:nvSpPr>
      <xdr:spPr>
        <a:xfrm>
          <a:off x="4305300" y="93573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133985</xdr:rowOff>
    </xdr:from>
    <xdr:to xmlns:xdr="http://schemas.openxmlformats.org/drawingml/2006/spreadsheetDrawing">
      <xdr:col>20</xdr:col>
      <xdr:colOff>38100</xdr:colOff>
      <xdr:row>56</xdr:row>
      <xdr:rowOff>64135</xdr:rowOff>
    </xdr:to>
    <xdr:sp macro="" textlink="">
      <xdr:nvSpPr>
        <xdr:cNvPr id="138" name="楕円 137"/>
        <xdr:cNvSpPr/>
      </xdr:nvSpPr>
      <xdr:spPr>
        <a:xfrm>
          <a:off x="3444875" y="95637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80645</xdr:rowOff>
    </xdr:from>
    <xdr:ext cx="589915" cy="259080"/>
    <xdr:sp macro="" textlink="">
      <xdr:nvSpPr>
        <xdr:cNvPr id="139" name="テキスト ボックス 138"/>
        <xdr:cNvSpPr txBox="1"/>
      </xdr:nvSpPr>
      <xdr:spPr>
        <a:xfrm>
          <a:off x="3211830" y="93389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10160</xdr:rowOff>
    </xdr:from>
    <xdr:to xmlns:xdr="http://schemas.openxmlformats.org/drawingml/2006/spreadsheetDrawing">
      <xdr:col>15</xdr:col>
      <xdr:colOff>101600</xdr:colOff>
      <xdr:row>56</xdr:row>
      <xdr:rowOff>111760</xdr:rowOff>
    </xdr:to>
    <xdr:sp macro="" textlink="">
      <xdr:nvSpPr>
        <xdr:cNvPr id="140" name="楕円 139"/>
        <xdr:cNvSpPr/>
      </xdr:nvSpPr>
      <xdr:spPr>
        <a:xfrm>
          <a:off x="2619375"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128270</xdr:rowOff>
    </xdr:from>
    <xdr:ext cx="525145" cy="259080"/>
    <xdr:sp macro="" textlink="">
      <xdr:nvSpPr>
        <xdr:cNvPr id="141" name="テキスト ボックス 140"/>
        <xdr:cNvSpPr txBox="1"/>
      </xdr:nvSpPr>
      <xdr:spPr>
        <a:xfrm>
          <a:off x="2434590" y="93865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30480</xdr:rowOff>
    </xdr:from>
    <xdr:to xmlns:xdr="http://schemas.openxmlformats.org/drawingml/2006/spreadsheetDrawing">
      <xdr:col>10</xdr:col>
      <xdr:colOff>165100</xdr:colOff>
      <xdr:row>56</xdr:row>
      <xdr:rowOff>132080</xdr:rowOff>
    </xdr:to>
    <xdr:sp macro="" textlink="">
      <xdr:nvSpPr>
        <xdr:cNvPr id="142" name="楕円 141"/>
        <xdr:cNvSpPr/>
      </xdr:nvSpPr>
      <xdr:spPr>
        <a:xfrm>
          <a:off x="180975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148590</xdr:rowOff>
    </xdr:from>
    <xdr:ext cx="525145" cy="259080"/>
    <xdr:sp macro="" textlink="">
      <xdr:nvSpPr>
        <xdr:cNvPr id="143" name="テキスト ボックス 142"/>
        <xdr:cNvSpPr txBox="1"/>
      </xdr:nvSpPr>
      <xdr:spPr>
        <a:xfrm>
          <a:off x="1609090" y="9406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52070</xdr:rowOff>
    </xdr:from>
    <xdr:to xmlns:xdr="http://schemas.openxmlformats.org/drawingml/2006/spreadsheetDrawing">
      <xdr:col>6</xdr:col>
      <xdr:colOff>38100</xdr:colOff>
      <xdr:row>56</xdr:row>
      <xdr:rowOff>153670</xdr:rowOff>
    </xdr:to>
    <xdr:sp macro="" textlink="">
      <xdr:nvSpPr>
        <xdr:cNvPr id="144" name="楕円 143"/>
        <xdr:cNvSpPr/>
      </xdr:nvSpPr>
      <xdr:spPr>
        <a:xfrm>
          <a:off x="1000125" y="9653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170180</xdr:rowOff>
    </xdr:from>
    <xdr:ext cx="525145" cy="259080"/>
    <xdr:sp macro="" textlink="">
      <xdr:nvSpPr>
        <xdr:cNvPr id="145" name="テキスト ボックス 144"/>
        <xdr:cNvSpPr txBox="1"/>
      </xdr:nvSpPr>
      <xdr:spPr>
        <a:xfrm>
          <a:off x="799465" y="9428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4" name="テキスト ボックス 153"/>
        <xdr:cNvSpPr txBox="1"/>
      </xdr:nvSpPr>
      <xdr:spPr>
        <a:xfrm>
          <a:off x="676275"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0030" cy="249555"/>
    <xdr:sp macro="" textlink="">
      <xdr:nvSpPr>
        <xdr:cNvPr id="157" name="テキスト ボックス 156"/>
        <xdr:cNvSpPr txBox="1"/>
      </xdr:nvSpPr>
      <xdr:spPr>
        <a:xfrm>
          <a:off x="481330" y="133705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49555"/>
    <xdr:sp macro="" textlink="">
      <xdr:nvSpPr>
        <xdr:cNvPr id="159" name="テキスト ボックス 158"/>
        <xdr:cNvSpPr txBox="1"/>
      </xdr:nvSpPr>
      <xdr:spPr>
        <a:xfrm>
          <a:off x="214630" y="129133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49555"/>
    <xdr:sp macro="" textlink="">
      <xdr:nvSpPr>
        <xdr:cNvPr id="161" name="テキスト ボックス 160"/>
        <xdr:cNvSpPr txBox="1"/>
      </xdr:nvSpPr>
      <xdr:spPr>
        <a:xfrm>
          <a:off x="214630" y="124561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0860" cy="249555"/>
    <xdr:sp macro="" textlink="">
      <xdr:nvSpPr>
        <xdr:cNvPr id="163" name="テキスト ボックス 162"/>
        <xdr:cNvSpPr txBox="1"/>
      </xdr:nvSpPr>
      <xdr:spPr>
        <a:xfrm>
          <a:off x="214630" y="119989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49555"/>
    <xdr:sp macro="" textlink="">
      <xdr:nvSpPr>
        <xdr:cNvPr id="165" name="テキスト ボックス 164"/>
        <xdr:cNvSpPr txBox="1"/>
      </xdr:nvSpPr>
      <xdr:spPr>
        <a:xfrm>
          <a:off x="214630" y="11541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252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0825"/>
    <xdr:sp macro="" textlink="">
      <xdr:nvSpPr>
        <xdr:cNvPr id="168" name="維持補修費最小値テキスト"/>
        <xdr:cNvSpPr txBox="1"/>
      </xdr:nvSpPr>
      <xdr:spPr>
        <a:xfrm>
          <a:off x="4305300" y="13482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181475" y="13479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305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181475" y="12251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6985</xdr:rowOff>
    </xdr:from>
    <xdr:to xmlns:xdr="http://schemas.openxmlformats.org/drawingml/2006/spreadsheetDrawing">
      <xdr:col>24</xdr:col>
      <xdr:colOff>63500</xdr:colOff>
      <xdr:row>75</xdr:row>
      <xdr:rowOff>32385</xdr:rowOff>
    </xdr:to>
    <xdr:cxnSp macro="">
      <xdr:nvCxnSpPr>
        <xdr:cNvPr id="172" name="直線コネクタ 171"/>
        <xdr:cNvCxnSpPr/>
      </xdr:nvCxnSpPr>
      <xdr:spPr>
        <a:xfrm flipV="1">
          <a:off x="3492500" y="1286573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73" name="維持補修費平均値テキスト"/>
        <xdr:cNvSpPr txBox="1"/>
      </xdr:nvSpPr>
      <xdr:spPr>
        <a:xfrm>
          <a:off x="4305300" y="13260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203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140970</xdr:rowOff>
    </xdr:from>
    <xdr:to xmlns:xdr="http://schemas.openxmlformats.org/drawingml/2006/spreadsheetDrawing">
      <xdr:col>19</xdr:col>
      <xdr:colOff>174625</xdr:colOff>
      <xdr:row>75</xdr:row>
      <xdr:rowOff>32385</xdr:rowOff>
    </xdr:to>
    <xdr:cxnSp macro="">
      <xdr:nvCxnSpPr>
        <xdr:cNvPr id="175" name="直線コネクタ 174"/>
        <xdr:cNvCxnSpPr/>
      </xdr:nvCxnSpPr>
      <xdr:spPr>
        <a:xfrm>
          <a:off x="2670175" y="12828270"/>
          <a:ext cx="8223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444875" y="13279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170180</xdr:rowOff>
    </xdr:from>
    <xdr:ext cx="460375" cy="259080"/>
    <xdr:sp macro="" textlink="">
      <xdr:nvSpPr>
        <xdr:cNvPr id="177" name="テキスト ボックス 176"/>
        <xdr:cNvSpPr txBox="1"/>
      </xdr:nvSpPr>
      <xdr:spPr>
        <a:xfrm>
          <a:off x="3276600" y="133718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140970</xdr:rowOff>
    </xdr:from>
    <xdr:to xmlns:xdr="http://schemas.openxmlformats.org/drawingml/2006/spreadsheetDrawing">
      <xdr:col>15</xdr:col>
      <xdr:colOff>50800</xdr:colOff>
      <xdr:row>75</xdr:row>
      <xdr:rowOff>57785</xdr:rowOff>
    </xdr:to>
    <xdr:cxnSp macro="">
      <xdr:nvCxnSpPr>
        <xdr:cNvPr id="178" name="直線コネクタ 177"/>
        <xdr:cNvCxnSpPr/>
      </xdr:nvCxnSpPr>
      <xdr:spPr>
        <a:xfrm flipV="1">
          <a:off x="1860550" y="12828270"/>
          <a:ext cx="8096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619375"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153670</xdr:rowOff>
    </xdr:from>
    <xdr:ext cx="460375" cy="259080"/>
    <xdr:sp macro="" textlink="">
      <xdr:nvSpPr>
        <xdr:cNvPr id="180" name="テキスト ボックス 179"/>
        <xdr:cNvSpPr txBox="1"/>
      </xdr:nvSpPr>
      <xdr:spPr>
        <a:xfrm>
          <a:off x="2451100" y="133553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57785</xdr:rowOff>
    </xdr:from>
    <xdr:to xmlns:xdr="http://schemas.openxmlformats.org/drawingml/2006/spreadsheetDrawing">
      <xdr:col>10</xdr:col>
      <xdr:colOff>114300</xdr:colOff>
      <xdr:row>76</xdr:row>
      <xdr:rowOff>151765</xdr:rowOff>
    </xdr:to>
    <xdr:cxnSp macro="">
      <xdr:nvCxnSpPr>
        <xdr:cNvPr id="181" name="直線コネクタ 180"/>
        <xdr:cNvCxnSpPr/>
      </xdr:nvCxnSpPr>
      <xdr:spPr>
        <a:xfrm flipV="1">
          <a:off x="1047750" y="12916535"/>
          <a:ext cx="8128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80975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168275</xdr:rowOff>
    </xdr:from>
    <xdr:ext cx="460375" cy="249555"/>
    <xdr:sp macro="" textlink="">
      <xdr:nvSpPr>
        <xdr:cNvPr id="183" name="テキスト ボックス 182"/>
        <xdr:cNvSpPr txBox="1"/>
      </xdr:nvSpPr>
      <xdr:spPr>
        <a:xfrm>
          <a:off x="1641475" y="133699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171450</xdr:rowOff>
    </xdr:from>
    <xdr:to xmlns:xdr="http://schemas.openxmlformats.org/drawingml/2006/spreadsheetDrawing">
      <xdr:col>6</xdr:col>
      <xdr:colOff>38100</xdr:colOff>
      <xdr:row>78</xdr:row>
      <xdr:rowOff>101600</xdr:rowOff>
    </xdr:to>
    <xdr:sp macro="" textlink="">
      <xdr:nvSpPr>
        <xdr:cNvPr id="184" name="フローチャート: 判断 183"/>
        <xdr:cNvSpPr/>
      </xdr:nvSpPr>
      <xdr:spPr>
        <a:xfrm>
          <a:off x="1000125" y="13373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92710</xdr:rowOff>
    </xdr:from>
    <xdr:ext cx="460375" cy="259080"/>
    <xdr:sp macro="" textlink="">
      <xdr:nvSpPr>
        <xdr:cNvPr id="185" name="テキスト ボックス 184"/>
        <xdr:cNvSpPr txBox="1"/>
      </xdr:nvSpPr>
      <xdr:spPr>
        <a:xfrm>
          <a:off x="831850" y="134658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7" name="テキスト ボックス 186"/>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0" name="テキスト ボックス 189"/>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127635</xdr:rowOff>
    </xdr:from>
    <xdr:to xmlns:xdr="http://schemas.openxmlformats.org/drawingml/2006/spreadsheetDrawing">
      <xdr:col>24</xdr:col>
      <xdr:colOff>114300</xdr:colOff>
      <xdr:row>75</xdr:row>
      <xdr:rowOff>57785</xdr:rowOff>
    </xdr:to>
    <xdr:sp macro="" textlink="">
      <xdr:nvSpPr>
        <xdr:cNvPr id="191" name="楕円 190"/>
        <xdr:cNvSpPr/>
      </xdr:nvSpPr>
      <xdr:spPr>
        <a:xfrm>
          <a:off x="42037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150495</xdr:rowOff>
    </xdr:from>
    <xdr:ext cx="534670" cy="259080"/>
    <xdr:sp macro="" textlink="">
      <xdr:nvSpPr>
        <xdr:cNvPr id="192" name="維持補修費該当値テキスト"/>
        <xdr:cNvSpPr txBox="1"/>
      </xdr:nvSpPr>
      <xdr:spPr>
        <a:xfrm>
          <a:off x="4305300" y="12666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153035</xdr:rowOff>
    </xdr:from>
    <xdr:to xmlns:xdr="http://schemas.openxmlformats.org/drawingml/2006/spreadsheetDrawing">
      <xdr:col>20</xdr:col>
      <xdr:colOff>38100</xdr:colOff>
      <xdr:row>75</xdr:row>
      <xdr:rowOff>83185</xdr:rowOff>
    </xdr:to>
    <xdr:sp macro="" textlink="">
      <xdr:nvSpPr>
        <xdr:cNvPr id="193" name="楕円 192"/>
        <xdr:cNvSpPr/>
      </xdr:nvSpPr>
      <xdr:spPr>
        <a:xfrm>
          <a:off x="3444875" y="128403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99695</xdr:rowOff>
    </xdr:from>
    <xdr:ext cx="525145" cy="249555"/>
    <xdr:sp macro="" textlink="">
      <xdr:nvSpPr>
        <xdr:cNvPr id="194" name="テキスト ボックス 193"/>
        <xdr:cNvSpPr txBox="1"/>
      </xdr:nvSpPr>
      <xdr:spPr>
        <a:xfrm>
          <a:off x="3244215" y="126155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90170</xdr:rowOff>
    </xdr:from>
    <xdr:to xmlns:xdr="http://schemas.openxmlformats.org/drawingml/2006/spreadsheetDrawing">
      <xdr:col>15</xdr:col>
      <xdr:colOff>101600</xdr:colOff>
      <xdr:row>75</xdr:row>
      <xdr:rowOff>20320</xdr:rowOff>
    </xdr:to>
    <xdr:sp macro="" textlink="">
      <xdr:nvSpPr>
        <xdr:cNvPr id="195" name="楕円 194"/>
        <xdr:cNvSpPr/>
      </xdr:nvSpPr>
      <xdr:spPr>
        <a:xfrm>
          <a:off x="2619375"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36830</xdr:rowOff>
    </xdr:from>
    <xdr:ext cx="525145" cy="259080"/>
    <xdr:sp macro="" textlink="">
      <xdr:nvSpPr>
        <xdr:cNvPr id="196" name="テキスト ボックス 195"/>
        <xdr:cNvSpPr txBox="1"/>
      </xdr:nvSpPr>
      <xdr:spPr>
        <a:xfrm>
          <a:off x="2434590" y="125526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6985</xdr:rowOff>
    </xdr:from>
    <xdr:to xmlns:xdr="http://schemas.openxmlformats.org/drawingml/2006/spreadsheetDrawing">
      <xdr:col>10</xdr:col>
      <xdr:colOff>165100</xdr:colOff>
      <xdr:row>75</xdr:row>
      <xdr:rowOff>109220</xdr:rowOff>
    </xdr:to>
    <xdr:sp macro="" textlink="">
      <xdr:nvSpPr>
        <xdr:cNvPr id="197" name="楕円 196"/>
        <xdr:cNvSpPr/>
      </xdr:nvSpPr>
      <xdr:spPr>
        <a:xfrm>
          <a:off x="1809750" y="12865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125095</xdr:rowOff>
    </xdr:from>
    <xdr:ext cx="525145" cy="258445"/>
    <xdr:sp macro="" textlink="">
      <xdr:nvSpPr>
        <xdr:cNvPr id="198" name="テキスト ボックス 197"/>
        <xdr:cNvSpPr txBox="1"/>
      </xdr:nvSpPr>
      <xdr:spPr>
        <a:xfrm>
          <a:off x="1609090" y="1264094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100965</xdr:rowOff>
    </xdr:from>
    <xdr:to xmlns:xdr="http://schemas.openxmlformats.org/drawingml/2006/spreadsheetDrawing">
      <xdr:col>6</xdr:col>
      <xdr:colOff>38100</xdr:colOff>
      <xdr:row>77</xdr:row>
      <xdr:rowOff>31115</xdr:rowOff>
    </xdr:to>
    <xdr:sp macro="" textlink="">
      <xdr:nvSpPr>
        <xdr:cNvPr id="199" name="楕円 198"/>
        <xdr:cNvSpPr/>
      </xdr:nvSpPr>
      <xdr:spPr>
        <a:xfrm>
          <a:off x="1000125" y="13131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47625</xdr:rowOff>
    </xdr:from>
    <xdr:ext cx="525145" cy="259080"/>
    <xdr:sp macro="" textlink="">
      <xdr:nvSpPr>
        <xdr:cNvPr id="200" name="テキスト ボックス 199"/>
        <xdr:cNvSpPr txBox="1"/>
      </xdr:nvSpPr>
      <xdr:spPr>
        <a:xfrm>
          <a:off x="799465" y="129063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9" name="テキスト ボックス 208"/>
        <xdr:cNvSpPr txBox="1"/>
      </xdr:nvSpPr>
      <xdr:spPr>
        <a:xfrm>
          <a:off x="676275"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49555"/>
    <xdr:sp macro="" textlink="">
      <xdr:nvSpPr>
        <xdr:cNvPr id="211" name="テキスト ボックス 210"/>
        <xdr:cNvSpPr txBox="1"/>
      </xdr:nvSpPr>
      <xdr:spPr>
        <a:xfrm>
          <a:off x="214630" y="17256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3" name="テキスト ボックス 212"/>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5" name="テキスト ボックス 214"/>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740" cy="249555"/>
    <xdr:sp macro="" textlink="">
      <xdr:nvSpPr>
        <xdr:cNvPr id="217" name="テキスト ボックス 216"/>
        <xdr:cNvSpPr txBox="1"/>
      </xdr:nvSpPr>
      <xdr:spPr>
        <a:xfrm>
          <a:off x="166370" y="16113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740" cy="259080"/>
    <xdr:sp macro="" textlink="">
      <xdr:nvSpPr>
        <xdr:cNvPr id="219" name="テキスト ボックス 218"/>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740" cy="259080"/>
    <xdr:sp macro="" textlink="">
      <xdr:nvSpPr>
        <xdr:cNvPr id="221" name="テキスト ボックス 220"/>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49555"/>
    <xdr:sp macro="" textlink="">
      <xdr:nvSpPr>
        <xdr:cNvPr id="223" name="テキスト ボックス 222"/>
        <xdr:cNvSpPr txBox="1"/>
      </xdr:nvSpPr>
      <xdr:spPr>
        <a:xfrm>
          <a:off x="166370"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252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1460"/>
    <xdr:sp macro="" textlink="">
      <xdr:nvSpPr>
        <xdr:cNvPr id="226" name="扶助費最小値テキスト"/>
        <xdr:cNvSpPr txBox="1"/>
      </xdr:nvSpPr>
      <xdr:spPr>
        <a:xfrm>
          <a:off x="4305300" y="17014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181475" y="17009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0190"/>
    <xdr:sp macro="" textlink="">
      <xdr:nvSpPr>
        <xdr:cNvPr id="228" name="扶助費最大値テキスト"/>
        <xdr:cNvSpPr txBox="1"/>
      </xdr:nvSpPr>
      <xdr:spPr>
        <a:xfrm>
          <a:off x="4305300" y="152552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181475" y="15480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98</xdr:row>
      <xdr:rowOff>40640</xdr:rowOff>
    </xdr:from>
    <xdr:to xmlns:xdr="http://schemas.openxmlformats.org/drawingml/2006/spreadsheetDrawing">
      <xdr:col>24</xdr:col>
      <xdr:colOff>63500</xdr:colOff>
      <xdr:row>98</xdr:row>
      <xdr:rowOff>117475</xdr:rowOff>
    </xdr:to>
    <xdr:cxnSp macro="">
      <xdr:nvCxnSpPr>
        <xdr:cNvPr id="230" name="直線コネクタ 229"/>
        <xdr:cNvCxnSpPr/>
      </xdr:nvCxnSpPr>
      <xdr:spPr>
        <a:xfrm flipV="1">
          <a:off x="3492500" y="16842740"/>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1460"/>
    <xdr:sp macro="" textlink="">
      <xdr:nvSpPr>
        <xdr:cNvPr id="231" name="扶助費平均値テキスト"/>
        <xdr:cNvSpPr txBox="1"/>
      </xdr:nvSpPr>
      <xdr:spPr>
        <a:xfrm>
          <a:off x="4305300" y="162941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203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114935</xdr:rowOff>
    </xdr:from>
    <xdr:to xmlns:xdr="http://schemas.openxmlformats.org/drawingml/2006/spreadsheetDrawing">
      <xdr:col>19</xdr:col>
      <xdr:colOff>174625</xdr:colOff>
      <xdr:row>98</xdr:row>
      <xdr:rowOff>117475</xdr:rowOff>
    </xdr:to>
    <xdr:cxnSp macro="">
      <xdr:nvCxnSpPr>
        <xdr:cNvPr id="233" name="直線コネクタ 232"/>
        <xdr:cNvCxnSpPr/>
      </xdr:nvCxnSpPr>
      <xdr:spPr>
        <a:xfrm>
          <a:off x="2670175" y="16745585"/>
          <a:ext cx="822325"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444875" y="16532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25145" cy="249555"/>
    <xdr:sp macro="" textlink="">
      <xdr:nvSpPr>
        <xdr:cNvPr id="235" name="テキスト ボックス 234"/>
        <xdr:cNvSpPr txBox="1"/>
      </xdr:nvSpPr>
      <xdr:spPr>
        <a:xfrm>
          <a:off x="3244215" y="163080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114935</xdr:rowOff>
    </xdr:from>
    <xdr:to xmlns:xdr="http://schemas.openxmlformats.org/drawingml/2006/spreadsheetDrawing">
      <xdr:col>15</xdr:col>
      <xdr:colOff>50800</xdr:colOff>
      <xdr:row>98</xdr:row>
      <xdr:rowOff>138430</xdr:rowOff>
    </xdr:to>
    <xdr:cxnSp macro="">
      <xdr:nvCxnSpPr>
        <xdr:cNvPr id="236" name="直線コネクタ 235"/>
        <xdr:cNvCxnSpPr/>
      </xdr:nvCxnSpPr>
      <xdr:spPr>
        <a:xfrm flipV="1">
          <a:off x="1860550" y="16745585"/>
          <a:ext cx="809625"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619375"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89915" cy="258445"/>
    <xdr:sp macro="" textlink="">
      <xdr:nvSpPr>
        <xdr:cNvPr id="238" name="テキスト ボックス 237"/>
        <xdr:cNvSpPr txBox="1"/>
      </xdr:nvSpPr>
      <xdr:spPr>
        <a:xfrm>
          <a:off x="2402205" y="1616138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138430</xdr:rowOff>
    </xdr:from>
    <xdr:to xmlns:xdr="http://schemas.openxmlformats.org/drawingml/2006/spreadsheetDrawing">
      <xdr:col>10</xdr:col>
      <xdr:colOff>114300</xdr:colOff>
      <xdr:row>98</xdr:row>
      <xdr:rowOff>143510</xdr:rowOff>
    </xdr:to>
    <xdr:cxnSp macro="">
      <xdr:nvCxnSpPr>
        <xdr:cNvPr id="239" name="直線コネクタ 238"/>
        <xdr:cNvCxnSpPr/>
      </xdr:nvCxnSpPr>
      <xdr:spPr>
        <a:xfrm flipV="1">
          <a:off x="1047750" y="1694053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80975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154940</xdr:rowOff>
    </xdr:from>
    <xdr:ext cx="525145" cy="251460"/>
    <xdr:sp macro="" textlink="">
      <xdr:nvSpPr>
        <xdr:cNvPr id="241" name="テキスト ボックス 240"/>
        <xdr:cNvSpPr txBox="1"/>
      </xdr:nvSpPr>
      <xdr:spPr>
        <a:xfrm>
          <a:off x="1609090" y="164426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31750</xdr:rowOff>
    </xdr:from>
    <xdr:to xmlns:xdr="http://schemas.openxmlformats.org/drawingml/2006/spreadsheetDrawing">
      <xdr:col>6</xdr:col>
      <xdr:colOff>38100</xdr:colOff>
      <xdr:row>97</xdr:row>
      <xdr:rowOff>133350</xdr:rowOff>
    </xdr:to>
    <xdr:sp macro="" textlink="">
      <xdr:nvSpPr>
        <xdr:cNvPr id="242" name="フローチャート: 判断 241"/>
        <xdr:cNvSpPr/>
      </xdr:nvSpPr>
      <xdr:spPr>
        <a:xfrm>
          <a:off x="1000125" y="16662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149860</xdr:rowOff>
    </xdr:from>
    <xdr:ext cx="525145" cy="259080"/>
    <xdr:sp macro="" textlink="">
      <xdr:nvSpPr>
        <xdr:cNvPr id="243" name="テキスト ボックス 242"/>
        <xdr:cNvSpPr txBox="1"/>
      </xdr:nvSpPr>
      <xdr:spPr>
        <a:xfrm>
          <a:off x="799465" y="164376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5" name="テキスト ボックス 244"/>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8" name="テキスト ボックス 247"/>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160655</xdr:rowOff>
    </xdr:from>
    <xdr:to xmlns:xdr="http://schemas.openxmlformats.org/drawingml/2006/spreadsheetDrawing">
      <xdr:col>24</xdr:col>
      <xdr:colOff>114300</xdr:colOff>
      <xdr:row>98</xdr:row>
      <xdr:rowOff>90805</xdr:rowOff>
    </xdr:to>
    <xdr:sp macro="" textlink="">
      <xdr:nvSpPr>
        <xdr:cNvPr id="249" name="楕円 248"/>
        <xdr:cNvSpPr/>
      </xdr:nvSpPr>
      <xdr:spPr>
        <a:xfrm>
          <a:off x="42037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139065</xdr:rowOff>
    </xdr:from>
    <xdr:ext cx="534670" cy="259080"/>
    <xdr:sp macro="" textlink="">
      <xdr:nvSpPr>
        <xdr:cNvPr id="250" name="扶助費該当値テキスト"/>
        <xdr:cNvSpPr txBox="1"/>
      </xdr:nvSpPr>
      <xdr:spPr>
        <a:xfrm>
          <a:off x="4305300" y="16769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66675</xdr:rowOff>
    </xdr:from>
    <xdr:to xmlns:xdr="http://schemas.openxmlformats.org/drawingml/2006/spreadsheetDrawing">
      <xdr:col>20</xdr:col>
      <xdr:colOff>38100</xdr:colOff>
      <xdr:row>98</xdr:row>
      <xdr:rowOff>168275</xdr:rowOff>
    </xdr:to>
    <xdr:sp macro="" textlink="">
      <xdr:nvSpPr>
        <xdr:cNvPr id="251" name="楕円 250"/>
        <xdr:cNvSpPr/>
      </xdr:nvSpPr>
      <xdr:spPr>
        <a:xfrm>
          <a:off x="3444875" y="168687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159385</xdr:rowOff>
    </xdr:from>
    <xdr:ext cx="525145" cy="258445"/>
    <xdr:sp macro="" textlink="">
      <xdr:nvSpPr>
        <xdr:cNvPr id="252" name="テキスト ボックス 251"/>
        <xdr:cNvSpPr txBox="1"/>
      </xdr:nvSpPr>
      <xdr:spPr>
        <a:xfrm>
          <a:off x="3244215" y="169614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64135</xdr:rowOff>
    </xdr:from>
    <xdr:to xmlns:xdr="http://schemas.openxmlformats.org/drawingml/2006/spreadsheetDrawing">
      <xdr:col>15</xdr:col>
      <xdr:colOff>101600</xdr:colOff>
      <xdr:row>97</xdr:row>
      <xdr:rowOff>166370</xdr:rowOff>
    </xdr:to>
    <xdr:sp macro="" textlink="">
      <xdr:nvSpPr>
        <xdr:cNvPr id="253" name="楕円 252"/>
        <xdr:cNvSpPr/>
      </xdr:nvSpPr>
      <xdr:spPr>
        <a:xfrm>
          <a:off x="2619375"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156845</xdr:rowOff>
    </xdr:from>
    <xdr:ext cx="525145" cy="249555"/>
    <xdr:sp macro="" textlink="">
      <xdr:nvSpPr>
        <xdr:cNvPr id="254" name="テキスト ボックス 253"/>
        <xdr:cNvSpPr txBox="1"/>
      </xdr:nvSpPr>
      <xdr:spPr>
        <a:xfrm>
          <a:off x="2434590" y="167874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87630</xdr:rowOff>
    </xdr:from>
    <xdr:to xmlns:xdr="http://schemas.openxmlformats.org/drawingml/2006/spreadsheetDrawing">
      <xdr:col>10</xdr:col>
      <xdr:colOff>165100</xdr:colOff>
      <xdr:row>99</xdr:row>
      <xdr:rowOff>17780</xdr:rowOff>
    </xdr:to>
    <xdr:sp macro="" textlink="">
      <xdr:nvSpPr>
        <xdr:cNvPr id="255" name="楕円 254"/>
        <xdr:cNvSpPr/>
      </xdr:nvSpPr>
      <xdr:spPr>
        <a:xfrm>
          <a:off x="180975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8890</xdr:rowOff>
    </xdr:from>
    <xdr:ext cx="525145" cy="249555"/>
    <xdr:sp macro="" textlink="">
      <xdr:nvSpPr>
        <xdr:cNvPr id="256" name="テキスト ボックス 255"/>
        <xdr:cNvSpPr txBox="1"/>
      </xdr:nvSpPr>
      <xdr:spPr>
        <a:xfrm>
          <a:off x="1609090" y="169824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92710</xdr:rowOff>
    </xdr:from>
    <xdr:to xmlns:xdr="http://schemas.openxmlformats.org/drawingml/2006/spreadsheetDrawing">
      <xdr:col>6</xdr:col>
      <xdr:colOff>38100</xdr:colOff>
      <xdr:row>99</xdr:row>
      <xdr:rowOff>22860</xdr:rowOff>
    </xdr:to>
    <xdr:sp macro="" textlink="">
      <xdr:nvSpPr>
        <xdr:cNvPr id="257" name="楕円 256"/>
        <xdr:cNvSpPr/>
      </xdr:nvSpPr>
      <xdr:spPr>
        <a:xfrm>
          <a:off x="1000125" y="1689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13970</xdr:rowOff>
    </xdr:from>
    <xdr:ext cx="525145" cy="259080"/>
    <xdr:sp macro="" textlink="">
      <xdr:nvSpPr>
        <xdr:cNvPr id="258" name="テキスト ボックス 257"/>
        <xdr:cNvSpPr txBox="1"/>
      </xdr:nvSpPr>
      <xdr:spPr>
        <a:xfrm>
          <a:off x="799465" y="169875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7" name="テキスト ボックス 266"/>
        <xdr:cNvSpPr txBox="1"/>
      </xdr:nvSpPr>
      <xdr:spPr>
        <a:xfrm>
          <a:off x="602615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9" name="直線コネクタ 268"/>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030" cy="249555"/>
    <xdr:sp macro="" textlink="">
      <xdr:nvSpPr>
        <xdr:cNvPr id="270" name="テキスト ボックス 269"/>
        <xdr:cNvSpPr txBox="1"/>
      </xdr:nvSpPr>
      <xdr:spPr>
        <a:xfrm>
          <a:off x="5831205" y="65125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1" name="直線コネクタ 270"/>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6740" cy="249555"/>
    <xdr:sp macro="" textlink="">
      <xdr:nvSpPr>
        <xdr:cNvPr id="272" name="テキスト ボックス 271"/>
        <xdr:cNvSpPr txBox="1"/>
      </xdr:nvSpPr>
      <xdr:spPr>
        <a:xfrm>
          <a:off x="5516245" y="60553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3" name="直線コネクタ 272"/>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6740" cy="249555"/>
    <xdr:sp macro="" textlink="">
      <xdr:nvSpPr>
        <xdr:cNvPr id="274" name="テキスト ボックス 273"/>
        <xdr:cNvSpPr txBox="1"/>
      </xdr:nvSpPr>
      <xdr:spPr>
        <a:xfrm>
          <a:off x="5516245" y="55981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5" name="直線コネクタ 274"/>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6740" cy="249555"/>
    <xdr:sp macro="" textlink="">
      <xdr:nvSpPr>
        <xdr:cNvPr id="276" name="テキスト ボックス 275"/>
        <xdr:cNvSpPr txBox="1"/>
      </xdr:nvSpPr>
      <xdr:spPr>
        <a:xfrm>
          <a:off x="5516245" y="51409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740" cy="249555"/>
    <xdr:sp macro="" textlink="">
      <xdr:nvSpPr>
        <xdr:cNvPr id="278" name="テキスト ボックス 277"/>
        <xdr:cNvSpPr txBox="1"/>
      </xdr:nvSpPr>
      <xdr:spPr>
        <a:xfrm>
          <a:off x="5516245" y="4683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93345</xdr:rowOff>
    </xdr:from>
    <xdr:to xmlns:xdr="http://schemas.openxmlformats.org/drawingml/2006/spreadsheetDrawing">
      <xdr:col>54</xdr:col>
      <xdr:colOff>174625</xdr:colOff>
      <xdr:row>37</xdr:row>
      <xdr:rowOff>137795</xdr:rowOff>
    </xdr:to>
    <xdr:cxnSp macro="">
      <xdr:nvCxnSpPr>
        <xdr:cNvPr id="280" name="直線コネクタ 279"/>
        <xdr:cNvCxnSpPr/>
      </xdr:nvCxnSpPr>
      <xdr:spPr>
        <a:xfrm flipV="1">
          <a:off x="9604375" y="5922645"/>
          <a:ext cx="0" cy="558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141605</xdr:rowOff>
    </xdr:from>
    <xdr:ext cx="534670" cy="259080"/>
    <xdr:sp macro="" textlink="">
      <xdr:nvSpPr>
        <xdr:cNvPr id="281" name="補助費等最小値テキスト"/>
        <xdr:cNvSpPr txBox="1"/>
      </xdr:nvSpPr>
      <xdr:spPr>
        <a:xfrm>
          <a:off x="9655175" y="648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137795</xdr:rowOff>
    </xdr:from>
    <xdr:to xmlns:xdr="http://schemas.openxmlformats.org/drawingml/2006/spreadsheetDrawing">
      <xdr:col>55</xdr:col>
      <xdr:colOff>88900</xdr:colOff>
      <xdr:row>37</xdr:row>
      <xdr:rowOff>137795</xdr:rowOff>
    </xdr:to>
    <xdr:cxnSp macro="">
      <xdr:nvCxnSpPr>
        <xdr:cNvPr id="282" name="直線コネクタ 281"/>
        <xdr:cNvCxnSpPr/>
      </xdr:nvCxnSpPr>
      <xdr:spPr>
        <a:xfrm>
          <a:off x="9531350" y="6481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40640</xdr:rowOff>
    </xdr:from>
    <xdr:ext cx="598805" cy="251460"/>
    <xdr:sp macro="" textlink="">
      <xdr:nvSpPr>
        <xdr:cNvPr id="283" name="補助費等最大値テキスト"/>
        <xdr:cNvSpPr txBox="1"/>
      </xdr:nvSpPr>
      <xdr:spPr>
        <a:xfrm>
          <a:off x="9655175" y="56984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93345</xdr:rowOff>
    </xdr:from>
    <xdr:to xmlns:xdr="http://schemas.openxmlformats.org/drawingml/2006/spreadsheetDrawing">
      <xdr:col>55</xdr:col>
      <xdr:colOff>88900</xdr:colOff>
      <xdr:row>34</xdr:row>
      <xdr:rowOff>93345</xdr:rowOff>
    </xdr:to>
    <xdr:cxnSp macro="">
      <xdr:nvCxnSpPr>
        <xdr:cNvPr id="284" name="直線コネクタ 283"/>
        <xdr:cNvCxnSpPr/>
      </xdr:nvCxnSpPr>
      <xdr:spPr>
        <a:xfrm>
          <a:off x="9531350" y="5922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36195</xdr:rowOff>
    </xdr:from>
    <xdr:to xmlns:xdr="http://schemas.openxmlformats.org/drawingml/2006/spreadsheetDrawing">
      <xdr:col>55</xdr:col>
      <xdr:colOff>0</xdr:colOff>
      <xdr:row>35</xdr:row>
      <xdr:rowOff>62230</xdr:rowOff>
    </xdr:to>
    <xdr:cxnSp macro="">
      <xdr:nvCxnSpPr>
        <xdr:cNvPr id="285" name="直線コネクタ 284"/>
        <xdr:cNvCxnSpPr/>
      </xdr:nvCxnSpPr>
      <xdr:spPr>
        <a:xfrm>
          <a:off x="8845550" y="6036945"/>
          <a:ext cx="7588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21590</xdr:rowOff>
    </xdr:from>
    <xdr:ext cx="534670" cy="259080"/>
    <xdr:sp macro="" textlink="">
      <xdr:nvSpPr>
        <xdr:cNvPr id="286" name="補助費等平均値テキスト"/>
        <xdr:cNvSpPr txBox="1"/>
      </xdr:nvSpPr>
      <xdr:spPr>
        <a:xfrm>
          <a:off x="9655175" y="6193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87" name="フローチャート: 判断 286"/>
        <xdr:cNvSpPr/>
      </xdr:nvSpPr>
      <xdr:spPr>
        <a:xfrm>
          <a:off x="9569450" y="6215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36195</xdr:rowOff>
    </xdr:from>
    <xdr:to xmlns:xdr="http://schemas.openxmlformats.org/drawingml/2006/spreadsheetDrawing">
      <xdr:col>50</xdr:col>
      <xdr:colOff>114300</xdr:colOff>
      <xdr:row>35</xdr:row>
      <xdr:rowOff>78105</xdr:rowOff>
    </xdr:to>
    <xdr:cxnSp macro="">
      <xdr:nvCxnSpPr>
        <xdr:cNvPr id="288" name="直線コネクタ 287"/>
        <xdr:cNvCxnSpPr/>
      </xdr:nvCxnSpPr>
      <xdr:spPr>
        <a:xfrm flipV="1">
          <a:off x="8032750" y="603694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36830</xdr:rowOff>
    </xdr:from>
    <xdr:to xmlns:xdr="http://schemas.openxmlformats.org/drawingml/2006/spreadsheetDrawing">
      <xdr:col>50</xdr:col>
      <xdr:colOff>165100</xdr:colOff>
      <xdr:row>36</xdr:row>
      <xdr:rowOff>138430</xdr:rowOff>
    </xdr:to>
    <xdr:sp macro="" textlink="">
      <xdr:nvSpPr>
        <xdr:cNvPr id="289" name="フローチャート: 判断 288"/>
        <xdr:cNvSpPr/>
      </xdr:nvSpPr>
      <xdr:spPr>
        <a:xfrm>
          <a:off x="879475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129540</xdr:rowOff>
    </xdr:from>
    <xdr:ext cx="525145" cy="259080"/>
    <xdr:sp macro="" textlink="">
      <xdr:nvSpPr>
        <xdr:cNvPr id="290" name="テキスト ボックス 289"/>
        <xdr:cNvSpPr txBox="1"/>
      </xdr:nvSpPr>
      <xdr:spPr>
        <a:xfrm>
          <a:off x="8594090" y="6301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63500</xdr:rowOff>
    </xdr:from>
    <xdr:to xmlns:xdr="http://schemas.openxmlformats.org/drawingml/2006/spreadsheetDrawing">
      <xdr:col>45</xdr:col>
      <xdr:colOff>174625</xdr:colOff>
      <xdr:row>35</xdr:row>
      <xdr:rowOff>78105</xdr:rowOff>
    </xdr:to>
    <xdr:cxnSp macro="">
      <xdr:nvCxnSpPr>
        <xdr:cNvPr id="291" name="直線コネクタ 290"/>
        <xdr:cNvCxnSpPr/>
      </xdr:nvCxnSpPr>
      <xdr:spPr>
        <a:xfrm>
          <a:off x="7210425" y="5549900"/>
          <a:ext cx="822325" cy="528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62230</xdr:rowOff>
    </xdr:from>
    <xdr:to xmlns:xdr="http://schemas.openxmlformats.org/drawingml/2006/spreadsheetDrawing">
      <xdr:col>46</xdr:col>
      <xdr:colOff>38100</xdr:colOff>
      <xdr:row>36</xdr:row>
      <xdr:rowOff>163830</xdr:rowOff>
    </xdr:to>
    <xdr:sp macro="" textlink="">
      <xdr:nvSpPr>
        <xdr:cNvPr id="292" name="フローチャート: 判断 291"/>
        <xdr:cNvSpPr/>
      </xdr:nvSpPr>
      <xdr:spPr>
        <a:xfrm>
          <a:off x="7985125" y="62344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154940</xdr:rowOff>
    </xdr:from>
    <xdr:ext cx="525145" cy="251460"/>
    <xdr:sp macro="" textlink="">
      <xdr:nvSpPr>
        <xdr:cNvPr id="293" name="テキスト ボックス 292"/>
        <xdr:cNvSpPr txBox="1"/>
      </xdr:nvSpPr>
      <xdr:spPr>
        <a:xfrm>
          <a:off x="7784465" y="63271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63500</xdr:rowOff>
    </xdr:from>
    <xdr:to xmlns:xdr="http://schemas.openxmlformats.org/drawingml/2006/spreadsheetDrawing">
      <xdr:col>41</xdr:col>
      <xdr:colOff>50800</xdr:colOff>
      <xdr:row>35</xdr:row>
      <xdr:rowOff>81280</xdr:rowOff>
    </xdr:to>
    <xdr:cxnSp macro="">
      <xdr:nvCxnSpPr>
        <xdr:cNvPr id="294" name="直線コネクタ 293"/>
        <xdr:cNvCxnSpPr/>
      </xdr:nvCxnSpPr>
      <xdr:spPr>
        <a:xfrm flipV="1">
          <a:off x="6400800" y="5549900"/>
          <a:ext cx="809625" cy="532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97790</xdr:rowOff>
    </xdr:from>
    <xdr:to xmlns:xdr="http://schemas.openxmlformats.org/drawingml/2006/spreadsheetDrawing">
      <xdr:col>41</xdr:col>
      <xdr:colOff>101600</xdr:colOff>
      <xdr:row>34</xdr:row>
      <xdr:rowOff>27305</xdr:rowOff>
    </xdr:to>
    <xdr:sp macro="" textlink="">
      <xdr:nvSpPr>
        <xdr:cNvPr id="295" name="フローチャート: 判断 294"/>
        <xdr:cNvSpPr/>
      </xdr:nvSpPr>
      <xdr:spPr>
        <a:xfrm>
          <a:off x="7159625" y="5755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18415</xdr:rowOff>
    </xdr:from>
    <xdr:ext cx="589915" cy="250825"/>
    <xdr:sp macro="" textlink="">
      <xdr:nvSpPr>
        <xdr:cNvPr id="296" name="テキスト ボックス 295"/>
        <xdr:cNvSpPr txBox="1"/>
      </xdr:nvSpPr>
      <xdr:spPr>
        <a:xfrm>
          <a:off x="6942455" y="584771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34925</xdr:rowOff>
    </xdr:from>
    <xdr:to xmlns:xdr="http://schemas.openxmlformats.org/drawingml/2006/spreadsheetDrawing">
      <xdr:col>36</xdr:col>
      <xdr:colOff>165100</xdr:colOff>
      <xdr:row>37</xdr:row>
      <xdr:rowOff>136525</xdr:rowOff>
    </xdr:to>
    <xdr:sp macro="" textlink="">
      <xdr:nvSpPr>
        <xdr:cNvPr id="297" name="フローチャート: 判断 296"/>
        <xdr:cNvSpPr/>
      </xdr:nvSpPr>
      <xdr:spPr>
        <a:xfrm>
          <a:off x="63500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127635</xdr:rowOff>
    </xdr:from>
    <xdr:ext cx="525145" cy="259080"/>
    <xdr:sp macro="" textlink="">
      <xdr:nvSpPr>
        <xdr:cNvPr id="298" name="テキスト ボックス 297"/>
        <xdr:cNvSpPr txBox="1"/>
      </xdr:nvSpPr>
      <xdr:spPr>
        <a:xfrm>
          <a:off x="6149340" y="64712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1" name="テキスト ボックス 300"/>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304" name="楕円 303"/>
        <xdr:cNvSpPr/>
      </xdr:nvSpPr>
      <xdr:spPr>
        <a:xfrm>
          <a:off x="9569450" y="6012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34290</xdr:rowOff>
    </xdr:from>
    <xdr:ext cx="598805" cy="259080"/>
    <xdr:sp macro="" textlink="">
      <xdr:nvSpPr>
        <xdr:cNvPr id="305" name="補助費等該当値テキスト"/>
        <xdr:cNvSpPr txBox="1"/>
      </xdr:nvSpPr>
      <xdr:spPr>
        <a:xfrm>
          <a:off x="9655175" y="586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156845</xdr:rowOff>
    </xdr:from>
    <xdr:to xmlns:xdr="http://schemas.openxmlformats.org/drawingml/2006/spreadsheetDrawing">
      <xdr:col>50</xdr:col>
      <xdr:colOff>165100</xdr:colOff>
      <xdr:row>35</xdr:row>
      <xdr:rowOff>86995</xdr:rowOff>
    </xdr:to>
    <xdr:sp macro="" textlink="">
      <xdr:nvSpPr>
        <xdr:cNvPr id="306" name="楕円 305"/>
        <xdr:cNvSpPr/>
      </xdr:nvSpPr>
      <xdr:spPr>
        <a:xfrm>
          <a:off x="879475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103505</xdr:rowOff>
    </xdr:from>
    <xdr:ext cx="589915" cy="259080"/>
    <xdr:sp macro="" textlink="">
      <xdr:nvSpPr>
        <xdr:cNvPr id="307" name="テキスト ボックス 306"/>
        <xdr:cNvSpPr txBox="1"/>
      </xdr:nvSpPr>
      <xdr:spPr>
        <a:xfrm>
          <a:off x="8561705" y="57613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27305</xdr:rowOff>
    </xdr:from>
    <xdr:to xmlns:xdr="http://schemas.openxmlformats.org/drawingml/2006/spreadsheetDrawing">
      <xdr:col>46</xdr:col>
      <xdr:colOff>38100</xdr:colOff>
      <xdr:row>35</xdr:row>
      <xdr:rowOff>128905</xdr:rowOff>
    </xdr:to>
    <xdr:sp macro="" textlink="">
      <xdr:nvSpPr>
        <xdr:cNvPr id="308" name="楕円 307"/>
        <xdr:cNvSpPr/>
      </xdr:nvSpPr>
      <xdr:spPr>
        <a:xfrm>
          <a:off x="7985125" y="60280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145415</xdr:rowOff>
    </xdr:from>
    <xdr:ext cx="589915" cy="249555"/>
    <xdr:sp macro="" textlink="">
      <xdr:nvSpPr>
        <xdr:cNvPr id="309" name="テキスト ボックス 308"/>
        <xdr:cNvSpPr txBox="1"/>
      </xdr:nvSpPr>
      <xdr:spPr>
        <a:xfrm>
          <a:off x="7752080" y="5803265"/>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12700</xdr:rowOff>
    </xdr:from>
    <xdr:to xmlns:xdr="http://schemas.openxmlformats.org/drawingml/2006/spreadsheetDrawing">
      <xdr:col>41</xdr:col>
      <xdr:colOff>101600</xdr:colOff>
      <xdr:row>32</xdr:row>
      <xdr:rowOff>114300</xdr:rowOff>
    </xdr:to>
    <xdr:sp macro="" textlink="">
      <xdr:nvSpPr>
        <xdr:cNvPr id="310" name="楕円 309"/>
        <xdr:cNvSpPr/>
      </xdr:nvSpPr>
      <xdr:spPr>
        <a:xfrm>
          <a:off x="7159625"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130810</xdr:rowOff>
    </xdr:from>
    <xdr:ext cx="589915" cy="259080"/>
    <xdr:sp macro="" textlink="">
      <xdr:nvSpPr>
        <xdr:cNvPr id="311" name="テキスト ボックス 310"/>
        <xdr:cNvSpPr txBox="1"/>
      </xdr:nvSpPr>
      <xdr:spPr>
        <a:xfrm>
          <a:off x="6942455" y="52743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30480</xdr:rowOff>
    </xdr:from>
    <xdr:to xmlns:xdr="http://schemas.openxmlformats.org/drawingml/2006/spreadsheetDrawing">
      <xdr:col>36</xdr:col>
      <xdr:colOff>165100</xdr:colOff>
      <xdr:row>35</xdr:row>
      <xdr:rowOff>132080</xdr:rowOff>
    </xdr:to>
    <xdr:sp macro="" textlink="">
      <xdr:nvSpPr>
        <xdr:cNvPr id="312" name="楕円 311"/>
        <xdr:cNvSpPr/>
      </xdr:nvSpPr>
      <xdr:spPr>
        <a:xfrm>
          <a:off x="6350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148590</xdr:rowOff>
    </xdr:from>
    <xdr:ext cx="589915" cy="259080"/>
    <xdr:sp macro="" textlink="">
      <xdr:nvSpPr>
        <xdr:cNvPr id="313" name="テキスト ボックス 312"/>
        <xdr:cNvSpPr txBox="1"/>
      </xdr:nvSpPr>
      <xdr:spPr>
        <a:xfrm>
          <a:off x="6116955" y="58064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2" name="テキスト ボックス 321"/>
        <xdr:cNvSpPr txBox="1"/>
      </xdr:nvSpPr>
      <xdr:spPr>
        <a:xfrm>
          <a:off x="602615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4" name="直線コネクタ 323"/>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030" cy="259080"/>
    <xdr:sp macro="" textlink="">
      <xdr:nvSpPr>
        <xdr:cNvPr id="325" name="テキスト ボックス 324"/>
        <xdr:cNvSpPr txBox="1"/>
      </xdr:nvSpPr>
      <xdr:spPr>
        <a:xfrm>
          <a:off x="5831205"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6" name="直線コネクタ 325"/>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0825"/>
    <xdr:sp macro="" textlink="">
      <xdr:nvSpPr>
        <xdr:cNvPr id="327" name="テキスト ボックス 326"/>
        <xdr:cNvSpPr txBox="1"/>
      </xdr:nvSpPr>
      <xdr:spPr>
        <a:xfrm>
          <a:off x="5580380" y="9745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8" name="直線コネクタ 327"/>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6740" cy="259080"/>
    <xdr:sp macro="" textlink="">
      <xdr:nvSpPr>
        <xdr:cNvPr id="329" name="テキスト ボックス 328"/>
        <xdr:cNvSpPr txBox="1"/>
      </xdr:nvSpPr>
      <xdr:spPr>
        <a:xfrm>
          <a:off x="5516245" y="9418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0" name="直線コネクタ 329"/>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6740" cy="251460"/>
    <xdr:sp macro="" textlink="">
      <xdr:nvSpPr>
        <xdr:cNvPr id="331" name="テキスト ボックス 330"/>
        <xdr:cNvSpPr txBox="1"/>
      </xdr:nvSpPr>
      <xdr:spPr>
        <a:xfrm>
          <a:off x="5516245"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2" name="直線コネクタ 331"/>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6740" cy="258445"/>
    <xdr:sp macro="" textlink="">
      <xdr:nvSpPr>
        <xdr:cNvPr id="333" name="テキスト ボックス 332"/>
        <xdr:cNvSpPr txBox="1"/>
      </xdr:nvSpPr>
      <xdr:spPr>
        <a:xfrm>
          <a:off x="5516245"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4" name="直線コネクタ 333"/>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6740" cy="259080"/>
    <xdr:sp macro="" textlink="">
      <xdr:nvSpPr>
        <xdr:cNvPr id="335" name="テキスト ボックス 334"/>
        <xdr:cNvSpPr txBox="1"/>
      </xdr:nvSpPr>
      <xdr:spPr>
        <a:xfrm>
          <a:off x="5516245"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49555"/>
    <xdr:sp macro="" textlink="">
      <xdr:nvSpPr>
        <xdr:cNvPr id="337" name="テキスト ボックス 336"/>
        <xdr:cNvSpPr txBox="1"/>
      </xdr:nvSpPr>
      <xdr:spPr>
        <a:xfrm>
          <a:off x="5516245" y="8112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54610</xdr:rowOff>
    </xdr:from>
    <xdr:to xmlns:xdr="http://schemas.openxmlformats.org/drawingml/2006/spreadsheetDrawing">
      <xdr:col>54</xdr:col>
      <xdr:colOff>174625</xdr:colOff>
      <xdr:row>58</xdr:row>
      <xdr:rowOff>146685</xdr:rowOff>
    </xdr:to>
    <xdr:cxnSp macro="">
      <xdr:nvCxnSpPr>
        <xdr:cNvPr id="339" name="直線コネクタ 338"/>
        <xdr:cNvCxnSpPr/>
      </xdr:nvCxnSpPr>
      <xdr:spPr>
        <a:xfrm flipV="1">
          <a:off x="9604375" y="879856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0" name="普通建設事業費最小値テキスト"/>
        <xdr:cNvSpPr txBox="1"/>
      </xdr:nvSpPr>
      <xdr:spPr>
        <a:xfrm>
          <a:off x="9655175"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1" name="直線コネクタ 340"/>
        <xdr:cNvCxnSpPr/>
      </xdr:nvCxnSpPr>
      <xdr:spPr>
        <a:xfrm>
          <a:off x="9531350" y="10090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2" name="普通建設事業費最大値テキスト"/>
        <xdr:cNvSpPr txBox="1"/>
      </xdr:nvSpPr>
      <xdr:spPr>
        <a:xfrm>
          <a:off x="9655175"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3" name="直線コネクタ 342"/>
        <xdr:cNvCxnSpPr/>
      </xdr:nvCxnSpPr>
      <xdr:spPr>
        <a:xfrm>
          <a:off x="9531350" y="879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151765</xdr:rowOff>
    </xdr:from>
    <xdr:to xmlns:xdr="http://schemas.openxmlformats.org/drawingml/2006/spreadsheetDrawing">
      <xdr:col>55</xdr:col>
      <xdr:colOff>0</xdr:colOff>
      <xdr:row>55</xdr:row>
      <xdr:rowOff>168910</xdr:rowOff>
    </xdr:to>
    <xdr:cxnSp macro="">
      <xdr:nvCxnSpPr>
        <xdr:cNvPr id="344" name="直線コネクタ 343"/>
        <xdr:cNvCxnSpPr/>
      </xdr:nvCxnSpPr>
      <xdr:spPr>
        <a:xfrm>
          <a:off x="8845550" y="9581515"/>
          <a:ext cx="7588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64135</xdr:rowOff>
    </xdr:from>
    <xdr:ext cx="534670" cy="250825"/>
    <xdr:sp macro="" textlink="">
      <xdr:nvSpPr>
        <xdr:cNvPr id="345" name="普通建設事業費平均値テキスト"/>
        <xdr:cNvSpPr txBox="1"/>
      </xdr:nvSpPr>
      <xdr:spPr>
        <a:xfrm>
          <a:off x="9655175" y="96653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6" name="フローチャート: 判断 345"/>
        <xdr:cNvSpPr/>
      </xdr:nvSpPr>
      <xdr:spPr>
        <a:xfrm>
          <a:off x="9569450" y="96875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55</xdr:row>
      <xdr:rowOff>151765</xdr:rowOff>
    </xdr:from>
    <xdr:to xmlns:xdr="http://schemas.openxmlformats.org/drawingml/2006/spreadsheetDrawing">
      <xdr:col>50</xdr:col>
      <xdr:colOff>114300</xdr:colOff>
      <xdr:row>55</xdr:row>
      <xdr:rowOff>170180</xdr:rowOff>
    </xdr:to>
    <xdr:cxnSp macro="">
      <xdr:nvCxnSpPr>
        <xdr:cNvPr id="347" name="直線コネクタ 346"/>
        <xdr:cNvCxnSpPr/>
      </xdr:nvCxnSpPr>
      <xdr:spPr>
        <a:xfrm flipV="1">
          <a:off x="8032750" y="958151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48" name="フローチャート: 判断 347"/>
        <xdr:cNvSpPr/>
      </xdr:nvSpPr>
      <xdr:spPr>
        <a:xfrm>
          <a:off x="879475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36830</xdr:rowOff>
    </xdr:from>
    <xdr:ext cx="525145" cy="259080"/>
    <xdr:sp macro="" textlink="">
      <xdr:nvSpPr>
        <xdr:cNvPr id="349" name="テキスト ボックス 348"/>
        <xdr:cNvSpPr txBox="1"/>
      </xdr:nvSpPr>
      <xdr:spPr>
        <a:xfrm>
          <a:off x="8594090" y="9809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170180</xdr:rowOff>
    </xdr:from>
    <xdr:to xmlns:xdr="http://schemas.openxmlformats.org/drawingml/2006/spreadsheetDrawing">
      <xdr:col>45</xdr:col>
      <xdr:colOff>174625</xdr:colOff>
      <xdr:row>56</xdr:row>
      <xdr:rowOff>76200</xdr:rowOff>
    </xdr:to>
    <xdr:cxnSp macro="">
      <xdr:nvCxnSpPr>
        <xdr:cNvPr id="350" name="直線コネクタ 349"/>
        <xdr:cNvCxnSpPr/>
      </xdr:nvCxnSpPr>
      <xdr:spPr>
        <a:xfrm flipV="1">
          <a:off x="7210425" y="9599930"/>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1" name="フローチャート: 判断 350"/>
        <xdr:cNvSpPr/>
      </xdr:nvSpPr>
      <xdr:spPr>
        <a:xfrm>
          <a:off x="7985125" y="9709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29210</xdr:rowOff>
    </xdr:from>
    <xdr:ext cx="525145" cy="251460"/>
    <xdr:sp macro="" textlink="">
      <xdr:nvSpPr>
        <xdr:cNvPr id="352" name="テキスト ボックス 351"/>
        <xdr:cNvSpPr txBox="1"/>
      </xdr:nvSpPr>
      <xdr:spPr>
        <a:xfrm>
          <a:off x="7784465" y="98018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59690</xdr:rowOff>
    </xdr:from>
    <xdr:to xmlns:xdr="http://schemas.openxmlformats.org/drawingml/2006/spreadsheetDrawing">
      <xdr:col>41</xdr:col>
      <xdr:colOff>50800</xdr:colOff>
      <xdr:row>56</xdr:row>
      <xdr:rowOff>76200</xdr:rowOff>
    </xdr:to>
    <xdr:cxnSp macro="">
      <xdr:nvCxnSpPr>
        <xdr:cNvPr id="353" name="直線コネクタ 352"/>
        <xdr:cNvCxnSpPr/>
      </xdr:nvCxnSpPr>
      <xdr:spPr>
        <a:xfrm>
          <a:off x="6400800" y="9317990"/>
          <a:ext cx="809625"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4" name="フローチャート: 判断 353"/>
        <xdr:cNvSpPr/>
      </xdr:nvSpPr>
      <xdr:spPr>
        <a:xfrm>
          <a:off x="7159625"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156210</xdr:rowOff>
    </xdr:from>
    <xdr:ext cx="525145" cy="250190"/>
    <xdr:sp macro="" textlink="">
      <xdr:nvSpPr>
        <xdr:cNvPr id="355" name="テキスト ボックス 354"/>
        <xdr:cNvSpPr txBox="1"/>
      </xdr:nvSpPr>
      <xdr:spPr>
        <a:xfrm>
          <a:off x="6974840" y="975741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154940</xdr:rowOff>
    </xdr:from>
    <xdr:to xmlns:xdr="http://schemas.openxmlformats.org/drawingml/2006/spreadsheetDrawing">
      <xdr:col>36</xdr:col>
      <xdr:colOff>165100</xdr:colOff>
      <xdr:row>57</xdr:row>
      <xdr:rowOff>85090</xdr:rowOff>
    </xdr:to>
    <xdr:sp macro="" textlink="">
      <xdr:nvSpPr>
        <xdr:cNvPr id="356" name="フローチャート: 判断 355"/>
        <xdr:cNvSpPr/>
      </xdr:nvSpPr>
      <xdr:spPr>
        <a:xfrm>
          <a:off x="63500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76200</xdr:rowOff>
    </xdr:from>
    <xdr:ext cx="525145" cy="250190"/>
    <xdr:sp macro="" textlink="">
      <xdr:nvSpPr>
        <xdr:cNvPr id="357" name="テキスト ボックス 356"/>
        <xdr:cNvSpPr txBox="1"/>
      </xdr:nvSpPr>
      <xdr:spPr>
        <a:xfrm>
          <a:off x="6149340" y="98488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0" name="テキスト ボックス 359"/>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118110</xdr:rowOff>
    </xdr:from>
    <xdr:to xmlns:xdr="http://schemas.openxmlformats.org/drawingml/2006/spreadsheetDrawing">
      <xdr:col>55</xdr:col>
      <xdr:colOff>50800</xdr:colOff>
      <xdr:row>56</xdr:row>
      <xdr:rowOff>48260</xdr:rowOff>
    </xdr:to>
    <xdr:sp macro="" textlink="">
      <xdr:nvSpPr>
        <xdr:cNvPr id="363" name="楕円 362"/>
        <xdr:cNvSpPr/>
      </xdr:nvSpPr>
      <xdr:spPr>
        <a:xfrm>
          <a:off x="9569450" y="9547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140970</xdr:rowOff>
    </xdr:from>
    <xdr:ext cx="534670" cy="259080"/>
    <xdr:sp macro="" textlink="">
      <xdr:nvSpPr>
        <xdr:cNvPr id="364" name="普通建設事業費該当値テキスト"/>
        <xdr:cNvSpPr txBox="1"/>
      </xdr:nvSpPr>
      <xdr:spPr>
        <a:xfrm>
          <a:off x="9655175" y="939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100965</xdr:rowOff>
    </xdr:from>
    <xdr:to xmlns:xdr="http://schemas.openxmlformats.org/drawingml/2006/spreadsheetDrawing">
      <xdr:col>50</xdr:col>
      <xdr:colOff>165100</xdr:colOff>
      <xdr:row>56</xdr:row>
      <xdr:rowOff>31115</xdr:rowOff>
    </xdr:to>
    <xdr:sp macro="" textlink="">
      <xdr:nvSpPr>
        <xdr:cNvPr id="365" name="楕円 364"/>
        <xdr:cNvSpPr/>
      </xdr:nvSpPr>
      <xdr:spPr>
        <a:xfrm>
          <a:off x="879475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47625</xdr:rowOff>
    </xdr:from>
    <xdr:ext cx="525145" cy="259080"/>
    <xdr:sp macro="" textlink="">
      <xdr:nvSpPr>
        <xdr:cNvPr id="366" name="テキスト ボックス 365"/>
        <xdr:cNvSpPr txBox="1"/>
      </xdr:nvSpPr>
      <xdr:spPr>
        <a:xfrm>
          <a:off x="8594090" y="93059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119380</xdr:rowOff>
    </xdr:from>
    <xdr:to xmlns:xdr="http://schemas.openxmlformats.org/drawingml/2006/spreadsheetDrawing">
      <xdr:col>46</xdr:col>
      <xdr:colOff>38100</xdr:colOff>
      <xdr:row>56</xdr:row>
      <xdr:rowOff>49530</xdr:rowOff>
    </xdr:to>
    <xdr:sp macro="" textlink="">
      <xdr:nvSpPr>
        <xdr:cNvPr id="367" name="楕円 366"/>
        <xdr:cNvSpPr/>
      </xdr:nvSpPr>
      <xdr:spPr>
        <a:xfrm>
          <a:off x="7985125" y="9549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66040</xdr:rowOff>
    </xdr:from>
    <xdr:ext cx="525145" cy="249555"/>
    <xdr:sp macro="" textlink="">
      <xdr:nvSpPr>
        <xdr:cNvPr id="368" name="テキスト ボックス 367"/>
        <xdr:cNvSpPr txBox="1"/>
      </xdr:nvSpPr>
      <xdr:spPr>
        <a:xfrm>
          <a:off x="7784465" y="93243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25400</xdr:rowOff>
    </xdr:from>
    <xdr:to xmlns:xdr="http://schemas.openxmlformats.org/drawingml/2006/spreadsheetDrawing">
      <xdr:col>41</xdr:col>
      <xdr:colOff>101600</xdr:colOff>
      <xdr:row>56</xdr:row>
      <xdr:rowOff>127000</xdr:rowOff>
    </xdr:to>
    <xdr:sp macro="" textlink="">
      <xdr:nvSpPr>
        <xdr:cNvPr id="369" name="楕円 368"/>
        <xdr:cNvSpPr/>
      </xdr:nvSpPr>
      <xdr:spPr>
        <a:xfrm>
          <a:off x="7159625"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143510</xdr:rowOff>
    </xdr:from>
    <xdr:ext cx="525145" cy="251460"/>
    <xdr:sp macro="" textlink="">
      <xdr:nvSpPr>
        <xdr:cNvPr id="370" name="テキスト ボックス 369"/>
        <xdr:cNvSpPr txBox="1"/>
      </xdr:nvSpPr>
      <xdr:spPr>
        <a:xfrm>
          <a:off x="6974840" y="94018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8890</xdr:rowOff>
    </xdr:from>
    <xdr:to xmlns:xdr="http://schemas.openxmlformats.org/drawingml/2006/spreadsheetDrawing">
      <xdr:col>36</xdr:col>
      <xdr:colOff>165100</xdr:colOff>
      <xdr:row>54</xdr:row>
      <xdr:rowOff>110490</xdr:rowOff>
    </xdr:to>
    <xdr:sp macro="" textlink="">
      <xdr:nvSpPr>
        <xdr:cNvPr id="371" name="楕円 370"/>
        <xdr:cNvSpPr/>
      </xdr:nvSpPr>
      <xdr:spPr>
        <a:xfrm>
          <a:off x="6350000" y="9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127000</xdr:rowOff>
    </xdr:from>
    <xdr:ext cx="589915" cy="259080"/>
    <xdr:sp macro="" textlink="">
      <xdr:nvSpPr>
        <xdr:cNvPr id="372" name="テキスト ボックス 371"/>
        <xdr:cNvSpPr txBox="1"/>
      </xdr:nvSpPr>
      <xdr:spPr>
        <a:xfrm>
          <a:off x="6116955" y="90424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1" name="テキスト ボックス 380"/>
        <xdr:cNvSpPr txBox="1"/>
      </xdr:nvSpPr>
      <xdr:spPr>
        <a:xfrm>
          <a:off x="602615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064250" y="13643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84" name="テキスト ボックス 383"/>
        <xdr:cNvSpPr txBox="1"/>
      </xdr:nvSpPr>
      <xdr:spPr>
        <a:xfrm>
          <a:off x="5831205"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064250" y="13316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0825"/>
    <xdr:sp macro="" textlink="">
      <xdr:nvSpPr>
        <xdr:cNvPr id="386" name="テキスト ボックス 385"/>
        <xdr:cNvSpPr txBox="1"/>
      </xdr:nvSpPr>
      <xdr:spPr>
        <a:xfrm>
          <a:off x="5580380" y="13174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7" name="直線コネクタ 386"/>
        <xdr:cNvCxnSpPr/>
      </xdr:nvCxnSpPr>
      <xdr:spPr>
        <a:xfrm>
          <a:off x="6064250" y="12990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88" name="テキスト ボックス 387"/>
        <xdr:cNvSpPr txBox="1"/>
      </xdr:nvSpPr>
      <xdr:spPr>
        <a:xfrm>
          <a:off x="5580380"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064250" y="12663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51460"/>
    <xdr:sp macro="" textlink="">
      <xdr:nvSpPr>
        <xdr:cNvPr id="390" name="テキスト ボックス 389"/>
        <xdr:cNvSpPr txBox="1"/>
      </xdr:nvSpPr>
      <xdr:spPr>
        <a:xfrm>
          <a:off x="5580380" y="125222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064250" y="12337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6740" cy="258445"/>
    <xdr:sp macro="" textlink="">
      <xdr:nvSpPr>
        <xdr:cNvPr id="392" name="テキスト ボックス 391"/>
        <xdr:cNvSpPr txBox="1"/>
      </xdr:nvSpPr>
      <xdr:spPr>
        <a:xfrm>
          <a:off x="5516245"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064250" y="12010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94" name="テキスト ボックス 393"/>
        <xdr:cNvSpPr txBox="1"/>
      </xdr:nvSpPr>
      <xdr:spPr>
        <a:xfrm>
          <a:off x="5516245"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49555"/>
    <xdr:sp macro="" textlink="">
      <xdr:nvSpPr>
        <xdr:cNvPr id="396" name="テキスト ボックス 395"/>
        <xdr:cNvSpPr txBox="1"/>
      </xdr:nvSpPr>
      <xdr:spPr>
        <a:xfrm>
          <a:off x="5516245" y="11541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139065</xdr:rowOff>
    </xdr:from>
    <xdr:to xmlns:xdr="http://schemas.openxmlformats.org/drawingml/2006/spreadsheetDrawing">
      <xdr:col>54</xdr:col>
      <xdr:colOff>174625</xdr:colOff>
      <xdr:row>79</xdr:row>
      <xdr:rowOff>99060</xdr:rowOff>
    </xdr:to>
    <xdr:cxnSp macro="">
      <xdr:nvCxnSpPr>
        <xdr:cNvPr id="398" name="直線コネクタ 397"/>
        <xdr:cNvCxnSpPr/>
      </xdr:nvCxnSpPr>
      <xdr:spPr>
        <a:xfrm flipV="1">
          <a:off x="9604375" y="1214056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9" name="普通建設事業費 （ うち新規整備　）最小値テキスト"/>
        <xdr:cNvSpPr txBox="1"/>
      </xdr:nvSpPr>
      <xdr:spPr>
        <a:xfrm>
          <a:off x="9655175"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0" name="直線コネクタ 399"/>
        <xdr:cNvCxnSpPr/>
      </xdr:nvCxnSpPr>
      <xdr:spPr>
        <a:xfrm>
          <a:off x="9531350" y="13643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1460"/>
    <xdr:sp macro="" textlink="">
      <xdr:nvSpPr>
        <xdr:cNvPr id="401" name="普通建設事業費 （ うち新規整備　）最大値テキスト"/>
        <xdr:cNvSpPr txBox="1"/>
      </xdr:nvSpPr>
      <xdr:spPr>
        <a:xfrm>
          <a:off x="9655175" y="11916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2" name="直線コネクタ 401"/>
        <xdr:cNvCxnSpPr/>
      </xdr:nvCxnSpPr>
      <xdr:spPr>
        <a:xfrm>
          <a:off x="9531350" y="12140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106045</xdr:rowOff>
    </xdr:from>
    <xdr:to xmlns:xdr="http://schemas.openxmlformats.org/drawingml/2006/spreadsheetDrawing">
      <xdr:col>55</xdr:col>
      <xdr:colOff>0</xdr:colOff>
      <xdr:row>79</xdr:row>
      <xdr:rowOff>38735</xdr:rowOff>
    </xdr:to>
    <xdr:cxnSp macro="">
      <xdr:nvCxnSpPr>
        <xdr:cNvPr id="403" name="直線コネクタ 402"/>
        <xdr:cNvCxnSpPr/>
      </xdr:nvCxnSpPr>
      <xdr:spPr>
        <a:xfrm flipV="1">
          <a:off x="8845550" y="13479145"/>
          <a:ext cx="7588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4" name="普通建設事業費 （ うち新規整備　）平均値テキスト"/>
        <xdr:cNvSpPr txBox="1"/>
      </xdr:nvSpPr>
      <xdr:spPr>
        <a:xfrm>
          <a:off x="9655175"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5" name="フローチャート: 判断 404"/>
        <xdr:cNvSpPr/>
      </xdr:nvSpPr>
      <xdr:spPr>
        <a:xfrm>
          <a:off x="9569450" y="13389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135255</xdr:rowOff>
    </xdr:from>
    <xdr:to xmlns:xdr="http://schemas.openxmlformats.org/drawingml/2006/spreadsheetDrawing">
      <xdr:col>50</xdr:col>
      <xdr:colOff>114300</xdr:colOff>
      <xdr:row>79</xdr:row>
      <xdr:rowOff>38735</xdr:rowOff>
    </xdr:to>
    <xdr:cxnSp macro="">
      <xdr:nvCxnSpPr>
        <xdr:cNvPr id="406" name="直線コネクタ 405"/>
        <xdr:cNvCxnSpPr/>
      </xdr:nvCxnSpPr>
      <xdr:spPr>
        <a:xfrm>
          <a:off x="8032750" y="13336905"/>
          <a:ext cx="8128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7" name="フローチャート: 判断 406"/>
        <xdr:cNvSpPr/>
      </xdr:nvSpPr>
      <xdr:spPr>
        <a:xfrm>
          <a:off x="879475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25145" cy="249555"/>
    <xdr:sp macro="" textlink="">
      <xdr:nvSpPr>
        <xdr:cNvPr id="408" name="テキスト ボックス 407"/>
        <xdr:cNvSpPr txBox="1"/>
      </xdr:nvSpPr>
      <xdr:spPr>
        <a:xfrm>
          <a:off x="8594090" y="131768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135255</xdr:rowOff>
    </xdr:from>
    <xdr:to xmlns:xdr="http://schemas.openxmlformats.org/drawingml/2006/spreadsheetDrawing">
      <xdr:col>45</xdr:col>
      <xdr:colOff>174625</xdr:colOff>
      <xdr:row>78</xdr:row>
      <xdr:rowOff>113665</xdr:rowOff>
    </xdr:to>
    <xdr:cxnSp macro="">
      <xdr:nvCxnSpPr>
        <xdr:cNvPr id="409" name="直線コネクタ 408"/>
        <xdr:cNvCxnSpPr/>
      </xdr:nvCxnSpPr>
      <xdr:spPr>
        <a:xfrm flipV="1">
          <a:off x="7210425" y="13336905"/>
          <a:ext cx="822325"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0" name="フローチャート: 判断 409"/>
        <xdr:cNvSpPr/>
      </xdr:nvSpPr>
      <xdr:spPr>
        <a:xfrm>
          <a:off x="7985125" y="133813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100965</xdr:rowOff>
    </xdr:from>
    <xdr:ext cx="525145" cy="249555"/>
    <xdr:sp macro="" textlink="">
      <xdr:nvSpPr>
        <xdr:cNvPr id="411" name="テキスト ボックス 410"/>
        <xdr:cNvSpPr txBox="1"/>
      </xdr:nvSpPr>
      <xdr:spPr>
        <a:xfrm>
          <a:off x="7784465" y="134740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48895</xdr:rowOff>
    </xdr:from>
    <xdr:to xmlns:xdr="http://schemas.openxmlformats.org/drawingml/2006/spreadsheetDrawing">
      <xdr:col>41</xdr:col>
      <xdr:colOff>50800</xdr:colOff>
      <xdr:row>78</xdr:row>
      <xdr:rowOff>113665</xdr:rowOff>
    </xdr:to>
    <xdr:cxnSp macro="">
      <xdr:nvCxnSpPr>
        <xdr:cNvPr id="412" name="直線コネクタ 411"/>
        <xdr:cNvCxnSpPr/>
      </xdr:nvCxnSpPr>
      <xdr:spPr>
        <a:xfrm>
          <a:off x="6400800" y="13421995"/>
          <a:ext cx="8096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3" name="フローチャート: 判断 412"/>
        <xdr:cNvSpPr/>
      </xdr:nvSpPr>
      <xdr:spPr>
        <a:xfrm>
          <a:off x="7159625"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25145" cy="259080"/>
    <xdr:sp macro="" textlink="">
      <xdr:nvSpPr>
        <xdr:cNvPr id="414" name="テキスト ボックス 413"/>
        <xdr:cNvSpPr txBox="1"/>
      </xdr:nvSpPr>
      <xdr:spPr>
        <a:xfrm>
          <a:off x="6974840" y="13133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29845</xdr:rowOff>
    </xdr:from>
    <xdr:to xmlns:xdr="http://schemas.openxmlformats.org/drawingml/2006/spreadsheetDrawing">
      <xdr:col>36</xdr:col>
      <xdr:colOff>165100</xdr:colOff>
      <xdr:row>78</xdr:row>
      <xdr:rowOff>132080</xdr:rowOff>
    </xdr:to>
    <xdr:sp macro="" textlink="">
      <xdr:nvSpPr>
        <xdr:cNvPr id="415" name="フローチャート: 判断 414"/>
        <xdr:cNvSpPr/>
      </xdr:nvSpPr>
      <xdr:spPr>
        <a:xfrm>
          <a:off x="63500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122555</xdr:rowOff>
    </xdr:from>
    <xdr:ext cx="525145" cy="249555"/>
    <xdr:sp macro="" textlink="">
      <xdr:nvSpPr>
        <xdr:cNvPr id="416" name="テキスト ボックス 415"/>
        <xdr:cNvSpPr txBox="1"/>
      </xdr:nvSpPr>
      <xdr:spPr>
        <a:xfrm>
          <a:off x="6149340" y="134956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9" name="テキスト ボックス 418"/>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55245</xdr:rowOff>
    </xdr:from>
    <xdr:to xmlns:xdr="http://schemas.openxmlformats.org/drawingml/2006/spreadsheetDrawing">
      <xdr:col>55</xdr:col>
      <xdr:colOff>50800</xdr:colOff>
      <xdr:row>78</xdr:row>
      <xdr:rowOff>156845</xdr:rowOff>
    </xdr:to>
    <xdr:sp macro="" textlink="">
      <xdr:nvSpPr>
        <xdr:cNvPr id="422" name="楕円 421"/>
        <xdr:cNvSpPr/>
      </xdr:nvSpPr>
      <xdr:spPr>
        <a:xfrm>
          <a:off x="9569450" y="134283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33655</xdr:rowOff>
    </xdr:from>
    <xdr:ext cx="534670" cy="258445"/>
    <xdr:sp macro="" textlink="">
      <xdr:nvSpPr>
        <xdr:cNvPr id="423" name="普通建設事業費 （ うち新規整備　）該当値テキスト"/>
        <xdr:cNvSpPr txBox="1"/>
      </xdr:nvSpPr>
      <xdr:spPr>
        <a:xfrm>
          <a:off x="9655175" y="1340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159385</xdr:rowOff>
    </xdr:from>
    <xdr:to xmlns:xdr="http://schemas.openxmlformats.org/drawingml/2006/spreadsheetDrawing">
      <xdr:col>50</xdr:col>
      <xdr:colOff>165100</xdr:colOff>
      <xdr:row>79</xdr:row>
      <xdr:rowOff>89535</xdr:rowOff>
    </xdr:to>
    <xdr:sp macro="" textlink="">
      <xdr:nvSpPr>
        <xdr:cNvPr id="424" name="楕円 423"/>
        <xdr:cNvSpPr/>
      </xdr:nvSpPr>
      <xdr:spPr>
        <a:xfrm>
          <a:off x="879475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80645</xdr:rowOff>
    </xdr:from>
    <xdr:ext cx="460375" cy="259080"/>
    <xdr:sp macro="" textlink="">
      <xdr:nvSpPr>
        <xdr:cNvPr id="425" name="テキスト ボックス 424"/>
        <xdr:cNvSpPr txBox="1"/>
      </xdr:nvSpPr>
      <xdr:spPr>
        <a:xfrm>
          <a:off x="8626475" y="136251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84455</xdr:rowOff>
    </xdr:from>
    <xdr:to xmlns:xdr="http://schemas.openxmlformats.org/drawingml/2006/spreadsheetDrawing">
      <xdr:col>46</xdr:col>
      <xdr:colOff>38100</xdr:colOff>
      <xdr:row>78</xdr:row>
      <xdr:rowOff>14605</xdr:rowOff>
    </xdr:to>
    <xdr:sp macro="" textlink="">
      <xdr:nvSpPr>
        <xdr:cNvPr id="426" name="楕円 425"/>
        <xdr:cNvSpPr/>
      </xdr:nvSpPr>
      <xdr:spPr>
        <a:xfrm>
          <a:off x="7985125" y="132861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31115</xdr:rowOff>
    </xdr:from>
    <xdr:ext cx="525145" cy="249555"/>
    <xdr:sp macro="" textlink="">
      <xdr:nvSpPr>
        <xdr:cNvPr id="427" name="テキスト ボックス 426"/>
        <xdr:cNvSpPr txBox="1"/>
      </xdr:nvSpPr>
      <xdr:spPr>
        <a:xfrm>
          <a:off x="7784465" y="130613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164465</xdr:rowOff>
    </xdr:to>
    <xdr:sp macro="" textlink="">
      <xdr:nvSpPr>
        <xdr:cNvPr id="428" name="楕円 427"/>
        <xdr:cNvSpPr/>
      </xdr:nvSpPr>
      <xdr:spPr>
        <a:xfrm>
          <a:off x="7159625"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155575</xdr:rowOff>
    </xdr:from>
    <xdr:ext cx="525145" cy="250825"/>
    <xdr:sp macro="" textlink="">
      <xdr:nvSpPr>
        <xdr:cNvPr id="429" name="テキスト ボックス 428"/>
        <xdr:cNvSpPr txBox="1"/>
      </xdr:nvSpPr>
      <xdr:spPr>
        <a:xfrm>
          <a:off x="6974840" y="135286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169545</xdr:rowOff>
    </xdr:from>
    <xdr:to xmlns:xdr="http://schemas.openxmlformats.org/drawingml/2006/spreadsheetDrawing">
      <xdr:col>36</xdr:col>
      <xdr:colOff>165100</xdr:colOff>
      <xdr:row>78</xdr:row>
      <xdr:rowOff>99695</xdr:rowOff>
    </xdr:to>
    <xdr:sp macro="" textlink="">
      <xdr:nvSpPr>
        <xdr:cNvPr id="430" name="楕円 429"/>
        <xdr:cNvSpPr/>
      </xdr:nvSpPr>
      <xdr:spPr>
        <a:xfrm>
          <a:off x="63500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116205</xdr:rowOff>
    </xdr:from>
    <xdr:ext cx="525145" cy="259080"/>
    <xdr:sp macro="" textlink="">
      <xdr:nvSpPr>
        <xdr:cNvPr id="431" name="テキスト ボックス 430"/>
        <xdr:cNvSpPr txBox="1"/>
      </xdr:nvSpPr>
      <xdr:spPr>
        <a:xfrm>
          <a:off x="6149340" y="131464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0" name="テキスト ボックス 439"/>
        <xdr:cNvSpPr txBox="1"/>
      </xdr:nvSpPr>
      <xdr:spPr>
        <a:xfrm>
          <a:off x="602615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030" cy="259080"/>
    <xdr:sp macro="" textlink="">
      <xdr:nvSpPr>
        <xdr:cNvPr id="443" name="テキスト ボックス 442"/>
        <xdr:cNvSpPr txBox="1"/>
      </xdr:nvSpPr>
      <xdr:spPr>
        <a:xfrm>
          <a:off x="5831205"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5" name="テキスト ボックス 444"/>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49555"/>
    <xdr:sp macro="" textlink="">
      <xdr:nvSpPr>
        <xdr:cNvPr id="447" name="テキスト ボックス 446"/>
        <xdr:cNvSpPr txBox="1"/>
      </xdr:nvSpPr>
      <xdr:spPr>
        <a:xfrm>
          <a:off x="5580380" y="1611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49" name="テキスト ボックス 448"/>
        <xdr:cNvSpPr txBox="1"/>
      </xdr:nvSpPr>
      <xdr:spPr>
        <a:xfrm>
          <a:off x="558038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740" cy="259080"/>
    <xdr:sp macro="" textlink="">
      <xdr:nvSpPr>
        <xdr:cNvPr id="451" name="テキスト ボックス 450"/>
        <xdr:cNvSpPr txBox="1"/>
      </xdr:nvSpPr>
      <xdr:spPr>
        <a:xfrm>
          <a:off x="5516245"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49555"/>
    <xdr:sp macro="" textlink="">
      <xdr:nvSpPr>
        <xdr:cNvPr id="453" name="テキスト ボックス 452"/>
        <xdr:cNvSpPr txBox="1"/>
      </xdr:nvSpPr>
      <xdr:spPr>
        <a:xfrm>
          <a:off x="5516245"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20320</xdr:rowOff>
    </xdr:from>
    <xdr:to xmlns:xdr="http://schemas.openxmlformats.org/drawingml/2006/spreadsheetDrawing">
      <xdr:col>54</xdr:col>
      <xdr:colOff>174625</xdr:colOff>
      <xdr:row>98</xdr:row>
      <xdr:rowOff>86360</xdr:rowOff>
    </xdr:to>
    <xdr:cxnSp macro="">
      <xdr:nvCxnSpPr>
        <xdr:cNvPr id="455" name="直線コネクタ 454"/>
        <xdr:cNvCxnSpPr/>
      </xdr:nvCxnSpPr>
      <xdr:spPr>
        <a:xfrm flipV="1">
          <a:off x="9604375" y="1545082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6" name="普通建設事業費 （ うち更新整備　）最小値テキスト"/>
        <xdr:cNvSpPr txBox="1"/>
      </xdr:nvSpPr>
      <xdr:spPr>
        <a:xfrm>
          <a:off x="9655175"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7" name="直線コネクタ 456"/>
        <xdr:cNvCxnSpPr/>
      </xdr:nvCxnSpPr>
      <xdr:spPr>
        <a:xfrm>
          <a:off x="9531350" y="16888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8" name="普通建設事業費 （ うち更新整備　）最大値テキスト"/>
        <xdr:cNvSpPr txBox="1"/>
      </xdr:nvSpPr>
      <xdr:spPr>
        <a:xfrm>
          <a:off x="9655175"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59" name="直線コネクタ 458"/>
        <xdr:cNvCxnSpPr/>
      </xdr:nvCxnSpPr>
      <xdr:spPr>
        <a:xfrm>
          <a:off x="9531350" y="1545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137795</xdr:rowOff>
    </xdr:from>
    <xdr:to xmlns:xdr="http://schemas.openxmlformats.org/drawingml/2006/spreadsheetDrawing">
      <xdr:col>55</xdr:col>
      <xdr:colOff>0</xdr:colOff>
      <xdr:row>95</xdr:row>
      <xdr:rowOff>24130</xdr:rowOff>
    </xdr:to>
    <xdr:cxnSp macro="">
      <xdr:nvCxnSpPr>
        <xdr:cNvPr id="460" name="直線コネクタ 459"/>
        <xdr:cNvCxnSpPr/>
      </xdr:nvCxnSpPr>
      <xdr:spPr>
        <a:xfrm>
          <a:off x="8845550" y="16254095"/>
          <a:ext cx="7588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107315</xdr:rowOff>
    </xdr:from>
    <xdr:ext cx="534670" cy="259080"/>
    <xdr:sp macro="" textlink="">
      <xdr:nvSpPr>
        <xdr:cNvPr id="461" name="普通建設事業費 （ うち更新整備　）平均値テキスト"/>
        <xdr:cNvSpPr txBox="1"/>
      </xdr:nvSpPr>
      <xdr:spPr>
        <a:xfrm>
          <a:off x="9655175"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2" name="フローチャート: 判断 461"/>
        <xdr:cNvSpPr/>
      </xdr:nvSpPr>
      <xdr:spPr>
        <a:xfrm>
          <a:off x="9569450" y="16416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94</xdr:row>
      <xdr:rowOff>137795</xdr:rowOff>
    </xdr:from>
    <xdr:to xmlns:xdr="http://schemas.openxmlformats.org/drawingml/2006/spreadsheetDrawing">
      <xdr:col>50</xdr:col>
      <xdr:colOff>114300</xdr:colOff>
      <xdr:row>96</xdr:row>
      <xdr:rowOff>3175</xdr:rowOff>
    </xdr:to>
    <xdr:cxnSp macro="">
      <xdr:nvCxnSpPr>
        <xdr:cNvPr id="463" name="直線コネクタ 462"/>
        <xdr:cNvCxnSpPr/>
      </xdr:nvCxnSpPr>
      <xdr:spPr>
        <a:xfrm flipV="1">
          <a:off x="8032750" y="16254095"/>
          <a:ext cx="8128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4" name="フローチャート: 判断 463"/>
        <xdr:cNvSpPr/>
      </xdr:nvSpPr>
      <xdr:spPr>
        <a:xfrm>
          <a:off x="879475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85090</xdr:rowOff>
    </xdr:from>
    <xdr:ext cx="525145" cy="259080"/>
    <xdr:sp macro="" textlink="">
      <xdr:nvSpPr>
        <xdr:cNvPr id="465" name="テキスト ボックス 464"/>
        <xdr:cNvSpPr txBox="1"/>
      </xdr:nvSpPr>
      <xdr:spPr>
        <a:xfrm>
          <a:off x="8594090" y="16544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73025</xdr:rowOff>
    </xdr:from>
    <xdr:to xmlns:xdr="http://schemas.openxmlformats.org/drawingml/2006/spreadsheetDrawing">
      <xdr:col>45</xdr:col>
      <xdr:colOff>174625</xdr:colOff>
      <xdr:row>96</xdr:row>
      <xdr:rowOff>3175</xdr:rowOff>
    </xdr:to>
    <xdr:cxnSp macro="">
      <xdr:nvCxnSpPr>
        <xdr:cNvPr id="466" name="直線コネクタ 465"/>
        <xdr:cNvCxnSpPr/>
      </xdr:nvCxnSpPr>
      <xdr:spPr>
        <a:xfrm>
          <a:off x="7210425" y="16360775"/>
          <a:ext cx="8223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7" name="フローチャート: 判断 466"/>
        <xdr:cNvSpPr/>
      </xdr:nvSpPr>
      <xdr:spPr>
        <a:xfrm>
          <a:off x="7985125" y="164769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109855</xdr:rowOff>
    </xdr:from>
    <xdr:ext cx="525145" cy="250825"/>
    <xdr:sp macro="" textlink="">
      <xdr:nvSpPr>
        <xdr:cNvPr id="468" name="テキスト ボックス 467"/>
        <xdr:cNvSpPr txBox="1"/>
      </xdr:nvSpPr>
      <xdr:spPr>
        <a:xfrm>
          <a:off x="7784465" y="165690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8890</xdr:rowOff>
    </xdr:from>
    <xdr:to xmlns:xdr="http://schemas.openxmlformats.org/drawingml/2006/spreadsheetDrawing">
      <xdr:col>41</xdr:col>
      <xdr:colOff>50800</xdr:colOff>
      <xdr:row>95</xdr:row>
      <xdr:rowOff>73025</xdr:rowOff>
    </xdr:to>
    <xdr:cxnSp macro="">
      <xdr:nvCxnSpPr>
        <xdr:cNvPr id="469" name="直線コネクタ 468"/>
        <xdr:cNvCxnSpPr/>
      </xdr:nvCxnSpPr>
      <xdr:spPr>
        <a:xfrm>
          <a:off x="6400800" y="15782290"/>
          <a:ext cx="809625" cy="578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0" name="フローチャート: 判断 469"/>
        <xdr:cNvSpPr/>
      </xdr:nvSpPr>
      <xdr:spPr>
        <a:xfrm>
          <a:off x="7159625"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50800</xdr:rowOff>
    </xdr:from>
    <xdr:ext cx="525145" cy="259080"/>
    <xdr:sp macro="" textlink="">
      <xdr:nvSpPr>
        <xdr:cNvPr id="471" name="テキスト ボックス 470"/>
        <xdr:cNvSpPr txBox="1"/>
      </xdr:nvSpPr>
      <xdr:spPr>
        <a:xfrm>
          <a:off x="6974840" y="165100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65405</xdr:rowOff>
    </xdr:from>
    <xdr:to xmlns:xdr="http://schemas.openxmlformats.org/drawingml/2006/spreadsheetDrawing">
      <xdr:col>36</xdr:col>
      <xdr:colOff>165100</xdr:colOff>
      <xdr:row>96</xdr:row>
      <xdr:rowOff>167005</xdr:rowOff>
    </xdr:to>
    <xdr:sp macro="" textlink="">
      <xdr:nvSpPr>
        <xdr:cNvPr id="472" name="フローチャート: 判断 471"/>
        <xdr:cNvSpPr/>
      </xdr:nvSpPr>
      <xdr:spPr>
        <a:xfrm>
          <a:off x="63500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158115</xdr:rowOff>
    </xdr:from>
    <xdr:ext cx="525145" cy="249555"/>
    <xdr:sp macro="" textlink="">
      <xdr:nvSpPr>
        <xdr:cNvPr id="473" name="テキスト ボックス 472"/>
        <xdr:cNvSpPr txBox="1"/>
      </xdr:nvSpPr>
      <xdr:spPr>
        <a:xfrm>
          <a:off x="6149340" y="166173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6" name="テキスト ボックス 475"/>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144780</xdr:rowOff>
    </xdr:from>
    <xdr:to xmlns:xdr="http://schemas.openxmlformats.org/drawingml/2006/spreadsheetDrawing">
      <xdr:col>55</xdr:col>
      <xdr:colOff>50800</xdr:colOff>
      <xdr:row>95</xdr:row>
      <xdr:rowOff>74930</xdr:rowOff>
    </xdr:to>
    <xdr:sp macro="" textlink="">
      <xdr:nvSpPr>
        <xdr:cNvPr id="479" name="楕円 478"/>
        <xdr:cNvSpPr/>
      </xdr:nvSpPr>
      <xdr:spPr>
        <a:xfrm>
          <a:off x="9569450" y="16261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167640</xdr:rowOff>
    </xdr:from>
    <xdr:ext cx="534670" cy="250190"/>
    <xdr:sp macro="" textlink="">
      <xdr:nvSpPr>
        <xdr:cNvPr id="480" name="普通建設事業費 （ うち更新整備　）該当値テキスト"/>
        <xdr:cNvSpPr txBox="1"/>
      </xdr:nvSpPr>
      <xdr:spPr>
        <a:xfrm>
          <a:off x="9655175" y="161124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86995</xdr:rowOff>
    </xdr:from>
    <xdr:to xmlns:xdr="http://schemas.openxmlformats.org/drawingml/2006/spreadsheetDrawing">
      <xdr:col>50</xdr:col>
      <xdr:colOff>165100</xdr:colOff>
      <xdr:row>95</xdr:row>
      <xdr:rowOff>17780</xdr:rowOff>
    </xdr:to>
    <xdr:sp macro="" textlink="">
      <xdr:nvSpPr>
        <xdr:cNvPr id="481" name="楕円 480"/>
        <xdr:cNvSpPr/>
      </xdr:nvSpPr>
      <xdr:spPr>
        <a:xfrm>
          <a:off x="879475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33655</xdr:rowOff>
    </xdr:from>
    <xdr:ext cx="525145" cy="258445"/>
    <xdr:sp macro="" textlink="">
      <xdr:nvSpPr>
        <xdr:cNvPr id="482" name="テキスト ボックス 481"/>
        <xdr:cNvSpPr txBox="1"/>
      </xdr:nvSpPr>
      <xdr:spPr>
        <a:xfrm>
          <a:off x="8594090" y="159785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123825</xdr:rowOff>
    </xdr:from>
    <xdr:to xmlns:xdr="http://schemas.openxmlformats.org/drawingml/2006/spreadsheetDrawing">
      <xdr:col>46</xdr:col>
      <xdr:colOff>38100</xdr:colOff>
      <xdr:row>96</xdr:row>
      <xdr:rowOff>53975</xdr:rowOff>
    </xdr:to>
    <xdr:sp macro="" textlink="">
      <xdr:nvSpPr>
        <xdr:cNvPr id="483" name="楕円 482"/>
        <xdr:cNvSpPr/>
      </xdr:nvSpPr>
      <xdr:spPr>
        <a:xfrm>
          <a:off x="7985125" y="164115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70485</xdr:rowOff>
    </xdr:from>
    <xdr:ext cx="525145" cy="259080"/>
    <xdr:sp macro="" textlink="">
      <xdr:nvSpPr>
        <xdr:cNvPr id="484" name="テキスト ボックス 483"/>
        <xdr:cNvSpPr txBox="1"/>
      </xdr:nvSpPr>
      <xdr:spPr>
        <a:xfrm>
          <a:off x="7784465" y="161867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22225</xdr:rowOff>
    </xdr:from>
    <xdr:to xmlns:xdr="http://schemas.openxmlformats.org/drawingml/2006/spreadsheetDrawing">
      <xdr:col>41</xdr:col>
      <xdr:colOff>101600</xdr:colOff>
      <xdr:row>95</xdr:row>
      <xdr:rowOff>123825</xdr:rowOff>
    </xdr:to>
    <xdr:sp macro="" textlink="">
      <xdr:nvSpPr>
        <xdr:cNvPr id="485" name="楕円 484"/>
        <xdr:cNvSpPr/>
      </xdr:nvSpPr>
      <xdr:spPr>
        <a:xfrm>
          <a:off x="7159625"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140335</xdr:rowOff>
    </xdr:from>
    <xdr:ext cx="525145" cy="259080"/>
    <xdr:sp macro="" textlink="">
      <xdr:nvSpPr>
        <xdr:cNvPr id="486" name="テキスト ボックス 485"/>
        <xdr:cNvSpPr txBox="1"/>
      </xdr:nvSpPr>
      <xdr:spPr>
        <a:xfrm>
          <a:off x="6974840" y="160851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129540</xdr:rowOff>
    </xdr:from>
    <xdr:to xmlns:xdr="http://schemas.openxmlformats.org/drawingml/2006/spreadsheetDrawing">
      <xdr:col>36</xdr:col>
      <xdr:colOff>165100</xdr:colOff>
      <xdr:row>92</xdr:row>
      <xdr:rowOff>59690</xdr:rowOff>
    </xdr:to>
    <xdr:sp macro="" textlink="">
      <xdr:nvSpPr>
        <xdr:cNvPr id="487" name="楕円 486"/>
        <xdr:cNvSpPr/>
      </xdr:nvSpPr>
      <xdr:spPr>
        <a:xfrm>
          <a:off x="6350000" y="157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90</xdr:row>
      <xdr:rowOff>76200</xdr:rowOff>
    </xdr:from>
    <xdr:ext cx="525145" cy="250190"/>
    <xdr:sp macro="" textlink="">
      <xdr:nvSpPr>
        <xdr:cNvPr id="488" name="テキスト ボックス 487"/>
        <xdr:cNvSpPr txBox="1"/>
      </xdr:nvSpPr>
      <xdr:spPr>
        <a:xfrm>
          <a:off x="6149340" y="155067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9" name="正方形/長方形 488"/>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6" name="正方形/長方形 495"/>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97" name="テキスト ボックス 496"/>
        <xdr:cNvSpPr txBox="1"/>
      </xdr:nvSpPr>
      <xdr:spPr>
        <a:xfrm>
          <a:off x="1137602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8" name="直線コネクタ 497"/>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499" name="直線コネクタ 498"/>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030" cy="259080"/>
    <xdr:sp macro="" textlink="">
      <xdr:nvSpPr>
        <xdr:cNvPr id="500" name="テキスト ボックス 499"/>
        <xdr:cNvSpPr txBox="1"/>
      </xdr:nvSpPr>
      <xdr:spPr>
        <a:xfrm>
          <a:off x="11181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1" name="直線コネクタ 500"/>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2" name="テキスト ボックス 501"/>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3" name="直線コネクタ 502"/>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49555"/>
    <xdr:sp macro="" textlink="">
      <xdr:nvSpPr>
        <xdr:cNvPr id="504" name="テキスト ボックス 503"/>
        <xdr:cNvSpPr txBox="1"/>
      </xdr:nvSpPr>
      <xdr:spPr>
        <a:xfrm>
          <a:off x="10930255" y="5826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05" name="直線コネクタ 504"/>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06" name="テキスト ボックス 505"/>
        <xdr:cNvSpPr txBox="1"/>
      </xdr:nvSpPr>
      <xdr:spPr>
        <a:xfrm>
          <a:off x="109302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07" name="直線コネクタ 506"/>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08" name="テキスト ボックス 507"/>
        <xdr:cNvSpPr txBox="1"/>
      </xdr:nvSpPr>
      <xdr:spPr>
        <a:xfrm>
          <a:off x="109302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9" name="直線コネクタ 508"/>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49555"/>
    <xdr:sp macro="" textlink="">
      <xdr:nvSpPr>
        <xdr:cNvPr id="510" name="テキスト ボックス 509"/>
        <xdr:cNvSpPr txBox="1"/>
      </xdr:nvSpPr>
      <xdr:spPr>
        <a:xfrm>
          <a:off x="10930255" y="468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11"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4968220"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48260</xdr:rowOff>
    </xdr:from>
    <xdr:ext cx="249555" cy="259080"/>
    <xdr:sp macro="" textlink="">
      <xdr:nvSpPr>
        <xdr:cNvPr id="513" name="災害復旧事業費最小値テキスト"/>
        <xdr:cNvSpPr txBox="1"/>
      </xdr:nvSpPr>
      <xdr:spPr>
        <a:xfrm>
          <a:off x="150177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6350</xdr:rowOff>
    </xdr:from>
    <xdr:ext cx="534670" cy="251460"/>
    <xdr:sp macro="" textlink="">
      <xdr:nvSpPr>
        <xdr:cNvPr id="515" name="災害復旧事業費最大値テキスト"/>
        <xdr:cNvSpPr txBox="1"/>
      </xdr:nvSpPr>
      <xdr:spPr>
        <a:xfrm>
          <a:off x="1501775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6" name="直線コネクタ 515"/>
        <xdr:cNvCxnSpPr/>
      </xdr:nvCxnSpPr>
      <xdr:spPr>
        <a:xfrm>
          <a:off x="14881225" y="537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158115</xdr:rowOff>
    </xdr:from>
    <xdr:to xmlns:xdr="http://schemas.openxmlformats.org/drawingml/2006/spreadsheetDrawing">
      <xdr:col>85</xdr:col>
      <xdr:colOff>127000</xdr:colOff>
      <xdr:row>38</xdr:row>
      <xdr:rowOff>104140</xdr:rowOff>
    </xdr:to>
    <xdr:cxnSp macro="">
      <xdr:nvCxnSpPr>
        <xdr:cNvPr id="517" name="直線コネクタ 516"/>
        <xdr:cNvCxnSpPr/>
      </xdr:nvCxnSpPr>
      <xdr:spPr>
        <a:xfrm flipV="1">
          <a:off x="14195425" y="6501765"/>
          <a:ext cx="7747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162560</xdr:rowOff>
    </xdr:from>
    <xdr:ext cx="469900" cy="259080"/>
    <xdr:sp macro="" textlink="">
      <xdr:nvSpPr>
        <xdr:cNvPr id="518" name="災害復旧事業費平均値テキスト"/>
        <xdr:cNvSpPr txBox="1"/>
      </xdr:nvSpPr>
      <xdr:spPr>
        <a:xfrm>
          <a:off x="1501775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174625</xdr:colOff>
      <xdr:row>38</xdr:row>
      <xdr:rowOff>114300</xdr:rowOff>
    </xdr:to>
    <xdr:sp macro="" textlink="">
      <xdr:nvSpPr>
        <xdr:cNvPr id="519" name="フローチャート: 判断 518"/>
        <xdr:cNvSpPr/>
      </xdr:nvSpPr>
      <xdr:spPr>
        <a:xfrm>
          <a:off x="14919325" y="6527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91440</xdr:rowOff>
    </xdr:from>
    <xdr:to xmlns:xdr="http://schemas.openxmlformats.org/drawingml/2006/spreadsheetDrawing">
      <xdr:col>81</xdr:col>
      <xdr:colOff>50800</xdr:colOff>
      <xdr:row>38</xdr:row>
      <xdr:rowOff>104140</xdr:rowOff>
    </xdr:to>
    <xdr:cxnSp macro="">
      <xdr:nvCxnSpPr>
        <xdr:cNvPr id="520" name="直線コネクタ 519"/>
        <xdr:cNvCxnSpPr/>
      </xdr:nvCxnSpPr>
      <xdr:spPr>
        <a:xfrm>
          <a:off x="13385800" y="660654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1" name="フローチャート: 判断 520"/>
        <xdr:cNvSpPr/>
      </xdr:nvSpPr>
      <xdr:spPr>
        <a:xfrm>
          <a:off x="14144625"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0375" cy="259080"/>
    <xdr:sp macro="" textlink="">
      <xdr:nvSpPr>
        <xdr:cNvPr id="522" name="テキスト ボックス 521"/>
        <xdr:cNvSpPr txBox="1"/>
      </xdr:nvSpPr>
      <xdr:spPr>
        <a:xfrm>
          <a:off x="13976350" y="63233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91440</xdr:rowOff>
    </xdr:from>
    <xdr:to xmlns:xdr="http://schemas.openxmlformats.org/drawingml/2006/spreadsheetDrawing">
      <xdr:col>76</xdr:col>
      <xdr:colOff>114300</xdr:colOff>
      <xdr:row>38</xdr:row>
      <xdr:rowOff>149860</xdr:rowOff>
    </xdr:to>
    <xdr:cxnSp macro="">
      <xdr:nvCxnSpPr>
        <xdr:cNvPr id="523" name="直線コネクタ 522"/>
        <xdr:cNvCxnSpPr/>
      </xdr:nvCxnSpPr>
      <xdr:spPr>
        <a:xfrm flipV="1">
          <a:off x="12573000" y="6606540"/>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4" name="フローチャート: 判断 523"/>
        <xdr:cNvSpPr/>
      </xdr:nvSpPr>
      <xdr:spPr>
        <a:xfrm>
          <a:off x="133350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0375" cy="259080"/>
    <xdr:sp macro="" textlink="">
      <xdr:nvSpPr>
        <xdr:cNvPr id="525" name="テキスト ボックス 524"/>
        <xdr:cNvSpPr txBox="1"/>
      </xdr:nvSpPr>
      <xdr:spPr>
        <a:xfrm>
          <a:off x="13166725" y="63004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67310</xdr:rowOff>
    </xdr:from>
    <xdr:to xmlns:xdr="http://schemas.openxmlformats.org/drawingml/2006/spreadsheetDrawing">
      <xdr:col>71</xdr:col>
      <xdr:colOff>174625</xdr:colOff>
      <xdr:row>38</xdr:row>
      <xdr:rowOff>149860</xdr:rowOff>
    </xdr:to>
    <xdr:cxnSp macro="">
      <xdr:nvCxnSpPr>
        <xdr:cNvPr id="526" name="直線コネクタ 525"/>
        <xdr:cNvCxnSpPr/>
      </xdr:nvCxnSpPr>
      <xdr:spPr>
        <a:xfrm>
          <a:off x="11750675" y="6582410"/>
          <a:ext cx="8223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27" name="フローチャート: 判断 526"/>
        <xdr:cNvSpPr/>
      </xdr:nvSpPr>
      <xdr:spPr>
        <a:xfrm>
          <a:off x="12525375" y="6434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60375" cy="259080"/>
    <xdr:sp macro="" textlink="">
      <xdr:nvSpPr>
        <xdr:cNvPr id="528" name="テキスト ボックス 527"/>
        <xdr:cNvSpPr txBox="1"/>
      </xdr:nvSpPr>
      <xdr:spPr>
        <a:xfrm>
          <a:off x="12357100" y="62096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38100</xdr:rowOff>
    </xdr:from>
    <xdr:to xmlns:xdr="http://schemas.openxmlformats.org/drawingml/2006/spreadsheetDrawing">
      <xdr:col>67</xdr:col>
      <xdr:colOff>101600</xdr:colOff>
      <xdr:row>38</xdr:row>
      <xdr:rowOff>139700</xdr:rowOff>
    </xdr:to>
    <xdr:sp macro="" textlink="">
      <xdr:nvSpPr>
        <xdr:cNvPr id="529" name="フローチャート: 判断 528"/>
        <xdr:cNvSpPr/>
      </xdr:nvSpPr>
      <xdr:spPr>
        <a:xfrm>
          <a:off x="11699875"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130810</xdr:rowOff>
    </xdr:from>
    <xdr:ext cx="460375" cy="259080"/>
    <xdr:sp macro="" textlink="">
      <xdr:nvSpPr>
        <xdr:cNvPr id="530" name="テキスト ボックス 529"/>
        <xdr:cNvSpPr txBox="1"/>
      </xdr:nvSpPr>
      <xdr:spPr>
        <a:xfrm>
          <a:off x="11531600" y="6645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4" name="テキスト ボックス 533"/>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107315</xdr:rowOff>
    </xdr:from>
    <xdr:to xmlns:xdr="http://schemas.openxmlformats.org/drawingml/2006/spreadsheetDrawing">
      <xdr:col>85</xdr:col>
      <xdr:colOff>174625</xdr:colOff>
      <xdr:row>38</xdr:row>
      <xdr:rowOff>37465</xdr:rowOff>
    </xdr:to>
    <xdr:sp macro="" textlink="">
      <xdr:nvSpPr>
        <xdr:cNvPr id="536" name="楕円 535"/>
        <xdr:cNvSpPr/>
      </xdr:nvSpPr>
      <xdr:spPr>
        <a:xfrm>
          <a:off x="14919325" y="6450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130175</xdr:rowOff>
    </xdr:from>
    <xdr:ext cx="469900" cy="259080"/>
    <xdr:sp macro="" textlink="">
      <xdr:nvSpPr>
        <xdr:cNvPr id="537" name="災害復旧事業費該当値テキスト"/>
        <xdr:cNvSpPr txBox="1"/>
      </xdr:nvSpPr>
      <xdr:spPr>
        <a:xfrm>
          <a:off x="15017750" y="6302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53340</xdr:rowOff>
    </xdr:from>
    <xdr:to xmlns:xdr="http://schemas.openxmlformats.org/drawingml/2006/spreadsheetDrawing">
      <xdr:col>81</xdr:col>
      <xdr:colOff>101600</xdr:colOff>
      <xdr:row>38</xdr:row>
      <xdr:rowOff>154940</xdr:rowOff>
    </xdr:to>
    <xdr:sp macro="" textlink="">
      <xdr:nvSpPr>
        <xdr:cNvPr id="538" name="楕円 537"/>
        <xdr:cNvSpPr/>
      </xdr:nvSpPr>
      <xdr:spPr>
        <a:xfrm>
          <a:off x="14144625"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146050</xdr:rowOff>
    </xdr:from>
    <xdr:ext cx="460375" cy="249555"/>
    <xdr:sp macro="" textlink="">
      <xdr:nvSpPr>
        <xdr:cNvPr id="539" name="テキスト ボックス 538"/>
        <xdr:cNvSpPr txBox="1"/>
      </xdr:nvSpPr>
      <xdr:spPr>
        <a:xfrm>
          <a:off x="13976350" y="666115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40640</xdr:rowOff>
    </xdr:from>
    <xdr:to xmlns:xdr="http://schemas.openxmlformats.org/drawingml/2006/spreadsheetDrawing">
      <xdr:col>76</xdr:col>
      <xdr:colOff>165100</xdr:colOff>
      <xdr:row>38</xdr:row>
      <xdr:rowOff>142240</xdr:rowOff>
    </xdr:to>
    <xdr:sp macro="" textlink="">
      <xdr:nvSpPr>
        <xdr:cNvPr id="540" name="楕円 539"/>
        <xdr:cNvSpPr/>
      </xdr:nvSpPr>
      <xdr:spPr>
        <a:xfrm>
          <a:off x="133350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133350</xdr:rowOff>
    </xdr:from>
    <xdr:ext cx="460375" cy="250190"/>
    <xdr:sp macro="" textlink="">
      <xdr:nvSpPr>
        <xdr:cNvPr id="541" name="テキスト ボックス 540"/>
        <xdr:cNvSpPr txBox="1"/>
      </xdr:nvSpPr>
      <xdr:spPr>
        <a:xfrm>
          <a:off x="13166725" y="66484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99060</xdr:rowOff>
    </xdr:from>
    <xdr:to xmlns:xdr="http://schemas.openxmlformats.org/drawingml/2006/spreadsheetDrawing">
      <xdr:col>72</xdr:col>
      <xdr:colOff>38100</xdr:colOff>
      <xdr:row>39</xdr:row>
      <xdr:rowOff>29210</xdr:rowOff>
    </xdr:to>
    <xdr:sp macro="" textlink="">
      <xdr:nvSpPr>
        <xdr:cNvPr id="542" name="楕円 541"/>
        <xdr:cNvSpPr/>
      </xdr:nvSpPr>
      <xdr:spPr>
        <a:xfrm>
          <a:off x="12525375" y="6614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20320</xdr:rowOff>
    </xdr:from>
    <xdr:ext cx="460375" cy="249555"/>
    <xdr:sp macro="" textlink="">
      <xdr:nvSpPr>
        <xdr:cNvPr id="543" name="テキスト ボックス 542"/>
        <xdr:cNvSpPr txBox="1"/>
      </xdr:nvSpPr>
      <xdr:spPr>
        <a:xfrm>
          <a:off x="12357100" y="670687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xdr:rowOff>
    </xdr:from>
    <xdr:to xmlns:xdr="http://schemas.openxmlformats.org/drawingml/2006/spreadsheetDrawing">
      <xdr:col>67</xdr:col>
      <xdr:colOff>101600</xdr:colOff>
      <xdr:row>38</xdr:row>
      <xdr:rowOff>118110</xdr:rowOff>
    </xdr:to>
    <xdr:sp macro="" textlink="">
      <xdr:nvSpPr>
        <xdr:cNvPr id="544" name="楕円 543"/>
        <xdr:cNvSpPr/>
      </xdr:nvSpPr>
      <xdr:spPr>
        <a:xfrm>
          <a:off x="11699875"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134620</xdr:rowOff>
    </xdr:from>
    <xdr:ext cx="460375" cy="249555"/>
    <xdr:sp macro="" textlink="">
      <xdr:nvSpPr>
        <xdr:cNvPr id="545" name="テキスト ボックス 544"/>
        <xdr:cNvSpPr txBox="1"/>
      </xdr:nvSpPr>
      <xdr:spPr>
        <a:xfrm>
          <a:off x="11531600" y="630682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46" name="正方形/長方形 545"/>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3" name="正方形/長方形 552"/>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54" name="テキスト ボックス 553"/>
        <xdr:cNvSpPr txBox="1"/>
      </xdr:nvSpPr>
      <xdr:spPr>
        <a:xfrm>
          <a:off x="1137602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55" name="直線コネクタ 554"/>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6" name="直線コネクタ 555"/>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030" cy="249555"/>
    <xdr:sp macro="" textlink="">
      <xdr:nvSpPr>
        <xdr:cNvPr id="557" name="テキスト ボックス 556"/>
        <xdr:cNvSpPr txBox="1"/>
      </xdr:nvSpPr>
      <xdr:spPr>
        <a:xfrm>
          <a:off x="11181080" y="9255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8" name="直線コネクタ 557"/>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030" cy="249555"/>
    <xdr:sp macro="" textlink="">
      <xdr:nvSpPr>
        <xdr:cNvPr id="559" name="テキスト ボックス 558"/>
        <xdr:cNvSpPr txBox="1"/>
      </xdr:nvSpPr>
      <xdr:spPr>
        <a:xfrm>
          <a:off x="11181080" y="8112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0"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10160</xdr:rowOff>
    </xdr:from>
    <xdr:ext cx="249555" cy="259080"/>
    <xdr:sp macro="" textlink="">
      <xdr:nvSpPr>
        <xdr:cNvPr id="562" name="失業対策事業費最小値テキスト"/>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10160</xdr:rowOff>
    </xdr:from>
    <xdr:ext cx="249555" cy="259080"/>
    <xdr:sp macro="" textlink="">
      <xdr:nvSpPr>
        <xdr:cNvPr id="564" name="失業対策事業費最大値テキスト"/>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67310</xdr:rowOff>
    </xdr:from>
    <xdr:ext cx="249555" cy="259080"/>
    <xdr:sp macro="" textlink="">
      <xdr:nvSpPr>
        <xdr:cNvPr id="567" name="失業対策事業費平均値テキスト"/>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68" name="フローチャート: 判断 567"/>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59080"/>
    <xdr:sp macro="" textlink="">
      <xdr:nvSpPr>
        <xdr:cNvPr id="571" name="テキスト ボックス 570"/>
        <xdr:cNvSpPr txBox="1"/>
      </xdr:nvSpPr>
      <xdr:spPr>
        <a:xfrm>
          <a:off x="1408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10160</xdr:rowOff>
    </xdr:from>
    <xdr:ext cx="240665" cy="259080"/>
    <xdr:sp macro="" textlink="">
      <xdr:nvSpPr>
        <xdr:cNvPr id="574" name="テキスト ボックス 573"/>
        <xdr:cNvSpPr txBox="1"/>
      </xdr:nvSpPr>
      <xdr:spPr>
        <a:xfrm>
          <a:off x="1327150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75" name="直線コネクタ 574"/>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030" cy="259080"/>
    <xdr:sp macro="" textlink="">
      <xdr:nvSpPr>
        <xdr:cNvPr id="577" name="テキスト ボックス 576"/>
        <xdr:cNvSpPr txBox="1"/>
      </xdr:nvSpPr>
      <xdr:spPr>
        <a:xfrm>
          <a:off x="12451715"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59080"/>
    <xdr:sp macro="" textlink="">
      <xdr:nvSpPr>
        <xdr:cNvPr id="579" name="テキスト ボックス 578"/>
        <xdr:cNvSpPr txBox="1"/>
      </xdr:nvSpPr>
      <xdr:spPr>
        <a:xfrm>
          <a:off x="1164209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3" name="テキスト ボックス 582"/>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85" name="楕円 584"/>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9080"/>
    <xdr:sp macro="" textlink="">
      <xdr:nvSpPr>
        <xdr:cNvPr id="586" name="失業対策事業費該当値テキスト"/>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030" cy="259080"/>
    <xdr:sp macro="" textlink="">
      <xdr:nvSpPr>
        <xdr:cNvPr id="588" name="テキスト ボックス 587"/>
        <xdr:cNvSpPr txBox="1"/>
      </xdr:nvSpPr>
      <xdr:spPr>
        <a:xfrm>
          <a:off x="1408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0665" cy="259080"/>
    <xdr:sp macro="" textlink="">
      <xdr:nvSpPr>
        <xdr:cNvPr id="590" name="テキスト ボックス 589"/>
        <xdr:cNvSpPr txBox="1"/>
      </xdr:nvSpPr>
      <xdr:spPr>
        <a:xfrm>
          <a:off x="1327150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030" cy="259080"/>
    <xdr:sp macro="" textlink="">
      <xdr:nvSpPr>
        <xdr:cNvPr id="592" name="テキスト ボックス 591"/>
        <xdr:cNvSpPr txBox="1"/>
      </xdr:nvSpPr>
      <xdr:spPr>
        <a:xfrm>
          <a:off x="12451715"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030" cy="259080"/>
    <xdr:sp macro="" textlink="">
      <xdr:nvSpPr>
        <xdr:cNvPr id="594" name="テキスト ボックス 593"/>
        <xdr:cNvSpPr txBox="1"/>
      </xdr:nvSpPr>
      <xdr:spPr>
        <a:xfrm>
          <a:off x="1164209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5" name="正方形/長方形 594"/>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2" name="正方形/長方形 601"/>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03" name="テキスト ボックス 602"/>
        <xdr:cNvSpPr txBox="1"/>
      </xdr:nvSpPr>
      <xdr:spPr>
        <a:xfrm>
          <a:off x="11376025"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4" name="直線コネクタ 603"/>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05" name="直線コネクタ 604"/>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030" cy="259080"/>
    <xdr:sp macro="" textlink="">
      <xdr:nvSpPr>
        <xdr:cNvPr id="606" name="テキスト ボックス 605"/>
        <xdr:cNvSpPr txBox="1"/>
      </xdr:nvSpPr>
      <xdr:spPr>
        <a:xfrm>
          <a:off x="11181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07" name="直線コネクタ 606"/>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08" name="テキスト ボックス 607"/>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09" name="直線コネクタ 608"/>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49555"/>
    <xdr:sp macro="" textlink="">
      <xdr:nvSpPr>
        <xdr:cNvPr id="610" name="テキスト ボックス 609"/>
        <xdr:cNvSpPr txBox="1"/>
      </xdr:nvSpPr>
      <xdr:spPr>
        <a:xfrm>
          <a:off x="10930255" y="12684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11" name="直線コネクタ 610"/>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12" name="テキスト ボックス 611"/>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13" name="直線コネクタ 612"/>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6740" cy="259080"/>
    <xdr:sp macro="" textlink="">
      <xdr:nvSpPr>
        <xdr:cNvPr id="614" name="テキスト ボックス 613"/>
        <xdr:cNvSpPr txBox="1"/>
      </xdr:nvSpPr>
      <xdr:spPr>
        <a:xfrm>
          <a:off x="1086612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5" name="直線コネクタ 614"/>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740" cy="249555"/>
    <xdr:sp macro="" textlink="">
      <xdr:nvSpPr>
        <xdr:cNvPr id="616" name="テキスト ボックス 615"/>
        <xdr:cNvSpPr txBox="1"/>
      </xdr:nvSpPr>
      <xdr:spPr>
        <a:xfrm>
          <a:off x="10866120" y="11541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7"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18" name="直線コネクタ 617"/>
        <xdr:cNvCxnSpPr/>
      </xdr:nvCxnSpPr>
      <xdr:spPr>
        <a:xfrm flipV="1">
          <a:off x="14968220"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8890</xdr:rowOff>
    </xdr:from>
    <xdr:ext cx="534670" cy="249555"/>
    <xdr:sp macro="" textlink="">
      <xdr:nvSpPr>
        <xdr:cNvPr id="619" name="公債費最小値テキスト"/>
        <xdr:cNvSpPr txBox="1"/>
      </xdr:nvSpPr>
      <xdr:spPr>
        <a:xfrm>
          <a:off x="15017750" y="133819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0" name="直線コネクタ 619"/>
        <xdr:cNvCxnSpPr/>
      </xdr:nvCxnSpPr>
      <xdr:spPr>
        <a:xfrm>
          <a:off x="14881225" y="13378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49530</xdr:rowOff>
    </xdr:from>
    <xdr:ext cx="598805" cy="259080"/>
    <xdr:sp macro="" textlink="">
      <xdr:nvSpPr>
        <xdr:cNvPr id="621" name="公債費最大値テキスト"/>
        <xdr:cNvSpPr txBox="1"/>
      </xdr:nvSpPr>
      <xdr:spPr>
        <a:xfrm>
          <a:off x="1501775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2" name="直線コネクタ 621"/>
        <xdr:cNvCxnSpPr/>
      </xdr:nvCxnSpPr>
      <xdr:spPr>
        <a:xfrm>
          <a:off x="14881225" y="12104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70</xdr:row>
      <xdr:rowOff>140970</xdr:rowOff>
    </xdr:from>
    <xdr:to xmlns:xdr="http://schemas.openxmlformats.org/drawingml/2006/spreadsheetDrawing">
      <xdr:col>85</xdr:col>
      <xdr:colOff>127000</xdr:colOff>
      <xdr:row>71</xdr:row>
      <xdr:rowOff>29845</xdr:rowOff>
    </xdr:to>
    <xdr:cxnSp macro="">
      <xdr:nvCxnSpPr>
        <xdr:cNvPr id="623" name="直線コネクタ 622"/>
        <xdr:cNvCxnSpPr/>
      </xdr:nvCxnSpPr>
      <xdr:spPr>
        <a:xfrm flipV="1">
          <a:off x="14195425" y="12142470"/>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74</xdr:row>
      <xdr:rowOff>101600</xdr:rowOff>
    </xdr:from>
    <xdr:ext cx="534670" cy="259080"/>
    <xdr:sp macro="" textlink="">
      <xdr:nvSpPr>
        <xdr:cNvPr id="624" name="公債費平均値テキスト"/>
        <xdr:cNvSpPr txBox="1"/>
      </xdr:nvSpPr>
      <xdr:spPr>
        <a:xfrm>
          <a:off x="15017750" y="12788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174625</xdr:colOff>
      <xdr:row>75</xdr:row>
      <xdr:rowOff>53340</xdr:rowOff>
    </xdr:to>
    <xdr:sp macro="" textlink="">
      <xdr:nvSpPr>
        <xdr:cNvPr id="625" name="フローチャート: 判断 624"/>
        <xdr:cNvSpPr/>
      </xdr:nvSpPr>
      <xdr:spPr>
        <a:xfrm>
          <a:off x="14919325" y="12810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29845</xdr:rowOff>
    </xdr:from>
    <xdr:to xmlns:xdr="http://schemas.openxmlformats.org/drawingml/2006/spreadsheetDrawing">
      <xdr:col>81</xdr:col>
      <xdr:colOff>50800</xdr:colOff>
      <xdr:row>71</xdr:row>
      <xdr:rowOff>102235</xdr:rowOff>
    </xdr:to>
    <xdr:cxnSp macro="">
      <xdr:nvCxnSpPr>
        <xdr:cNvPr id="626" name="直線コネクタ 625"/>
        <xdr:cNvCxnSpPr/>
      </xdr:nvCxnSpPr>
      <xdr:spPr>
        <a:xfrm flipV="1">
          <a:off x="13385800" y="12202795"/>
          <a:ext cx="8096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7" name="フローチャート: 判断 626"/>
        <xdr:cNvSpPr/>
      </xdr:nvSpPr>
      <xdr:spPr>
        <a:xfrm>
          <a:off x="14144625"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58420</xdr:rowOff>
    </xdr:from>
    <xdr:ext cx="525145" cy="259080"/>
    <xdr:sp macro="" textlink="">
      <xdr:nvSpPr>
        <xdr:cNvPr id="628" name="テキスト ボックス 627"/>
        <xdr:cNvSpPr txBox="1"/>
      </xdr:nvSpPr>
      <xdr:spPr>
        <a:xfrm>
          <a:off x="13959840" y="129171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71</xdr:row>
      <xdr:rowOff>102235</xdr:rowOff>
    </xdr:from>
    <xdr:to xmlns:xdr="http://schemas.openxmlformats.org/drawingml/2006/spreadsheetDrawing">
      <xdr:col>76</xdr:col>
      <xdr:colOff>114300</xdr:colOff>
      <xdr:row>72</xdr:row>
      <xdr:rowOff>5080</xdr:rowOff>
    </xdr:to>
    <xdr:cxnSp macro="">
      <xdr:nvCxnSpPr>
        <xdr:cNvPr id="629" name="直線コネクタ 628"/>
        <xdr:cNvCxnSpPr/>
      </xdr:nvCxnSpPr>
      <xdr:spPr>
        <a:xfrm flipV="1">
          <a:off x="12573000" y="12275185"/>
          <a:ext cx="812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0" name="フローチャート: 判断 629"/>
        <xdr:cNvSpPr/>
      </xdr:nvSpPr>
      <xdr:spPr>
        <a:xfrm>
          <a:off x="13335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64135</xdr:rowOff>
    </xdr:from>
    <xdr:ext cx="525145" cy="250825"/>
    <xdr:sp macro="" textlink="">
      <xdr:nvSpPr>
        <xdr:cNvPr id="631" name="テキスト ボックス 630"/>
        <xdr:cNvSpPr txBox="1"/>
      </xdr:nvSpPr>
      <xdr:spPr>
        <a:xfrm>
          <a:off x="13134340" y="129228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5080</xdr:rowOff>
    </xdr:from>
    <xdr:to xmlns:xdr="http://schemas.openxmlformats.org/drawingml/2006/spreadsheetDrawing">
      <xdr:col>71</xdr:col>
      <xdr:colOff>174625</xdr:colOff>
      <xdr:row>72</xdr:row>
      <xdr:rowOff>68580</xdr:rowOff>
    </xdr:to>
    <xdr:cxnSp macro="">
      <xdr:nvCxnSpPr>
        <xdr:cNvPr id="632" name="直線コネクタ 631"/>
        <xdr:cNvCxnSpPr/>
      </xdr:nvCxnSpPr>
      <xdr:spPr>
        <a:xfrm flipV="1">
          <a:off x="11750675" y="12349480"/>
          <a:ext cx="8223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3" name="フローチャート: 判断 632"/>
        <xdr:cNvSpPr/>
      </xdr:nvSpPr>
      <xdr:spPr>
        <a:xfrm>
          <a:off x="12525375" y="12842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75565</xdr:rowOff>
    </xdr:from>
    <xdr:ext cx="525145" cy="250825"/>
    <xdr:sp macro="" textlink="">
      <xdr:nvSpPr>
        <xdr:cNvPr id="634" name="テキスト ボックス 633"/>
        <xdr:cNvSpPr txBox="1"/>
      </xdr:nvSpPr>
      <xdr:spPr>
        <a:xfrm>
          <a:off x="12324715" y="129343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167005</xdr:rowOff>
    </xdr:from>
    <xdr:to xmlns:xdr="http://schemas.openxmlformats.org/drawingml/2006/spreadsheetDrawing">
      <xdr:col>67</xdr:col>
      <xdr:colOff>101600</xdr:colOff>
      <xdr:row>76</xdr:row>
      <xdr:rowOff>97790</xdr:rowOff>
    </xdr:to>
    <xdr:sp macro="" textlink="">
      <xdr:nvSpPr>
        <xdr:cNvPr id="635" name="フローチャート: 判断 634"/>
        <xdr:cNvSpPr/>
      </xdr:nvSpPr>
      <xdr:spPr>
        <a:xfrm>
          <a:off x="11699875" y="13025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88265</xdr:rowOff>
    </xdr:from>
    <xdr:ext cx="525145" cy="249555"/>
    <xdr:sp macro="" textlink="">
      <xdr:nvSpPr>
        <xdr:cNvPr id="636" name="テキスト ボックス 635"/>
        <xdr:cNvSpPr txBox="1"/>
      </xdr:nvSpPr>
      <xdr:spPr>
        <a:xfrm>
          <a:off x="11515090" y="131184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0" name="テキスト ボックス 639"/>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90170</xdr:rowOff>
    </xdr:from>
    <xdr:to xmlns:xdr="http://schemas.openxmlformats.org/drawingml/2006/spreadsheetDrawing">
      <xdr:col>85</xdr:col>
      <xdr:colOff>174625</xdr:colOff>
      <xdr:row>71</xdr:row>
      <xdr:rowOff>20320</xdr:rowOff>
    </xdr:to>
    <xdr:sp macro="" textlink="">
      <xdr:nvSpPr>
        <xdr:cNvPr id="642" name="楕円 641"/>
        <xdr:cNvSpPr/>
      </xdr:nvSpPr>
      <xdr:spPr>
        <a:xfrm>
          <a:off x="14919325" y="120916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70</xdr:row>
      <xdr:rowOff>5080</xdr:rowOff>
    </xdr:from>
    <xdr:ext cx="598805" cy="259080"/>
    <xdr:sp macro="" textlink="">
      <xdr:nvSpPr>
        <xdr:cNvPr id="643" name="公債費該当値テキスト"/>
        <xdr:cNvSpPr txBox="1"/>
      </xdr:nvSpPr>
      <xdr:spPr>
        <a:xfrm>
          <a:off x="1501775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70</xdr:row>
      <xdr:rowOff>150495</xdr:rowOff>
    </xdr:from>
    <xdr:to xmlns:xdr="http://schemas.openxmlformats.org/drawingml/2006/spreadsheetDrawing">
      <xdr:col>81</xdr:col>
      <xdr:colOff>101600</xdr:colOff>
      <xdr:row>71</xdr:row>
      <xdr:rowOff>80645</xdr:rowOff>
    </xdr:to>
    <xdr:sp macro="" textlink="">
      <xdr:nvSpPr>
        <xdr:cNvPr id="644" name="楕円 643"/>
        <xdr:cNvSpPr/>
      </xdr:nvSpPr>
      <xdr:spPr>
        <a:xfrm>
          <a:off x="14144625" y="121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69</xdr:row>
      <xdr:rowOff>97790</xdr:rowOff>
    </xdr:from>
    <xdr:ext cx="589915" cy="251460"/>
    <xdr:sp macro="" textlink="">
      <xdr:nvSpPr>
        <xdr:cNvPr id="645" name="テキスト ボックス 644"/>
        <xdr:cNvSpPr txBox="1"/>
      </xdr:nvSpPr>
      <xdr:spPr>
        <a:xfrm>
          <a:off x="13927455" y="119278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52070</xdr:rowOff>
    </xdr:from>
    <xdr:to xmlns:xdr="http://schemas.openxmlformats.org/drawingml/2006/spreadsheetDrawing">
      <xdr:col>76</xdr:col>
      <xdr:colOff>165100</xdr:colOff>
      <xdr:row>71</xdr:row>
      <xdr:rowOff>153035</xdr:rowOff>
    </xdr:to>
    <xdr:sp macro="" textlink="">
      <xdr:nvSpPr>
        <xdr:cNvPr id="646" name="楕円 645"/>
        <xdr:cNvSpPr/>
      </xdr:nvSpPr>
      <xdr:spPr>
        <a:xfrm>
          <a:off x="13335000" y="12225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69</xdr:row>
      <xdr:rowOff>169545</xdr:rowOff>
    </xdr:from>
    <xdr:ext cx="589915" cy="249555"/>
    <xdr:sp macro="" textlink="">
      <xdr:nvSpPr>
        <xdr:cNvPr id="647" name="テキスト ボックス 646"/>
        <xdr:cNvSpPr txBox="1"/>
      </xdr:nvSpPr>
      <xdr:spPr>
        <a:xfrm>
          <a:off x="13101955" y="11999595"/>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125730</xdr:rowOff>
    </xdr:from>
    <xdr:to xmlns:xdr="http://schemas.openxmlformats.org/drawingml/2006/spreadsheetDrawing">
      <xdr:col>72</xdr:col>
      <xdr:colOff>38100</xdr:colOff>
      <xdr:row>72</xdr:row>
      <xdr:rowOff>55880</xdr:rowOff>
    </xdr:to>
    <xdr:sp macro="" textlink="">
      <xdr:nvSpPr>
        <xdr:cNvPr id="648" name="楕円 647"/>
        <xdr:cNvSpPr/>
      </xdr:nvSpPr>
      <xdr:spPr>
        <a:xfrm>
          <a:off x="12525375" y="12298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72390</xdr:rowOff>
    </xdr:from>
    <xdr:ext cx="525145" cy="259080"/>
    <xdr:sp macro="" textlink="">
      <xdr:nvSpPr>
        <xdr:cNvPr id="649" name="テキスト ボックス 648"/>
        <xdr:cNvSpPr txBox="1"/>
      </xdr:nvSpPr>
      <xdr:spPr>
        <a:xfrm>
          <a:off x="12324715" y="12073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17780</xdr:rowOff>
    </xdr:from>
    <xdr:to xmlns:xdr="http://schemas.openxmlformats.org/drawingml/2006/spreadsheetDrawing">
      <xdr:col>67</xdr:col>
      <xdr:colOff>101600</xdr:colOff>
      <xdr:row>72</xdr:row>
      <xdr:rowOff>119380</xdr:rowOff>
    </xdr:to>
    <xdr:sp macro="" textlink="">
      <xdr:nvSpPr>
        <xdr:cNvPr id="650" name="楕円 649"/>
        <xdr:cNvSpPr/>
      </xdr:nvSpPr>
      <xdr:spPr>
        <a:xfrm>
          <a:off x="11699875" y="123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135890</xdr:rowOff>
    </xdr:from>
    <xdr:ext cx="525145" cy="259080"/>
    <xdr:sp macro="" textlink="">
      <xdr:nvSpPr>
        <xdr:cNvPr id="651" name="テキスト ボックス 650"/>
        <xdr:cNvSpPr txBox="1"/>
      </xdr:nvSpPr>
      <xdr:spPr>
        <a:xfrm>
          <a:off x="11515090" y="12137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2" name="正方形/長方形 651"/>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59" name="正方形/長方形 658"/>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60" name="テキスト ボックス 659"/>
        <xdr:cNvSpPr txBox="1"/>
      </xdr:nvSpPr>
      <xdr:spPr>
        <a:xfrm>
          <a:off x="11376025"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1" name="直線コネクタ 660"/>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2" name="直線コネクタ 661"/>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030" cy="249555"/>
    <xdr:sp macro="" textlink="">
      <xdr:nvSpPr>
        <xdr:cNvPr id="663" name="テキスト ボックス 662"/>
        <xdr:cNvSpPr txBox="1"/>
      </xdr:nvSpPr>
      <xdr:spPr>
        <a:xfrm>
          <a:off x="11181080" y="167995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4" name="直線コネクタ 663"/>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6740" cy="249555"/>
    <xdr:sp macro="" textlink="">
      <xdr:nvSpPr>
        <xdr:cNvPr id="665" name="テキスト ボックス 664"/>
        <xdr:cNvSpPr txBox="1"/>
      </xdr:nvSpPr>
      <xdr:spPr>
        <a:xfrm>
          <a:off x="10866120" y="163423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6" name="直線コネクタ 665"/>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6740" cy="249555"/>
    <xdr:sp macro="" textlink="">
      <xdr:nvSpPr>
        <xdr:cNvPr id="667" name="テキスト ボックス 666"/>
        <xdr:cNvSpPr txBox="1"/>
      </xdr:nvSpPr>
      <xdr:spPr>
        <a:xfrm>
          <a:off x="10866120" y="158851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174625</xdr:colOff>
      <xdr:row>90</xdr:row>
      <xdr:rowOff>139700</xdr:rowOff>
    </xdr:to>
    <xdr:cxnSp macro="">
      <xdr:nvCxnSpPr>
        <xdr:cNvPr id="668" name="直線コネクタ 667"/>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6740" cy="249555"/>
    <xdr:sp macro="" textlink="">
      <xdr:nvSpPr>
        <xdr:cNvPr id="669" name="テキスト ボックス 668"/>
        <xdr:cNvSpPr txBox="1"/>
      </xdr:nvSpPr>
      <xdr:spPr>
        <a:xfrm>
          <a:off x="10866120" y="154279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0" name="直線コネクタ 669"/>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49555"/>
    <xdr:sp macro="" textlink="">
      <xdr:nvSpPr>
        <xdr:cNvPr id="671" name="テキスト ボックス 670"/>
        <xdr:cNvSpPr txBox="1"/>
      </xdr:nvSpPr>
      <xdr:spPr>
        <a:xfrm>
          <a:off x="10866120"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2"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3" name="直線コネクタ 672"/>
        <xdr:cNvCxnSpPr/>
      </xdr:nvCxnSpPr>
      <xdr:spPr>
        <a:xfrm flipV="1">
          <a:off x="14968220"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141605</xdr:rowOff>
    </xdr:from>
    <xdr:ext cx="378460" cy="259080"/>
    <xdr:sp macro="" textlink="">
      <xdr:nvSpPr>
        <xdr:cNvPr id="674" name="積立金最小値テキスト"/>
        <xdr:cNvSpPr txBox="1"/>
      </xdr:nvSpPr>
      <xdr:spPr>
        <a:xfrm>
          <a:off x="1501775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5" name="直線コネクタ 674"/>
        <xdr:cNvCxnSpPr/>
      </xdr:nvCxnSpPr>
      <xdr:spPr>
        <a:xfrm>
          <a:off x="14881225" y="1693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91</xdr:row>
      <xdr:rowOff>27940</xdr:rowOff>
    </xdr:from>
    <xdr:ext cx="598805" cy="259080"/>
    <xdr:sp macro="" textlink="">
      <xdr:nvSpPr>
        <xdr:cNvPr id="676" name="積立金最大値テキスト"/>
        <xdr:cNvSpPr txBox="1"/>
      </xdr:nvSpPr>
      <xdr:spPr>
        <a:xfrm>
          <a:off x="1501775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7" name="直線コネクタ 676"/>
        <xdr:cNvCxnSpPr/>
      </xdr:nvCxnSpPr>
      <xdr:spPr>
        <a:xfrm>
          <a:off x="14881225" y="1585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151130</xdr:rowOff>
    </xdr:from>
    <xdr:to xmlns:xdr="http://schemas.openxmlformats.org/drawingml/2006/spreadsheetDrawing">
      <xdr:col>85</xdr:col>
      <xdr:colOff>127000</xdr:colOff>
      <xdr:row>98</xdr:row>
      <xdr:rowOff>20320</xdr:rowOff>
    </xdr:to>
    <xdr:cxnSp macro="">
      <xdr:nvCxnSpPr>
        <xdr:cNvPr id="678" name="直線コネクタ 677"/>
        <xdr:cNvCxnSpPr/>
      </xdr:nvCxnSpPr>
      <xdr:spPr>
        <a:xfrm flipV="1">
          <a:off x="14195425" y="16781780"/>
          <a:ext cx="7747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120650</xdr:rowOff>
    </xdr:from>
    <xdr:ext cx="534670" cy="251460"/>
    <xdr:sp macro="" textlink="">
      <xdr:nvSpPr>
        <xdr:cNvPr id="679" name="積立金平均値テキスト"/>
        <xdr:cNvSpPr txBox="1"/>
      </xdr:nvSpPr>
      <xdr:spPr>
        <a:xfrm>
          <a:off x="15017750" y="167513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174625</xdr:colOff>
      <xdr:row>98</xdr:row>
      <xdr:rowOff>72390</xdr:rowOff>
    </xdr:to>
    <xdr:sp macro="" textlink="">
      <xdr:nvSpPr>
        <xdr:cNvPr id="680" name="フローチャート: 判断 679"/>
        <xdr:cNvSpPr/>
      </xdr:nvSpPr>
      <xdr:spPr>
        <a:xfrm>
          <a:off x="14919325" y="16772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102870</xdr:rowOff>
    </xdr:from>
    <xdr:to xmlns:xdr="http://schemas.openxmlformats.org/drawingml/2006/spreadsheetDrawing">
      <xdr:col>81</xdr:col>
      <xdr:colOff>50800</xdr:colOff>
      <xdr:row>98</xdr:row>
      <xdr:rowOff>20320</xdr:rowOff>
    </xdr:to>
    <xdr:cxnSp macro="">
      <xdr:nvCxnSpPr>
        <xdr:cNvPr id="681" name="直線コネクタ 680"/>
        <xdr:cNvCxnSpPr/>
      </xdr:nvCxnSpPr>
      <xdr:spPr>
        <a:xfrm>
          <a:off x="13385800" y="16733520"/>
          <a:ext cx="8096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2" name="フローチャート: 判断 681"/>
        <xdr:cNvSpPr/>
      </xdr:nvSpPr>
      <xdr:spPr>
        <a:xfrm>
          <a:off x="14144625"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62230</xdr:rowOff>
    </xdr:from>
    <xdr:ext cx="525145" cy="259080"/>
    <xdr:sp macro="" textlink="">
      <xdr:nvSpPr>
        <xdr:cNvPr id="683" name="テキスト ボックス 682"/>
        <xdr:cNvSpPr txBox="1"/>
      </xdr:nvSpPr>
      <xdr:spPr>
        <a:xfrm>
          <a:off x="13959840" y="168643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102870</xdr:rowOff>
    </xdr:from>
    <xdr:to xmlns:xdr="http://schemas.openxmlformats.org/drawingml/2006/spreadsheetDrawing">
      <xdr:col>76</xdr:col>
      <xdr:colOff>114300</xdr:colOff>
      <xdr:row>97</xdr:row>
      <xdr:rowOff>163830</xdr:rowOff>
    </xdr:to>
    <xdr:cxnSp macro="">
      <xdr:nvCxnSpPr>
        <xdr:cNvPr id="684" name="直線コネクタ 683"/>
        <xdr:cNvCxnSpPr/>
      </xdr:nvCxnSpPr>
      <xdr:spPr>
        <a:xfrm flipV="1">
          <a:off x="12573000" y="16733520"/>
          <a:ext cx="8128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5" name="フローチャート: 判断 684"/>
        <xdr:cNvSpPr/>
      </xdr:nvSpPr>
      <xdr:spPr>
        <a:xfrm>
          <a:off x="133350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48260</xdr:rowOff>
    </xdr:from>
    <xdr:ext cx="525145" cy="259080"/>
    <xdr:sp macro="" textlink="">
      <xdr:nvSpPr>
        <xdr:cNvPr id="686" name="テキスト ボックス 685"/>
        <xdr:cNvSpPr txBox="1"/>
      </xdr:nvSpPr>
      <xdr:spPr>
        <a:xfrm>
          <a:off x="13134340" y="168503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155575</xdr:rowOff>
    </xdr:from>
    <xdr:to xmlns:xdr="http://schemas.openxmlformats.org/drawingml/2006/spreadsheetDrawing">
      <xdr:col>71</xdr:col>
      <xdr:colOff>174625</xdr:colOff>
      <xdr:row>97</xdr:row>
      <xdr:rowOff>163830</xdr:rowOff>
    </xdr:to>
    <xdr:cxnSp macro="">
      <xdr:nvCxnSpPr>
        <xdr:cNvPr id="687" name="直線コネクタ 686"/>
        <xdr:cNvCxnSpPr/>
      </xdr:nvCxnSpPr>
      <xdr:spPr>
        <a:xfrm>
          <a:off x="11750675" y="1678622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88" name="フローチャート: 判断 687"/>
        <xdr:cNvSpPr/>
      </xdr:nvSpPr>
      <xdr:spPr>
        <a:xfrm>
          <a:off x="12525375" y="16793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84455</xdr:rowOff>
    </xdr:from>
    <xdr:ext cx="525145" cy="259080"/>
    <xdr:sp macro="" textlink="">
      <xdr:nvSpPr>
        <xdr:cNvPr id="689" name="テキスト ボックス 688"/>
        <xdr:cNvSpPr txBox="1"/>
      </xdr:nvSpPr>
      <xdr:spPr>
        <a:xfrm>
          <a:off x="12324715" y="168865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26035</xdr:rowOff>
    </xdr:from>
    <xdr:to xmlns:xdr="http://schemas.openxmlformats.org/drawingml/2006/spreadsheetDrawing">
      <xdr:col>67</xdr:col>
      <xdr:colOff>101600</xdr:colOff>
      <xdr:row>98</xdr:row>
      <xdr:rowOff>127635</xdr:rowOff>
    </xdr:to>
    <xdr:sp macro="" textlink="">
      <xdr:nvSpPr>
        <xdr:cNvPr id="690" name="フローチャート: 判断 689"/>
        <xdr:cNvSpPr/>
      </xdr:nvSpPr>
      <xdr:spPr>
        <a:xfrm>
          <a:off x="11699875" y="1682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118745</xdr:rowOff>
    </xdr:from>
    <xdr:ext cx="525145" cy="259080"/>
    <xdr:sp macro="" textlink="">
      <xdr:nvSpPr>
        <xdr:cNvPr id="691" name="テキスト ボックス 690"/>
        <xdr:cNvSpPr txBox="1"/>
      </xdr:nvSpPr>
      <xdr:spPr>
        <a:xfrm>
          <a:off x="11515090" y="169208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5" name="テキスト ボックス 694"/>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100330</xdr:rowOff>
    </xdr:from>
    <xdr:to xmlns:xdr="http://schemas.openxmlformats.org/drawingml/2006/spreadsheetDrawing">
      <xdr:col>85</xdr:col>
      <xdr:colOff>174625</xdr:colOff>
      <xdr:row>98</xdr:row>
      <xdr:rowOff>30480</xdr:rowOff>
    </xdr:to>
    <xdr:sp macro="" textlink="">
      <xdr:nvSpPr>
        <xdr:cNvPr id="697" name="楕円 696"/>
        <xdr:cNvSpPr/>
      </xdr:nvSpPr>
      <xdr:spPr>
        <a:xfrm>
          <a:off x="14919325" y="167309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123190</xdr:rowOff>
    </xdr:from>
    <xdr:ext cx="534670" cy="249555"/>
    <xdr:sp macro="" textlink="">
      <xdr:nvSpPr>
        <xdr:cNvPr id="698" name="積立金該当値テキスト"/>
        <xdr:cNvSpPr txBox="1"/>
      </xdr:nvSpPr>
      <xdr:spPr>
        <a:xfrm>
          <a:off x="15017750" y="165823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99" name="楕円 698"/>
        <xdr:cNvSpPr/>
      </xdr:nvSpPr>
      <xdr:spPr>
        <a:xfrm>
          <a:off x="14144625"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25145" cy="250190"/>
    <xdr:sp macro="" textlink="">
      <xdr:nvSpPr>
        <xdr:cNvPr id="700" name="テキスト ボックス 699"/>
        <xdr:cNvSpPr txBox="1"/>
      </xdr:nvSpPr>
      <xdr:spPr>
        <a:xfrm>
          <a:off x="13959840" y="165468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52070</xdr:rowOff>
    </xdr:from>
    <xdr:to xmlns:xdr="http://schemas.openxmlformats.org/drawingml/2006/spreadsheetDrawing">
      <xdr:col>76</xdr:col>
      <xdr:colOff>165100</xdr:colOff>
      <xdr:row>97</xdr:row>
      <xdr:rowOff>153670</xdr:rowOff>
    </xdr:to>
    <xdr:sp macro="" textlink="">
      <xdr:nvSpPr>
        <xdr:cNvPr id="701" name="楕円 700"/>
        <xdr:cNvSpPr/>
      </xdr:nvSpPr>
      <xdr:spPr>
        <a:xfrm>
          <a:off x="133350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170180</xdr:rowOff>
    </xdr:from>
    <xdr:ext cx="525145" cy="259080"/>
    <xdr:sp macro="" textlink="">
      <xdr:nvSpPr>
        <xdr:cNvPr id="702" name="テキスト ボックス 701"/>
        <xdr:cNvSpPr txBox="1"/>
      </xdr:nvSpPr>
      <xdr:spPr>
        <a:xfrm>
          <a:off x="13134340" y="16457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113030</xdr:rowOff>
    </xdr:from>
    <xdr:to xmlns:xdr="http://schemas.openxmlformats.org/drawingml/2006/spreadsheetDrawing">
      <xdr:col>72</xdr:col>
      <xdr:colOff>38100</xdr:colOff>
      <xdr:row>98</xdr:row>
      <xdr:rowOff>43180</xdr:rowOff>
    </xdr:to>
    <xdr:sp macro="" textlink="">
      <xdr:nvSpPr>
        <xdr:cNvPr id="703" name="楕円 702"/>
        <xdr:cNvSpPr/>
      </xdr:nvSpPr>
      <xdr:spPr>
        <a:xfrm>
          <a:off x="12525375" y="16743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59690</xdr:rowOff>
    </xdr:from>
    <xdr:ext cx="525145" cy="259080"/>
    <xdr:sp macro="" textlink="">
      <xdr:nvSpPr>
        <xdr:cNvPr id="704" name="テキスト ボックス 703"/>
        <xdr:cNvSpPr txBox="1"/>
      </xdr:nvSpPr>
      <xdr:spPr>
        <a:xfrm>
          <a:off x="12324715" y="16518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104775</xdr:rowOff>
    </xdr:from>
    <xdr:to xmlns:xdr="http://schemas.openxmlformats.org/drawingml/2006/spreadsheetDrawing">
      <xdr:col>67</xdr:col>
      <xdr:colOff>101600</xdr:colOff>
      <xdr:row>98</xdr:row>
      <xdr:rowOff>34925</xdr:rowOff>
    </xdr:to>
    <xdr:sp macro="" textlink="">
      <xdr:nvSpPr>
        <xdr:cNvPr id="705" name="楕円 704"/>
        <xdr:cNvSpPr/>
      </xdr:nvSpPr>
      <xdr:spPr>
        <a:xfrm>
          <a:off x="11699875"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52070</xdr:rowOff>
    </xdr:from>
    <xdr:ext cx="525145" cy="251460"/>
    <xdr:sp macro="" textlink="">
      <xdr:nvSpPr>
        <xdr:cNvPr id="706" name="テキスト ボックス 705"/>
        <xdr:cNvSpPr txBox="1"/>
      </xdr:nvSpPr>
      <xdr:spPr>
        <a:xfrm>
          <a:off x="11515090" y="165112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15" name="テキスト ボックス 714"/>
        <xdr:cNvSpPr txBox="1"/>
      </xdr:nvSpPr>
      <xdr:spPr>
        <a:xfrm>
          <a:off x="1674177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7" name="直線コネクタ 716"/>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030" cy="259080"/>
    <xdr:sp macro="" textlink="">
      <xdr:nvSpPr>
        <xdr:cNvPr id="718" name="テキスト ボックス 717"/>
        <xdr:cNvSpPr txBox="1"/>
      </xdr:nvSpPr>
      <xdr:spPr>
        <a:xfrm>
          <a:off x="1654683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9" name="直線コネクタ 718"/>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0860" cy="250825"/>
    <xdr:sp macro="" textlink="">
      <xdr:nvSpPr>
        <xdr:cNvPr id="720" name="テキスト ボックス 719"/>
        <xdr:cNvSpPr txBox="1"/>
      </xdr:nvSpPr>
      <xdr:spPr>
        <a:xfrm>
          <a:off x="16280130" y="6316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1" name="直線コネクタ 720"/>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0860" cy="259080"/>
    <xdr:sp macro="" textlink="">
      <xdr:nvSpPr>
        <xdr:cNvPr id="722" name="テキスト ボックス 721"/>
        <xdr:cNvSpPr txBox="1"/>
      </xdr:nvSpPr>
      <xdr:spPr>
        <a:xfrm>
          <a:off x="1628013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3" name="直線コネクタ 722"/>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51460"/>
    <xdr:sp macro="" textlink="">
      <xdr:nvSpPr>
        <xdr:cNvPr id="724" name="テキスト ボックス 723"/>
        <xdr:cNvSpPr txBox="1"/>
      </xdr:nvSpPr>
      <xdr:spPr>
        <a:xfrm>
          <a:off x="16280130" y="56642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5" name="直線コネクタ 724"/>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0860" cy="258445"/>
    <xdr:sp macro="" textlink="">
      <xdr:nvSpPr>
        <xdr:cNvPr id="726" name="テキスト ボックス 725"/>
        <xdr:cNvSpPr txBox="1"/>
      </xdr:nvSpPr>
      <xdr:spPr>
        <a:xfrm>
          <a:off x="16280130" y="5337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7" name="直線コネクタ 726"/>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860" cy="259080"/>
    <xdr:sp macro="" textlink="">
      <xdr:nvSpPr>
        <xdr:cNvPr id="728" name="テキスト ボックス 727"/>
        <xdr:cNvSpPr txBox="1"/>
      </xdr:nvSpPr>
      <xdr:spPr>
        <a:xfrm>
          <a:off x="16280130" y="501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49555"/>
    <xdr:sp macro="" textlink="">
      <xdr:nvSpPr>
        <xdr:cNvPr id="730" name="テキスト ボックス 729"/>
        <xdr:cNvSpPr txBox="1"/>
      </xdr:nvSpPr>
      <xdr:spPr>
        <a:xfrm>
          <a:off x="16280130" y="468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2" name="直線コネクタ 731"/>
        <xdr:cNvCxnSpPr/>
      </xdr:nvCxnSpPr>
      <xdr:spPr>
        <a:xfrm flipV="1">
          <a:off x="203180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3" name="投資及び出資金最小値テキスト"/>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4" name="直線コネクタ 733"/>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49555"/>
    <xdr:sp macro="" textlink="">
      <xdr:nvSpPr>
        <xdr:cNvPr id="735" name="投資及び出資金最大値テキスト"/>
        <xdr:cNvSpPr txBox="1"/>
      </xdr:nvSpPr>
      <xdr:spPr>
        <a:xfrm>
          <a:off x="20370800" y="51066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6" name="直線コネクタ 735"/>
        <xdr:cNvCxnSpPr/>
      </xdr:nvCxnSpPr>
      <xdr:spPr>
        <a:xfrm>
          <a:off x="20246975" y="5331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36</xdr:row>
      <xdr:rowOff>43180</xdr:rowOff>
    </xdr:from>
    <xdr:to xmlns:xdr="http://schemas.openxmlformats.org/drawingml/2006/spreadsheetDrawing">
      <xdr:col>116</xdr:col>
      <xdr:colOff>63500</xdr:colOff>
      <xdr:row>36</xdr:row>
      <xdr:rowOff>139700</xdr:rowOff>
    </xdr:to>
    <xdr:cxnSp macro="">
      <xdr:nvCxnSpPr>
        <xdr:cNvPr id="737" name="直線コネクタ 736"/>
        <xdr:cNvCxnSpPr/>
      </xdr:nvCxnSpPr>
      <xdr:spPr>
        <a:xfrm>
          <a:off x="19558000" y="6215380"/>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13335</xdr:rowOff>
    </xdr:from>
    <xdr:ext cx="469900" cy="259080"/>
    <xdr:sp macro="" textlink="">
      <xdr:nvSpPr>
        <xdr:cNvPr id="738" name="投資及び出資金平均値テキスト"/>
        <xdr:cNvSpPr txBox="1"/>
      </xdr:nvSpPr>
      <xdr:spPr>
        <a:xfrm>
          <a:off x="20370800" y="6528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39" name="フローチャート: 判断 738"/>
        <xdr:cNvSpPr/>
      </xdr:nvSpPr>
      <xdr:spPr>
        <a:xfrm>
          <a:off x="202692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4445</xdr:rowOff>
    </xdr:from>
    <xdr:to xmlns:xdr="http://schemas.openxmlformats.org/drawingml/2006/spreadsheetDrawing">
      <xdr:col>111</xdr:col>
      <xdr:colOff>174625</xdr:colOff>
      <xdr:row>36</xdr:row>
      <xdr:rowOff>43180</xdr:rowOff>
    </xdr:to>
    <xdr:cxnSp macro="">
      <xdr:nvCxnSpPr>
        <xdr:cNvPr id="740" name="直線コネクタ 739"/>
        <xdr:cNvCxnSpPr/>
      </xdr:nvCxnSpPr>
      <xdr:spPr>
        <a:xfrm>
          <a:off x="18735675" y="6176645"/>
          <a:ext cx="8223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1" name="フローチャート: 判断 740"/>
        <xdr:cNvSpPr/>
      </xdr:nvSpPr>
      <xdr:spPr>
        <a:xfrm>
          <a:off x="19510375" y="65519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129540</xdr:rowOff>
    </xdr:from>
    <xdr:ext cx="460375" cy="259080"/>
    <xdr:sp macro="" textlink="">
      <xdr:nvSpPr>
        <xdr:cNvPr id="742" name="テキスト ボックス 741"/>
        <xdr:cNvSpPr txBox="1"/>
      </xdr:nvSpPr>
      <xdr:spPr>
        <a:xfrm>
          <a:off x="19342100" y="66446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4445</xdr:rowOff>
    </xdr:from>
    <xdr:to xmlns:xdr="http://schemas.openxmlformats.org/drawingml/2006/spreadsheetDrawing">
      <xdr:col>107</xdr:col>
      <xdr:colOff>50800</xdr:colOff>
      <xdr:row>36</xdr:row>
      <xdr:rowOff>33655</xdr:rowOff>
    </xdr:to>
    <xdr:cxnSp macro="">
      <xdr:nvCxnSpPr>
        <xdr:cNvPr id="743" name="直線コネクタ 742"/>
        <xdr:cNvCxnSpPr/>
      </xdr:nvCxnSpPr>
      <xdr:spPr>
        <a:xfrm flipV="1">
          <a:off x="17926050" y="617664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4" name="フローチャート: 判断 743"/>
        <xdr:cNvSpPr/>
      </xdr:nvSpPr>
      <xdr:spPr>
        <a:xfrm>
          <a:off x="18684875"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146050</xdr:rowOff>
    </xdr:from>
    <xdr:ext cx="460375" cy="249555"/>
    <xdr:sp macro="" textlink="">
      <xdr:nvSpPr>
        <xdr:cNvPr id="745" name="テキスト ボックス 744"/>
        <xdr:cNvSpPr txBox="1"/>
      </xdr:nvSpPr>
      <xdr:spPr>
        <a:xfrm>
          <a:off x="18516600" y="666115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36</xdr:row>
      <xdr:rowOff>33655</xdr:rowOff>
    </xdr:from>
    <xdr:to xmlns:xdr="http://schemas.openxmlformats.org/drawingml/2006/spreadsheetDrawing">
      <xdr:col>102</xdr:col>
      <xdr:colOff>114300</xdr:colOff>
      <xdr:row>36</xdr:row>
      <xdr:rowOff>92075</xdr:rowOff>
    </xdr:to>
    <xdr:cxnSp macro="">
      <xdr:nvCxnSpPr>
        <xdr:cNvPr id="746" name="直線コネクタ 745"/>
        <xdr:cNvCxnSpPr/>
      </xdr:nvCxnSpPr>
      <xdr:spPr>
        <a:xfrm flipV="1">
          <a:off x="17113250" y="6205855"/>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47" name="フローチャート: 判断 746"/>
        <xdr:cNvSpPr/>
      </xdr:nvSpPr>
      <xdr:spPr>
        <a:xfrm>
          <a:off x="1787525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161925</xdr:rowOff>
    </xdr:from>
    <xdr:ext cx="460375" cy="259080"/>
    <xdr:sp macro="" textlink="">
      <xdr:nvSpPr>
        <xdr:cNvPr id="748" name="テキスト ボックス 747"/>
        <xdr:cNvSpPr txBox="1"/>
      </xdr:nvSpPr>
      <xdr:spPr>
        <a:xfrm>
          <a:off x="17706975" y="66770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130810</xdr:rowOff>
    </xdr:from>
    <xdr:to xmlns:xdr="http://schemas.openxmlformats.org/drawingml/2006/spreadsheetDrawing">
      <xdr:col>98</xdr:col>
      <xdr:colOff>38100</xdr:colOff>
      <xdr:row>39</xdr:row>
      <xdr:rowOff>60960</xdr:rowOff>
    </xdr:to>
    <xdr:sp macro="" textlink="">
      <xdr:nvSpPr>
        <xdr:cNvPr id="749" name="フローチャート: 判断 748"/>
        <xdr:cNvSpPr/>
      </xdr:nvSpPr>
      <xdr:spPr>
        <a:xfrm>
          <a:off x="17065625" y="66459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52070</xdr:rowOff>
    </xdr:from>
    <xdr:ext cx="460375" cy="251460"/>
    <xdr:sp macro="" textlink="">
      <xdr:nvSpPr>
        <xdr:cNvPr id="750" name="テキスト ボックス 749"/>
        <xdr:cNvSpPr txBox="1"/>
      </xdr:nvSpPr>
      <xdr:spPr>
        <a:xfrm>
          <a:off x="16897350" y="673862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2" name="テキスト ボックス 75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5" name="テキスト ボックス 75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88900</xdr:rowOff>
    </xdr:from>
    <xdr:to xmlns:xdr="http://schemas.openxmlformats.org/drawingml/2006/spreadsheetDrawing">
      <xdr:col>116</xdr:col>
      <xdr:colOff>114300</xdr:colOff>
      <xdr:row>37</xdr:row>
      <xdr:rowOff>19050</xdr:rowOff>
    </xdr:to>
    <xdr:sp macro="" textlink="">
      <xdr:nvSpPr>
        <xdr:cNvPr id="756" name="楕円 755"/>
        <xdr:cNvSpPr/>
      </xdr:nvSpPr>
      <xdr:spPr>
        <a:xfrm>
          <a:off x="20269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111760</xdr:rowOff>
    </xdr:from>
    <xdr:ext cx="534670" cy="249555"/>
    <xdr:sp macro="" textlink="">
      <xdr:nvSpPr>
        <xdr:cNvPr id="757" name="投資及び出資金該当値テキスト"/>
        <xdr:cNvSpPr txBox="1"/>
      </xdr:nvSpPr>
      <xdr:spPr>
        <a:xfrm>
          <a:off x="20370800" y="61125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163830</xdr:rowOff>
    </xdr:from>
    <xdr:to xmlns:xdr="http://schemas.openxmlformats.org/drawingml/2006/spreadsheetDrawing">
      <xdr:col>112</xdr:col>
      <xdr:colOff>38100</xdr:colOff>
      <xdr:row>36</xdr:row>
      <xdr:rowOff>93980</xdr:rowOff>
    </xdr:to>
    <xdr:sp macro="" textlink="">
      <xdr:nvSpPr>
        <xdr:cNvPr id="758" name="楕円 757"/>
        <xdr:cNvSpPr/>
      </xdr:nvSpPr>
      <xdr:spPr>
        <a:xfrm>
          <a:off x="19510375" y="61645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110490</xdr:rowOff>
    </xdr:from>
    <xdr:ext cx="525145" cy="250190"/>
    <xdr:sp macro="" textlink="">
      <xdr:nvSpPr>
        <xdr:cNvPr id="759" name="テキスト ボックス 758"/>
        <xdr:cNvSpPr txBox="1"/>
      </xdr:nvSpPr>
      <xdr:spPr>
        <a:xfrm>
          <a:off x="19309715" y="59397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125095</xdr:rowOff>
    </xdr:from>
    <xdr:to xmlns:xdr="http://schemas.openxmlformats.org/drawingml/2006/spreadsheetDrawing">
      <xdr:col>107</xdr:col>
      <xdr:colOff>101600</xdr:colOff>
      <xdr:row>36</xdr:row>
      <xdr:rowOff>55245</xdr:rowOff>
    </xdr:to>
    <xdr:sp macro="" textlink="">
      <xdr:nvSpPr>
        <xdr:cNvPr id="760" name="楕円 759"/>
        <xdr:cNvSpPr/>
      </xdr:nvSpPr>
      <xdr:spPr>
        <a:xfrm>
          <a:off x="18684875"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71755</xdr:rowOff>
    </xdr:from>
    <xdr:ext cx="525145" cy="259080"/>
    <xdr:sp macro="" textlink="">
      <xdr:nvSpPr>
        <xdr:cNvPr id="761" name="テキスト ボックス 760"/>
        <xdr:cNvSpPr txBox="1"/>
      </xdr:nvSpPr>
      <xdr:spPr>
        <a:xfrm>
          <a:off x="18500090" y="59010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154940</xdr:rowOff>
    </xdr:from>
    <xdr:to xmlns:xdr="http://schemas.openxmlformats.org/drawingml/2006/spreadsheetDrawing">
      <xdr:col>102</xdr:col>
      <xdr:colOff>165100</xdr:colOff>
      <xdr:row>36</xdr:row>
      <xdr:rowOff>84455</xdr:rowOff>
    </xdr:to>
    <xdr:sp macro="" textlink="">
      <xdr:nvSpPr>
        <xdr:cNvPr id="762" name="楕円 761"/>
        <xdr:cNvSpPr/>
      </xdr:nvSpPr>
      <xdr:spPr>
        <a:xfrm>
          <a:off x="1787525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100965</xdr:rowOff>
    </xdr:from>
    <xdr:ext cx="525145" cy="249555"/>
    <xdr:sp macro="" textlink="">
      <xdr:nvSpPr>
        <xdr:cNvPr id="763" name="テキスト ボックス 762"/>
        <xdr:cNvSpPr txBox="1"/>
      </xdr:nvSpPr>
      <xdr:spPr>
        <a:xfrm>
          <a:off x="17674590" y="59302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41275</xdr:rowOff>
    </xdr:from>
    <xdr:to xmlns:xdr="http://schemas.openxmlformats.org/drawingml/2006/spreadsheetDrawing">
      <xdr:col>98</xdr:col>
      <xdr:colOff>38100</xdr:colOff>
      <xdr:row>36</xdr:row>
      <xdr:rowOff>143510</xdr:rowOff>
    </xdr:to>
    <xdr:sp macro="" textlink="">
      <xdr:nvSpPr>
        <xdr:cNvPr id="764" name="楕円 763"/>
        <xdr:cNvSpPr/>
      </xdr:nvSpPr>
      <xdr:spPr>
        <a:xfrm>
          <a:off x="17065625" y="62134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34</xdr:row>
      <xdr:rowOff>159385</xdr:rowOff>
    </xdr:from>
    <xdr:ext cx="525145" cy="258445"/>
    <xdr:sp macro="" textlink="">
      <xdr:nvSpPr>
        <xdr:cNvPr id="765" name="テキスト ボックス 764"/>
        <xdr:cNvSpPr txBox="1"/>
      </xdr:nvSpPr>
      <xdr:spPr>
        <a:xfrm>
          <a:off x="16864965" y="59886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74" name="テキスト ボックス 773"/>
        <xdr:cNvSpPr txBox="1"/>
      </xdr:nvSpPr>
      <xdr:spPr>
        <a:xfrm>
          <a:off x="1674177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6" name="直線コネクタ 775"/>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0030" cy="259080"/>
    <xdr:sp macro="" textlink="">
      <xdr:nvSpPr>
        <xdr:cNvPr id="777" name="テキスト ボックス 776"/>
        <xdr:cNvSpPr txBox="1"/>
      </xdr:nvSpPr>
      <xdr:spPr>
        <a:xfrm>
          <a:off x="1654683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8" name="直線コネクタ 777"/>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79" name="テキスト ボックス 778"/>
        <xdr:cNvSpPr txBox="1"/>
      </xdr:nvSpPr>
      <xdr:spPr>
        <a:xfrm>
          <a:off x="1628013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0860" cy="249555"/>
    <xdr:sp macro="" textlink="">
      <xdr:nvSpPr>
        <xdr:cNvPr id="781" name="テキスト ボックス 780"/>
        <xdr:cNvSpPr txBox="1"/>
      </xdr:nvSpPr>
      <xdr:spPr>
        <a:xfrm>
          <a:off x="16280130" y="9255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2" name="直線コネクタ 781"/>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83" name="テキスト ボックス 782"/>
        <xdr:cNvSpPr txBox="1"/>
      </xdr:nvSpPr>
      <xdr:spPr>
        <a:xfrm>
          <a:off x="1628013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4" name="直線コネクタ 783"/>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785" name="テキスト ボックス 784"/>
        <xdr:cNvSpPr txBox="1"/>
      </xdr:nvSpPr>
      <xdr:spPr>
        <a:xfrm>
          <a:off x="1628013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49555"/>
    <xdr:sp macro="" textlink="">
      <xdr:nvSpPr>
        <xdr:cNvPr id="787" name="テキスト ボックス 786"/>
        <xdr:cNvSpPr txBox="1"/>
      </xdr:nvSpPr>
      <xdr:spPr>
        <a:xfrm>
          <a:off x="16280130" y="8112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89" name="直線コネクタ 788"/>
        <xdr:cNvCxnSpPr/>
      </xdr:nvCxnSpPr>
      <xdr:spPr>
        <a:xfrm flipV="1">
          <a:off x="203180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0" name="貸付金最小値テキスト"/>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1" name="直線コネクタ 790"/>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2" name="貸付金最大値テキスト"/>
        <xdr:cNvSpPr txBox="1"/>
      </xdr:nvSpPr>
      <xdr:spPr>
        <a:xfrm>
          <a:off x="203708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3" name="直線コネクタ 792"/>
        <xdr:cNvCxnSpPr/>
      </xdr:nvCxnSpPr>
      <xdr:spPr>
        <a:xfrm>
          <a:off x="20246975" y="8854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57</xdr:row>
      <xdr:rowOff>151130</xdr:rowOff>
    </xdr:from>
    <xdr:to xmlns:xdr="http://schemas.openxmlformats.org/drawingml/2006/spreadsheetDrawing">
      <xdr:col>116</xdr:col>
      <xdr:colOff>63500</xdr:colOff>
      <xdr:row>57</xdr:row>
      <xdr:rowOff>166370</xdr:rowOff>
    </xdr:to>
    <xdr:cxnSp macro="">
      <xdr:nvCxnSpPr>
        <xdr:cNvPr id="794" name="直線コネクタ 793"/>
        <xdr:cNvCxnSpPr/>
      </xdr:nvCxnSpPr>
      <xdr:spPr>
        <a:xfrm>
          <a:off x="19558000" y="992378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102235</xdr:rowOff>
    </xdr:from>
    <xdr:ext cx="469900" cy="258445"/>
    <xdr:sp macro="" textlink="">
      <xdr:nvSpPr>
        <xdr:cNvPr id="795" name="貸付金平均値テキスト"/>
        <xdr:cNvSpPr txBox="1"/>
      </xdr:nvSpPr>
      <xdr:spPr>
        <a:xfrm>
          <a:off x="20370800" y="9874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6" name="フローチャート: 判断 795"/>
        <xdr:cNvSpPr/>
      </xdr:nvSpPr>
      <xdr:spPr>
        <a:xfrm>
          <a:off x="202692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120650</xdr:rowOff>
    </xdr:from>
    <xdr:to xmlns:xdr="http://schemas.openxmlformats.org/drawingml/2006/spreadsheetDrawing">
      <xdr:col>111</xdr:col>
      <xdr:colOff>174625</xdr:colOff>
      <xdr:row>57</xdr:row>
      <xdr:rowOff>151130</xdr:rowOff>
    </xdr:to>
    <xdr:cxnSp macro="">
      <xdr:nvCxnSpPr>
        <xdr:cNvPr id="797" name="直線コネクタ 796"/>
        <xdr:cNvCxnSpPr/>
      </xdr:nvCxnSpPr>
      <xdr:spPr>
        <a:xfrm>
          <a:off x="18735675" y="9893300"/>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798" name="フローチャート: 判断 797"/>
        <xdr:cNvSpPr/>
      </xdr:nvSpPr>
      <xdr:spPr>
        <a:xfrm>
          <a:off x="19510375" y="9911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59690</xdr:rowOff>
    </xdr:from>
    <xdr:ext cx="460375" cy="259080"/>
    <xdr:sp macro="" textlink="">
      <xdr:nvSpPr>
        <xdr:cNvPr id="799" name="テキスト ボックス 798"/>
        <xdr:cNvSpPr txBox="1"/>
      </xdr:nvSpPr>
      <xdr:spPr>
        <a:xfrm>
          <a:off x="19342100" y="100037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46990</xdr:rowOff>
    </xdr:from>
    <xdr:to xmlns:xdr="http://schemas.openxmlformats.org/drawingml/2006/spreadsheetDrawing">
      <xdr:col>107</xdr:col>
      <xdr:colOff>50800</xdr:colOff>
      <xdr:row>57</xdr:row>
      <xdr:rowOff>120650</xdr:rowOff>
    </xdr:to>
    <xdr:cxnSp macro="">
      <xdr:nvCxnSpPr>
        <xdr:cNvPr id="800" name="直線コネクタ 799"/>
        <xdr:cNvCxnSpPr/>
      </xdr:nvCxnSpPr>
      <xdr:spPr>
        <a:xfrm>
          <a:off x="17926050" y="9819640"/>
          <a:ext cx="8096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1" name="フローチャート: 判断 800"/>
        <xdr:cNvSpPr/>
      </xdr:nvSpPr>
      <xdr:spPr>
        <a:xfrm>
          <a:off x="18684875"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27305</xdr:rowOff>
    </xdr:from>
    <xdr:ext cx="460375" cy="259080"/>
    <xdr:sp macro="" textlink="">
      <xdr:nvSpPr>
        <xdr:cNvPr id="802" name="テキスト ボックス 801"/>
        <xdr:cNvSpPr txBox="1"/>
      </xdr:nvSpPr>
      <xdr:spPr>
        <a:xfrm>
          <a:off x="18516600" y="99714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46990</xdr:rowOff>
    </xdr:from>
    <xdr:to xmlns:xdr="http://schemas.openxmlformats.org/drawingml/2006/spreadsheetDrawing">
      <xdr:col>102</xdr:col>
      <xdr:colOff>114300</xdr:colOff>
      <xdr:row>57</xdr:row>
      <xdr:rowOff>101600</xdr:rowOff>
    </xdr:to>
    <xdr:cxnSp macro="">
      <xdr:nvCxnSpPr>
        <xdr:cNvPr id="803" name="直線コネクタ 802"/>
        <xdr:cNvCxnSpPr/>
      </xdr:nvCxnSpPr>
      <xdr:spPr>
        <a:xfrm flipV="1">
          <a:off x="17113250" y="9819640"/>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4" name="フローチャート: 判断 803"/>
        <xdr:cNvSpPr/>
      </xdr:nvSpPr>
      <xdr:spPr>
        <a:xfrm>
          <a:off x="1787525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31115</xdr:rowOff>
    </xdr:from>
    <xdr:ext cx="460375" cy="249555"/>
    <xdr:sp macro="" textlink="">
      <xdr:nvSpPr>
        <xdr:cNvPr id="805" name="テキスト ボックス 804"/>
        <xdr:cNvSpPr txBox="1"/>
      </xdr:nvSpPr>
      <xdr:spPr>
        <a:xfrm>
          <a:off x="17706975" y="99752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06" name="フローチャート: 判断 805"/>
        <xdr:cNvSpPr/>
      </xdr:nvSpPr>
      <xdr:spPr>
        <a:xfrm>
          <a:off x="17065625" y="9918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67310</xdr:rowOff>
    </xdr:from>
    <xdr:ext cx="460375" cy="259080"/>
    <xdr:sp macro="" textlink="">
      <xdr:nvSpPr>
        <xdr:cNvPr id="807" name="テキスト ボックス 806"/>
        <xdr:cNvSpPr txBox="1"/>
      </xdr:nvSpPr>
      <xdr:spPr>
        <a:xfrm>
          <a:off x="16897350" y="100114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09" name="テキスト ボックス 808"/>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2" name="テキスト ボックス 811"/>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115570</xdr:rowOff>
    </xdr:from>
    <xdr:to xmlns:xdr="http://schemas.openxmlformats.org/drawingml/2006/spreadsheetDrawing">
      <xdr:col>116</xdr:col>
      <xdr:colOff>114300</xdr:colOff>
      <xdr:row>58</xdr:row>
      <xdr:rowOff>45720</xdr:rowOff>
    </xdr:to>
    <xdr:sp macro="" textlink="">
      <xdr:nvSpPr>
        <xdr:cNvPr id="813" name="楕円 812"/>
        <xdr:cNvSpPr/>
      </xdr:nvSpPr>
      <xdr:spPr>
        <a:xfrm>
          <a:off x="202692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138430</xdr:rowOff>
    </xdr:from>
    <xdr:ext cx="469900" cy="259080"/>
    <xdr:sp macro="" textlink="">
      <xdr:nvSpPr>
        <xdr:cNvPr id="814" name="貸付金該当値テキスト"/>
        <xdr:cNvSpPr txBox="1"/>
      </xdr:nvSpPr>
      <xdr:spPr>
        <a:xfrm>
          <a:off x="20370800" y="973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100330</xdr:rowOff>
    </xdr:from>
    <xdr:to xmlns:xdr="http://schemas.openxmlformats.org/drawingml/2006/spreadsheetDrawing">
      <xdr:col>112</xdr:col>
      <xdr:colOff>38100</xdr:colOff>
      <xdr:row>58</xdr:row>
      <xdr:rowOff>30480</xdr:rowOff>
    </xdr:to>
    <xdr:sp macro="" textlink="">
      <xdr:nvSpPr>
        <xdr:cNvPr id="815" name="楕円 814"/>
        <xdr:cNvSpPr/>
      </xdr:nvSpPr>
      <xdr:spPr>
        <a:xfrm>
          <a:off x="19510375" y="9872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46990</xdr:rowOff>
    </xdr:from>
    <xdr:ext cx="460375" cy="259080"/>
    <xdr:sp macro="" textlink="">
      <xdr:nvSpPr>
        <xdr:cNvPr id="816" name="テキスト ボックス 815"/>
        <xdr:cNvSpPr txBox="1"/>
      </xdr:nvSpPr>
      <xdr:spPr>
        <a:xfrm>
          <a:off x="19342100" y="96481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69215</xdr:rowOff>
    </xdr:from>
    <xdr:to xmlns:xdr="http://schemas.openxmlformats.org/drawingml/2006/spreadsheetDrawing">
      <xdr:col>107</xdr:col>
      <xdr:colOff>101600</xdr:colOff>
      <xdr:row>57</xdr:row>
      <xdr:rowOff>170815</xdr:rowOff>
    </xdr:to>
    <xdr:sp macro="" textlink="">
      <xdr:nvSpPr>
        <xdr:cNvPr id="817" name="楕円 816"/>
        <xdr:cNvSpPr/>
      </xdr:nvSpPr>
      <xdr:spPr>
        <a:xfrm>
          <a:off x="18684875"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15875</xdr:rowOff>
    </xdr:from>
    <xdr:ext cx="460375" cy="259080"/>
    <xdr:sp macro="" textlink="">
      <xdr:nvSpPr>
        <xdr:cNvPr id="818" name="テキスト ボックス 817"/>
        <xdr:cNvSpPr txBox="1"/>
      </xdr:nvSpPr>
      <xdr:spPr>
        <a:xfrm>
          <a:off x="18516600" y="96170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167640</xdr:rowOff>
    </xdr:from>
    <xdr:to xmlns:xdr="http://schemas.openxmlformats.org/drawingml/2006/spreadsheetDrawing">
      <xdr:col>102</xdr:col>
      <xdr:colOff>165100</xdr:colOff>
      <xdr:row>57</xdr:row>
      <xdr:rowOff>97790</xdr:rowOff>
    </xdr:to>
    <xdr:sp macro="" textlink="">
      <xdr:nvSpPr>
        <xdr:cNvPr id="819" name="楕円 818"/>
        <xdr:cNvSpPr/>
      </xdr:nvSpPr>
      <xdr:spPr>
        <a:xfrm>
          <a:off x="1787525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114300</xdr:rowOff>
    </xdr:from>
    <xdr:ext cx="460375" cy="259080"/>
    <xdr:sp macro="" textlink="">
      <xdr:nvSpPr>
        <xdr:cNvPr id="820" name="テキスト ボックス 819"/>
        <xdr:cNvSpPr txBox="1"/>
      </xdr:nvSpPr>
      <xdr:spPr>
        <a:xfrm>
          <a:off x="17706975" y="95440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50800</xdr:rowOff>
    </xdr:from>
    <xdr:to xmlns:xdr="http://schemas.openxmlformats.org/drawingml/2006/spreadsheetDrawing">
      <xdr:col>98</xdr:col>
      <xdr:colOff>38100</xdr:colOff>
      <xdr:row>57</xdr:row>
      <xdr:rowOff>152400</xdr:rowOff>
    </xdr:to>
    <xdr:sp macro="" textlink="">
      <xdr:nvSpPr>
        <xdr:cNvPr id="821" name="楕円 820"/>
        <xdr:cNvSpPr/>
      </xdr:nvSpPr>
      <xdr:spPr>
        <a:xfrm>
          <a:off x="17065625" y="9823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168910</xdr:rowOff>
    </xdr:from>
    <xdr:ext cx="460375" cy="249555"/>
    <xdr:sp macro="" textlink="">
      <xdr:nvSpPr>
        <xdr:cNvPr id="822" name="テキスト ボックス 821"/>
        <xdr:cNvSpPr txBox="1"/>
      </xdr:nvSpPr>
      <xdr:spPr>
        <a:xfrm>
          <a:off x="16897350" y="959866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31" name="テキスト ボックス 830"/>
        <xdr:cNvSpPr txBox="1"/>
      </xdr:nvSpPr>
      <xdr:spPr>
        <a:xfrm>
          <a:off x="16741775"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0030" cy="249555"/>
    <xdr:sp macro="" textlink="">
      <xdr:nvSpPr>
        <xdr:cNvPr id="833" name="テキスト ボックス 832"/>
        <xdr:cNvSpPr txBox="1"/>
      </xdr:nvSpPr>
      <xdr:spPr>
        <a:xfrm>
          <a:off x="16546830" y="13827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860" cy="259080"/>
    <xdr:sp macro="" textlink="">
      <xdr:nvSpPr>
        <xdr:cNvPr id="835" name="テキスト ボックス 834"/>
        <xdr:cNvSpPr txBox="1"/>
      </xdr:nvSpPr>
      <xdr:spPr>
        <a:xfrm>
          <a:off x="16280130" y="1344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37" name="テキスト ボックス 836"/>
        <xdr:cNvSpPr txBox="1"/>
      </xdr:nvSpPr>
      <xdr:spPr>
        <a:xfrm>
          <a:off x="1628013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0860" cy="249555"/>
    <xdr:sp macro="" textlink="">
      <xdr:nvSpPr>
        <xdr:cNvPr id="839" name="テキスト ボックス 838"/>
        <xdr:cNvSpPr txBox="1"/>
      </xdr:nvSpPr>
      <xdr:spPr>
        <a:xfrm>
          <a:off x="16280130" y="12684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9080"/>
    <xdr:sp macro="" textlink="">
      <xdr:nvSpPr>
        <xdr:cNvPr id="841" name="テキスト ボックス 840"/>
        <xdr:cNvSpPr txBox="1"/>
      </xdr:nvSpPr>
      <xdr:spPr>
        <a:xfrm>
          <a:off x="1628013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6740" cy="259080"/>
    <xdr:sp macro="" textlink="">
      <xdr:nvSpPr>
        <xdr:cNvPr id="843" name="テキスト ボックス 842"/>
        <xdr:cNvSpPr txBox="1"/>
      </xdr:nvSpPr>
      <xdr:spPr>
        <a:xfrm>
          <a:off x="162318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740" cy="249555"/>
    <xdr:sp macro="" textlink="">
      <xdr:nvSpPr>
        <xdr:cNvPr id="845" name="テキスト ボックス 844"/>
        <xdr:cNvSpPr txBox="1"/>
      </xdr:nvSpPr>
      <xdr:spPr>
        <a:xfrm>
          <a:off x="16231870" y="11541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7" name="直線コネクタ 846"/>
        <xdr:cNvCxnSpPr/>
      </xdr:nvCxnSpPr>
      <xdr:spPr>
        <a:xfrm flipV="1">
          <a:off x="203180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1460"/>
    <xdr:sp macro="" textlink="">
      <xdr:nvSpPr>
        <xdr:cNvPr id="848" name="繰出金最小値テキスト"/>
        <xdr:cNvSpPr txBox="1"/>
      </xdr:nvSpPr>
      <xdr:spPr>
        <a:xfrm>
          <a:off x="203708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49" name="直線コネクタ 848"/>
        <xdr:cNvCxnSpPr/>
      </xdr:nvCxnSpPr>
      <xdr:spPr>
        <a:xfrm>
          <a:off x="20246975" y="13546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0190"/>
    <xdr:sp macro="" textlink="">
      <xdr:nvSpPr>
        <xdr:cNvPr id="850" name="繰出金最大値テキスト"/>
        <xdr:cNvSpPr txBox="1"/>
      </xdr:nvSpPr>
      <xdr:spPr>
        <a:xfrm>
          <a:off x="20370800" y="118376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1" name="直線コネクタ 850"/>
        <xdr:cNvCxnSpPr/>
      </xdr:nvCxnSpPr>
      <xdr:spPr>
        <a:xfrm>
          <a:off x="20246975" y="12062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114300</xdr:rowOff>
    </xdr:from>
    <xdr:to xmlns:xdr="http://schemas.openxmlformats.org/drawingml/2006/spreadsheetDrawing">
      <xdr:col>116</xdr:col>
      <xdr:colOff>63500</xdr:colOff>
      <xdr:row>75</xdr:row>
      <xdr:rowOff>125095</xdr:rowOff>
    </xdr:to>
    <xdr:cxnSp macro="">
      <xdr:nvCxnSpPr>
        <xdr:cNvPr id="852" name="直線コネクタ 851"/>
        <xdr:cNvCxnSpPr/>
      </xdr:nvCxnSpPr>
      <xdr:spPr>
        <a:xfrm flipV="1">
          <a:off x="19558000" y="129730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6350</xdr:rowOff>
    </xdr:from>
    <xdr:ext cx="534670" cy="251460"/>
    <xdr:sp macro="" textlink="">
      <xdr:nvSpPr>
        <xdr:cNvPr id="853" name="繰出金平均値テキスト"/>
        <xdr:cNvSpPr txBox="1"/>
      </xdr:nvSpPr>
      <xdr:spPr>
        <a:xfrm>
          <a:off x="20370800" y="130365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4" name="フローチャート: 判断 853"/>
        <xdr:cNvSpPr/>
      </xdr:nvSpPr>
      <xdr:spPr>
        <a:xfrm>
          <a:off x="202692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125095</xdr:rowOff>
    </xdr:from>
    <xdr:to xmlns:xdr="http://schemas.openxmlformats.org/drawingml/2006/spreadsheetDrawing">
      <xdr:col>111</xdr:col>
      <xdr:colOff>174625</xdr:colOff>
      <xdr:row>75</xdr:row>
      <xdr:rowOff>136525</xdr:rowOff>
    </xdr:to>
    <xdr:cxnSp macro="">
      <xdr:nvCxnSpPr>
        <xdr:cNvPr id="855" name="直線コネクタ 854"/>
        <xdr:cNvCxnSpPr/>
      </xdr:nvCxnSpPr>
      <xdr:spPr>
        <a:xfrm flipV="1">
          <a:off x="18735675" y="12983845"/>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6" name="フローチャート: 判断 855"/>
        <xdr:cNvSpPr/>
      </xdr:nvSpPr>
      <xdr:spPr>
        <a:xfrm>
          <a:off x="19510375" y="13064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127000</xdr:rowOff>
    </xdr:from>
    <xdr:ext cx="525145" cy="259080"/>
    <xdr:sp macro="" textlink="">
      <xdr:nvSpPr>
        <xdr:cNvPr id="857" name="テキスト ボックス 856"/>
        <xdr:cNvSpPr txBox="1"/>
      </xdr:nvSpPr>
      <xdr:spPr>
        <a:xfrm>
          <a:off x="19309715" y="13157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136525</xdr:rowOff>
    </xdr:from>
    <xdr:to xmlns:xdr="http://schemas.openxmlformats.org/drawingml/2006/spreadsheetDrawing">
      <xdr:col>107</xdr:col>
      <xdr:colOff>50800</xdr:colOff>
      <xdr:row>76</xdr:row>
      <xdr:rowOff>14605</xdr:rowOff>
    </xdr:to>
    <xdr:cxnSp macro="">
      <xdr:nvCxnSpPr>
        <xdr:cNvPr id="858" name="直線コネクタ 857"/>
        <xdr:cNvCxnSpPr/>
      </xdr:nvCxnSpPr>
      <xdr:spPr>
        <a:xfrm flipV="1">
          <a:off x="17926050" y="12995275"/>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59" name="フローチャート: 判断 858"/>
        <xdr:cNvSpPr/>
      </xdr:nvSpPr>
      <xdr:spPr>
        <a:xfrm>
          <a:off x="18684875"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137160</xdr:rowOff>
    </xdr:from>
    <xdr:ext cx="525145" cy="259080"/>
    <xdr:sp macro="" textlink="">
      <xdr:nvSpPr>
        <xdr:cNvPr id="860" name="テキスト ボックス 859"/>
        <xdr:cNvSpPr txBox="1"/>
      </xdr:nvSpPr>
      <xdr:spPr>
        <a:xfrm>
          <a:off x="18500090" y="131673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75</xdr:row>
      <xdr:rowOff>163830</xdr:rowOff>
    </xdr:from>
    <xdr:to xmlns:xdr="http://schemas.openxmlformats.org/drawingml/2006/spreadsheetDrawing">
      <xdr:col>102</xdr:col>
      <xdr:colOff>114300</xdr:colOff>
      <xdr:row>76</xdr:row>
      <xdr:rowOff>14605</xdr:rowOff>
    </xdr:to>
    <xdr:cxnSp macro="">
      <xdr:nvCxnSpPr>
        <xdr:cNvPr id="861" name="直線コネクタ 860"/>
        <xdr:cNvCxnSpPr/>
      </xdr:nvCxnSpPr>
      <xdr:spPr>
        <a:xfrm>
          <a:off x="17113250" y="1302258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2" name="フローチャート: 判断 861"/>
        <xdr:cNvSpPr/>
      </xdr:nvSpPr>
      <xdr:spPr>
        <a:xfrm>
          <a:off x="1787525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153035</xdr:rowOff>
    </xdr:from>
    <xdr:ext cx="525145" cy="259080"/>
    <xdr:sp macro="" textlink="">
      <xdr:nvSpPr>
        <xdr:cNvPr id="863" name="テキスト ボックス 862"/>
        <xdr:cNvSpPr txBox="1"/>
      </xdr:nvSpPr>
      <xdr:spPr>
        <a:xfrm>
          <a:off x="17674590" y="131832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116840</xdr:rowOff>
    </xdr:from>
    <xdr:to xmlns:xdr="http://schemas.openxmlformats.org/drawingml/2006/spreadsheetDrawing">
      <xdr:col>98</xdr:col>
      <xdr:colOff>38100</xdr:colOff>
      <xdr:row>77</xdr:row>
      <xdr:rowOff>46990</xdr:rowOff>
    </xdr:to>
    <xdr:sp macro="" textlink="">
      <xdr:nvSpPr>
        <xdr:cNvPr id="864" name="フローチャート: 判断 863"/>
        <xdr:cNvSpPr/>
      </xdr:nvSpPr>
      <xdr:spPr>
        <a:xfrm>
          <a:off x="17065625" y="131470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38100</xdr:rowOff>
    </xdr:from>
    <xdr:ext cx="525145" cy="259080"/>
    <xdr:sp macro="" textlink="">
      <xdr:nvSpPr>
        <xdr:cNvPr id="865" name="テキスト ボックス 864"/>
        <xdr:cNvSpPr txBox="1"/>
      </xdr:nvSpPr>
      <xdr:spPr>
        <a:xfrm>
          <a:off x="16864965" y="132397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7" name="テキスト ボックス 866"/>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70" name="テキスト ボックス 869"/>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63500</xdr:rowOff>
    </xdr:from>
    <xdr:to xmlns:xdr="http://schemas.openxmlformats.org/drawingml/2006/spreadsheetDrawing">
      <xdr:col>116</xdr:col>
      <xdr:colOff>114300</xdr:colOff>
      <xdr:row>75</xdr:row>
      <xdr:rowOff>165100</xdr:rowOff>
    </xdr:to>
    <xdr:sp macro="" textlink="">
      <xdr:nvSpPr>
        <xdr:cNvPr id="871" name="楕円 870"/>
        <xdr:cNvSpPr/>
      </xdr:nvSpPr>
      <xdr:spPr>
        <a:xfrm>
          <a:off x="202692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86360</xdr:rowOff>
    </xdr:from>
    <xdr:ext cx="534670" cy="251460"/>
    <xdr:sp macro="" textlink="">
      <xdr:nvSpPr>
        <xdr:cNvPr id="872" name="繰出金該当値テキスト"/>
        <xdr:cNvSpPr txBox="1"/>
      </xdr:nvSpPr>
      <xdr:spPr>
        <a:xfrm>
          <a:off x="20370800" y="127736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74930</xdr:rowOff>
    </xdr:from>
    <xdr:to xmlns:xdr="http://schemas.openxmlformats.org/drawingml/2006/spreadsheetDrawing">
      <xdr:col>112</xdr:col>
      <xdr:colOff>38100</xdr:colOff>
      <xdr:row>76</xdr:row>
      <xdr:rowOff>4445</xdr:rowOff>
    </xdr:to>
    <xdr:sp macro="" textlink="">
      <xdr:nvSpPr>
        <xdr:cNvPr id="873" name="楕円 872"/>
        <xdr:cNvSpPr/>
      </xdr:nvSpPr>
      <xdr:spPr>
        <a:xfrm>
          <a:off x="19510375" y="129336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20955</xdr:rowOff>
    </xdr:from>
    <xdr:ext cx="525145" cy="249555"/>
    <xdr:sp macro="" textlink="">
      <xdr:nvSpPr>
        <xdr:cNvPr id="874" name="テキスト ボックス 873"/>
        <xdr:cNvSpPr txBox="1"/>
      </xdr:nvSpPr>
      <xdr:spPr>
        <a:xfrm>
          <a:off x="19309715" y="127082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86360</xdr:rowOff>
    </xdr:from>
    <xdr:to xmlns:xdr="http://schemas.openxmlformats.org/drawingml/2006/spreadsheetDrawing">
      <xdr:col>107</xdr:col>
      <xdr:colOff>101600</xdr:colOff>
      <xdr:row>76</xdr:row>
      <xdr:rowOff>15875</xdr:rowOff>
    </xdr:to>
    <xdr:sp macro="" textlink="">
      <xdr:nvSpPr>
        <xdr:cNvPr id="875" name="楕円 874"/>
        <xdr:cNvSpPr/>
      </xdr:nvSpPr>
      <xdr:spPr>
        <a:xfrm>
          <a:off x="18684875" y="12945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32385</xdr:rowOff>
    </xdr:from>
    <xdr:ext cx="525145" cy="249555"/>
    <xdr:sp macro="" textlink="">
      <xdr:nvSpPr>
        <xdr:cNvPr id="876" name="テキスト ボックス 875"/>
        <xdr:cNvSpPr txBox="1"/>
      </xdr:nvSpPr>
      <xdr:spPr>
        <a:xfrm>
          <a:off x="18500090" y="127196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135255</xdr:rowOff>
    </xdr:from>
    <xdr:to xmlns:xdr="http://schemas.openxmlformats.org/drawingml/2006/spreadsheetDrawing">
      <xdr:col>102</xdr:col>
      <xdr:colOff>165100</xdr:colOff>
      <xdr:row>76</xdr:row>
      <xdr:rowOff>65405</xdr:rowOff>
    </xdr:to>
    <xdr:sp macro="" textlink="">
      <xdr:nvSpPr>
        <xdr:cNvPr id="877" name="楕円 876"/>
        <xdr:cNvSpPr/>
      </xdr:nvSpPr>
      <xdr:spPr>
        <a:xfrm>
          <a:off x="1787525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81915</xdr:rowOff>
    </xdr:from>
    <xdr:ext cx="525145" cy="259080"/>
    <xdr:sp macro="" textlink="">
      <xdr:nvSpPr>
        <xdr:cNvPr id="878" name="テキスト ボックス 877"/>
        <xdr:cNvSpPr txBox="1"/>
      </xdr:nvSpPr>
      <xdr:spPr>
        <a:xfrm>
          <a:off x="17674590" y="127692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113030</xdr:rowOff>
    </xdr:from>
    <xdr:to xmlns:xdr="http://schemas.openxmlformats.org/drawingml/2006/spreadsheetDrawing">
      <xdr:col>98</xdr:col>
      <xdr:colOff>38100</xdr:colOff>
      <xdr:row>76</xdr:row>
      <xdr:rowOff>43180</xdr:rowOff>
    </xdr:to>
    <xdr:sp macro="" textlink="">
      <xdr:nvSpPr>
        <xdr:cNvPr id="879" name="楕円 878"/>
        <xdr:cNvSpPr/>
      </xdr:nvSpPr>
      <xdr:spPr>
        <a:xfrm>
          <a:off x="17065625" y="12971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59690</xdr:rowOff>
    </xdr:from>
    <xdr:ext cx="525145" cy="259080"/>
    <xdr:sp macro="" textlink="">
      <xdr:nvSpPr>
        <xdr:cNvPr id="880" name="テキスト ボックス 879"/>
        <xdr:cNvSpPr txBox="1"/>
      </xdr:nvSpPr>
      <xdr:spPr>
        <a:xfrm>
          <a:off x="16864965" y="127469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89" name="テキスト ボックス 888"/>
        <xdr:cNvSpPr txBox="1"/>
      </xdr:nvSpPr>
      <xdr:spPr>
        <a:xfrm>
          <a:off x="16741775"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49555"/>
    <xdr:sp macro="" textlink="">
      <xdr:nvSpPr>
        <xdr:cNvPr id="892" name="テキスト ボックス 891"/>
        <xdr:cNvSpPr txBox="1"/>
      </xdr:nvSpPr>
      <xdr:spPr>
        <a:xfrm>
          <a:off x="16546830" y="16113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49555"/>
    <xdr:sp macro="" textlink="">
      <xdr:nvSpPr>
        <xdr:cNvPr id="894" name="テキスト ボックス 893"/>
        <xdr:cNvSpPr txBox="1"/>
      </xdr:nvSpPr>
      <xdr:spPr>
        <a:xfrm>
          <a:off x="16546830" y="14970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4" name="直線コネクタ 903"/>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06" name="テキスト ボックス 905"/>
        <xdr:cNvSpPr txBox="1"/>
      </xdr:nvSpPr>
      <xdr:spPr>
        <a:xfrm>
          <a:off x="19436715"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09" name="テキスト ボックス 908"/>
        <xdr:cNvSpPr txBox="1"/>
      </xdr:nvSpPr>
      <xdr:spPr>
        <a:xfrm>
          <a:off x="1862709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0665" cy="259080"/>
    <xdr:sp macro="" textlink="">
      <xdr:nvSpPr>
        <xdr:cNvPr id="912" name="テキスト ボックス 911"/>
        <xdr:cNvSpPr txBox="1"/>
      </xdr:nvSpPr>
      <xdr:spPr>
        <a:xfrm>
          <a:off x="1781175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14" name="テキスト ボックス 913"/>
        <xdr:cNvSpPr txBox="1"/>
      </xdr:nvSpPr>
      <xdr:spPr>
        <a:xfrm>
          <a:off x="16991965"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6" name="テキスト ボックス 915"/>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9" name="テキスト ボックス 918"/>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3" name="テキスト ボックス 922"/>
        <xdr:cNvSpPr txBox="1"/>
      </xdr:nvSpPr>
      <xdr:spPr>
        <a:xfrm>
          <a:off x="19436715"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25" name="テキスト ボックス 924"/>
        <xdr:cNvSpPr txBox="1"/>
      </xdr:nvSpPr>
      <xdr:spPr>
        <a:xfrm>
          <a:off x="1862709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0665" cy="259080"/>
    <xdr:sp macro="" textlink="">
      <xdr:nvSpPr>
        <xdr:cNvPr id="927" name="テキスト ボックス 926"/>
        <xdr:cNvSpPr txBox="1"/>
      </xdr:nvSpPr>
      <xdr:spPr>
        <a:xfrm>
          <a:off x="1781175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29" name="テキスト ボックス 928"/>
        <xdr:cNvSpPr txBox="1"/>
      </xdr:nvSpPr>
      <xdr:spPr>
        <a:xfrm>
          <a:off x="16991965"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住民一人当たりの歳出額は</a:t>
          </a:r>
          <a:r>
            <a:rPr kumimoji="1" lang="en-US" altLang="ja-JP" sz="1000">
              <a:solidFill>
                <a:sysClr val="windowText" lastClr="000000"/>
              </a:solidFill>
              <a:latin typeface="ＭＳ Ｐゴシック"/>
              <a:ea typeface="ＭＳ Ｐゴシック"/>
            </a:rPr>
            <a:t>763,189</a:t>
          </a:r>
          <a:r>
            <a:rPr kumimoji="1" lang="ja-JP" altLang="en-US" sz="1000">
              <a:solidFill>
                <a:sysClr val="windowText" lastClr="000000"/>
              </a:solidFill>
              <a:latin typeface="ＭＳ Ｐゴシック"/>
              <a:ea typeface="ＭＳ Ｐゴシック"/>
            </a:rPr>
            <a:t>円（前年度比＋</a:t>
          </a:r>
          <a:r>
            <a:rPr kumimoji="1" lang="en-US" altLang="ja-JP" sz="1000">
              <a:solidFill>
                <a:sysClr val="windowText" lastClr="000000"/>
              </a:solidFill>
              <a:latin typeface="ＭＳ Ｐゴシック"/>
              <a:ea typeface="ＭＳ Ｐゴシック"/>
            </a:rPr>
            <a:t>19,113</a:t>
          </a:r>
          <a:r>
            <a:rPr kumimoji="1" lang="ja-JP" altLang="en-US" sz="1000">
              <a:solidFill>
                <a:sysClr val="windowText" lastClr="000000"/>
              </a:solidFill>
              <a:latin typeface="ＭＳ Ｐゴシック"/>
              <a:ea typeface="ＭＳ Ｐゴシック"/>
            </a:rPr>
            <a:t>円）となった。</a:t>
          </a:r>
          <a:r>
            <a:rPr kumimoji="1" lang="ja-JP" altLang="en-US" sz="1000">
              <a:solidFill>
                <a:sysClr val="windowText" lastClr="000000"/>
              </a:solidFill>
              <a:latin typeface="ＭＳ Ｐゴシック"/>
              <a:ea typeface="ＭＳ Ｐゴシック"/>
            </a:rPr>
            <a:t>令和５年度において、住民一人当たりの歳出額が大きく増減したもの、類似団体平均を大きく上回るものは以下のとおり。</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・人件費　</a:t>
          </a:r>
          <a:r>
            <a:rPr kumimoji="1" lang="en-US" altLang="ja-JP" sz="1000">
              <a:solidFill>
                <a:sysClr val="windowText" lastClr="000000"/>
              </a:solidFill>
              <a:latin typeface="ＭＳ Ｐゴシック"/>
              <a:ea typeface="ＭＳ Ｐゴシック"/>
            </a:rPr>
            <a:t>102,203</a:t>
          </a:r>
          <a:r>
            <a:rPr kumimoji="1" lang="ja-JP" altLang="en-US" sz="1000">
              <a:solidFill>
                <a:sysClr val="windowText" lastClr="000000"/>
              </a:solidFill>
              <a:latin typeface="ＭＳ Ｐゴシック"/>
              <a:ea typeface="ＭＳ Ｐゴシック"/>
            </a:rPr>
            <a:t>円（類似団体比＋</a:t>
          </a:r>
          <a:r>
            <a:rPr kumimoji="1" lang="en-US" altLang="ja-JP" sz="1000">
              <a:solidFill>
                <a:sysClr val="windowText" lastClr="000000"/>
              </a:solidFill>
              <a:latin typeface="ＭＳ Ｐゴシック"/>
              <a:ea typeface="ＭＳ Ｐゴシック"/>
            </a:rPr>
            <a:t>11,875</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会計年度任用職員（主に、保育園・小中学校関係）の人件費の増加が続いている。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・物件費　107,639円（類似団体比＋22,565円）…学校整備に係る旧校舎解体（＋143百万円）、施設再編に伴う解体（＋93百万円）、図書館デジタル化推進事業（＋148百万円）等により、前年度から増加した。施設解体やシステム導入、備品購入等の有無により年度間で増減する。なお、類似団体と比較し、施設数が多いため、指定管理料（委託料）、光熱水費等でコストが多くかかっていると考えられ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・維持補修費　</a:t>
          </a:r>
          <a:r>
            <a:rPr kumimoji="1" lang="en-US" altLang="ja-JP" sz="1000">
              <a:solidFill>
                <a:sysClr val="windowText" lastClr="000000"/>
              </a:solidFill>
              <a:latin typeface="ＭＳ Ｐゴシック"/>
              <a:ea typeface="ＭＳ Ｐゴシック"/>
            </a:rPr>
            <a:t>28,305</a:t>
          </a:r>
          <a:r>
            <a:rPr kumimoji="1" lang="ja-JP" altLang="en-US" sz="1000">
              <a:solidFill>
                <a:sysClr val="windowText" lastClr="000000"/>
              </a:solidFill>
              <a:latin typeface="ＭＳ Ｐゴシック"/>
              <a:ea typeface="ＭＳ Ｐゴシック"/>
            </a:rPr>
            <a:t>円（類似団体比＋20</a:t>
          </a:r>
          <a:r>
            <a:rPr kumimoji="1" lang="en-US" altLang="ja-JP" sz="1000">
              <a:solidFill>
                <a:sysClr val="windowText" lastClr="000000"/>
              </a:solidFill>
              <a:latin typeface="ＭＳ Ｐゴシック"/>
              <a:ea typeface="ＭＳ Ｐゴシック"/>
            </a:rPr>
            <a:t>,457</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除雪経費は前年度から減少（▲117.9百万円）したが</a:t>
          </a:r>
          <a:r>
            <a:rPr kumimoji="1" lang="ja-JP" altLang="en-US" sz="1000">
              <a:solidFill>
                <a:sysClr val="windowText" lastClr="000000"/>
              </a:solidFill>
              <a:latin typeface="ＭＳ Ｐゴシック"/>
              <a:ea typeface="ＭＳ Ｐゴシック"/>
            </a:rPr>
            <a:t>、老朽化等による各種施設の維持補修費が増加（＋147百万円）したため</a:t>
          </a:r>
          <a:r>
            <a:rPr kumimoji="1" lang="ja-JP" altLang="en-US"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住民一人当たりの維持補修費は増加した。</a:t>
          </a:r>
          <a:r>
            <a:rPr kumimoji="1" lang="ja-JP" altLang="en-US" sz="1000">
              <a:solidFill>
                <a:sysClr val="windowText" lastClr="000000"/>
              </a:solidFill>
              <a:latin typeface="ＭＳ Ｐゴシック"/>
              <a:ea typeface="ＭＳ Ｐゴシック"/>
            </a:rPr>
            <a:t>類似団体平均よりも高い状態が続いているため、計画的な修繕、事業精査、そして公共施設の再編を通じた施設の維持費の抑制を図る必要がある。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・補助費等　</a:t>
          </a:r>
          <a:r>
            <a:rPr kumimoji="1" lang="en-US" altLang="ja-JP" sz="1000">
              <a:solidFill>
                <a:sysClr val="windowText" lastClr="000000"/>
              </a:solidFill>
              <a:latin typeface="ＭＳ Ｐゴシック"/>
              <a:ea typeface="ＭＳ Ｐゴシック"/>
            </a:rPr>
            <a:t>129,437</a:t>
          </a:r>
          <a:r>
            <a:rPr kumimoji="1" lang="ja-JP" altLang="en-US" sz="1000">
              <a:solidFill>
                <a:sysClr val="windowText" lastClr="000000"/>
              </a:solidFill>
              <a:latin typeface="ＭＳ Ｐゴシック"/>
              <a:ea typeface="ＭＳ Ｐゴシック"/>
            </a:rPr>
            <a:t>円（類似団体比</a:t>
          </a:r>
          <a:r>
            <a:rPr kumimoji="1" lang="en-US" altLang="ja-JP" sz="1000">
              <a:solidFill>
                <a:sysClr val="windowText" lastClr="000000"/>
              </a:solidFill>
              <a:latin typeface="ＭＳ Ｐゴシック"/>
              <a:ea typeface="ＭＳ Ｐゴシック"/>
            </a:rPr>
            <a:t>+44,,384</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公営企業（病院・水道・下水道）への繰出金や、一部事務組合への負担金の影響で、類似団体平均よりも高い状態が続いている。公営企業会計への基準外繰出の圧縮や、経常的に支出している市独自の補助金を見直していく必要がある。</a:t>
          </a:r>
          <a:endParaRPr kumimoji="1" lang="ja-JP" altLang="en-US" sz="1000">
            <a:solidFill>
              <a:sysClr val="windowText" lastClr="000000"/>
            </a:solidFill>
            <a:latin typeface="ＭＳ Ｐゴシック"/>
            <a:ea typeface="ＭＳ Ｐゴシック"/>
          </a:endParaRPr>
        </a:p>
        <a:p>
          <a:r>
            <a:rPr kumimoji="1" lang="ja-JP" altLang="en-US" sz="1000">
              <a:solidFill>
                <a:srgbClr val="FF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・普通建設事業費　</a:t>
          </a:r>
          <a:r>
            <a:rPr kumimoji="1" lang="en-US" altLang="ja-JP" sz="1000">
              <a:solidFill>
                <a:sysClr val="windowText" lastClr="000000"/>
              </a:solidFill>
              <a:latin typeface="ＭＳ Ｐゴシック"/>
              <a:ea typeface="ＭＳ Ｐゴシック"/>
            </a:rPr>
            <a:t>94,233</a:t>
          </a:r>
          <a:r>
            <a:rPr kumimoji="1" lang="ja-JP" altLang="en-US" sz="1000">
              <a:solidFill>
                <a:sysClr val="windowText" lastClr="000000"/>
              </a:solidFill>
              <a:latin typeface="ＭＳ Ｐゴシック"/>
              <a:ea typeface="ＭＳ Ｐゴシック"/>
            </a:rPr>
            <a:t>円（類似団体比＋</a:t>
          </a:r>
          <a:r>
            <a:rPr kumimoji="1" lang="en-US" altLang="ja-JP" sz="1000">
              <a:solidFill>
                <a:sysClr val="windowText" lastClr="000000"/>
              </a:solidFill>
              <a:latin typeface="ＭＳ Ｐゴシック"/>
              <a:ea typeface="ＭＳ Ｐゴシック"/>
            </a:rPr>
            <a:t>21,214</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…前年に実施した大型事業の完了に伴い、普通建設事業費</a:t>
          </a:r>
          <a:r>
            <a:rPr kumimoji="1" lang="ja-JP" altLang="en-US" sz="1000">
              <a:solidFill>
                <a:sysClr val="windowText" lastClr="000000"/>
              </a:solidFill>
              <a:latin typeface="ＭＳ Ｐゴシック"/>
              <a:ea typeface="ＭＳ Ｐゴシック"/>
            </a:rPr>
            <a:t>に係る住民一人当たりコスト</a:t>
          </a:r>
          <a:r>
            <a:rPr kumimoji="1" lang="ja-JP" altLang="en-US" sz="1000">
              <a:solidFill>
                <a:sysClr val="windowText" lastClr="000000"/>
              </a:solidFill>
              <a:latin typeface="ＭＳ Ｐゴシック"/>
              <a:ea typeface="ＭＳ Ｐゴシック"/>
            </a:rPr>
            <a:t>は</a:t>
          </a:r>
          <a:r>
            <a:rPr kumimoji="1" lang="ja-JP" altLang="en-US" sz="1000">
              <a:solidFill>
                <a:sysClr val="windowText" lastClr="000000"/>
              </a:solidFill>
              <a:latin typeface="ＭＳ Ｐゴシック"/>
              <a:ea typeface="ＭＳ Ｐゴシック"/>
            </a:rPr>
            <a:t>類似団体よりも大きいものの、前年度から</a:t>
          </a:r>
          <a:r>
            <a:rPr kumimoji="1" lang="ja-JP" altLang="en-US" sz="1000">
              <a:solidFill>
                <a:sysClr val="windowText" lastClr="000000"/>
              </a:solidFill>
              <a:latin typeface="ＭＳ Ｐゴシック"/>
              <a:ea typeface="ＭＳ Ｐゴシック"/>
            </a:rPr>
            <a:t>微</a:t>
          </a:r>
          <a:r>
            <a:rPr kumimoji="1" lang="ja-JP" altLang="en-US" sz="1000">
              <a:solidFill>
                <a:sysClr val="windowText" lastClr="000000"/>
              </a:solidFill>
              <a:latin typeface="ＭＳ Ｐゴシック"/>
              <a:ea typeface="ＭＳ Ｐゴシック"/>
            </a:rPr>
            <a:t>減となった。</a:t>
          </a:r>
          <a:r>
            <a:rPr kumimoji="1" lang="ja-JP" altLang="en-US" sz="1000">
              <a:solidFill>
                <a:sysClr val="windowText" lastClr="000000"/>
              </a:solidFill>
              <a:latin typeface="ＭＳ Ｐゴシック"/>
              <a:ea typeface="ＭＳ Ｐゴシック"/>
            </a:rPr>
            <a:t>施設の再編等によって中長期的には逓減していくが、今後も小・中学校、その他の公共施設の改修事業等が予定されおり、年度間での増減の発生が考えられる。</a:t>
          </a:r>
          <a:endParaRPr kumimoji="1" lang="ja-JP" altLang="en-US" sz="1000">
            <a:solidFill>
              <a:sysClr val="windowText" lastClr="000000"/>
            </a:solidFill>
            <a:latin typeface="ＭＳ Ｐゴシック"/>
            <a:ea typeface="ＭＳ Ｐゴシック"/>
          </a:endParaRPr>
        </a:p>
        <a:p>
          <a:r>
            <a:rPr kumimoji="1" lang="ja-JP" altLang="en-US" sz="1000">
              <a:solidFill>
                <a:srgbClr val="FF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・公債費　</a:t>
          </a:r>
          <a:r>
            <a:rPr kumimoji="1" lang="en-US" altLang="ja-JP" sz="1000">
              <a:solidFill>
                <a:sysClr val="windowText" lastClr="000000"/>
              </a:solidFill>
              <a:latin typeface="ＭＳ Ｐゴシック"/>
              <a:ea typeface="ＭＳ Ｐゴシック"/>
            </a:rPr>
            <a:t>113,893</a:t>
          </a:r>
          <a:r>
            <a:rPr kumimoji="1" lang="ja-JP" altLang="en-US" sz="1000">
              <a:solidFill>
                <a:sysClr val="windowText" lastClr="000000"/>
              </a:solidFill>
              <a:latin typeface="ＭＳ Ｐゴシック"/>
              <a:ea typeface="ＭＳ Ｐゴシック"/>
            </a:rPr>
            <a:t>円（類似団体比</a:t>
          </a:r>
          <a:r>
            <a:rPr kumimoji="1" lang="en-US" altLang="ja-JP" sz="1000">
              <a:solidFill>
                <a:sysClr val="windowText" lastClr="000000"/>
              </a:solidFill>
              <a:latin typeface="ＭＳ Ｐゴシック"/>
              <a:ea typeface="ＭＳ Ｐゴシック"/>
            </a:rPr>
            <a:t>+56,580</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合併特例債や過疎対策事業債を活用して実施した大型建設事業に係る償還額が嵩んでいるため、類似団体平均よりも住民一人当たりの公債費が高い状況が続いている。</a:t>
          </a:r>
          <a:r>
            <a:rPr kumimoji="1" lang="ja-JP" altLang="en-US" sz="1000">
              <a:solidFill>
                <a:sysClr val="windowText" lastClr="000000"/>
              </a:solidFill>
              <a:latin typeface="ＭＳ Ｐゴシック"/>
              <a:ea typeface="ＭＳ Ｐゴシック"/>
            </a:rPr>
            <a:t>今後は、財政規模を考慮し、地方債の適正な発行規模の管理に努める必要がある。</a:t>
          </a:r>
          <a:endParaRPr kumimoji="1" lang="ja-JP" altLang="en-US" sz="1000">
            <a:solidFill>
              <a:sysClr val="windowText" lastClr="000000"/>
            </a:solidFill>
            <a:latin typeface="ＭＳ Ｐゴシック"/>
            <a:ea typeface="ＭＳ Ｐゴシック"/>
          </a:endParaRPr>
        </a:p>
        <a:p>
          <a:r>
            <a:rPr kumimoji="1" lang="ja-JP" altLang="en-US" sz="1000">
              <a:solidFill>
                <a:srgbClr val="FF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・投資及び出資金　</a:t>
          </a:r>
          <a:r>
            <a:rPr kumimoji="1" lang="en-US" altLang="ja-JP" sz="1000">
              <a:solidFill>
                <a:sysClr val="windowText" lastClr="000000"/>
              </a:solidFill>
              <a:latin typeface="ＭＳ Ｐゴシック"/>
              <a:ea typeface="ＭＳ Ｐゴシック"/>
            </a:rPr>
            <a:t>14,497</a:t>
          </a:r>
          <a:r>
            <a:rPr kumimoji="1" lang="ja-JP" altLang="en-US" sz="1000">
              <a:solidFill>
                <a:sysClr val="windowText" lastClr="000000"/>
              </a:solidFill>
              <a:latin typeface="ＭＳ Ｐゴシック"/>
              <a:ea typeface="ＭＳ Ｐゴシック"/>
            </a:rPr>
            <a:t>円（類似団体比</a:t>
          </a:r>
          <a:r>
            <a:rPr kumimoji="1" lang="en-US" altLang="ja-JP" sz="1000">
              <a:solidFill>
                <a:sysClr val="windowText" lastClr="000000"/>
              </a:solidFill>
              <a:latin typeface="ＭＳ Ｐゴシック"/>
              <a:ea typeface="ＭＳ Ｐゴシック"/>
            </a:rPr>
            <a:t>+8,838</a:t>
          </a:r>
          <a:r>
            <a:rPr kumimoji="1" lang="ja-JP" altLang="en-US" sz="1000">
              <a:solidFill>
                <a:sysClr val="windowText" lastClr="000000"/>
              </a:solidFill>
              <a:latin typeface="ＭＳ Ｐゴシック"/>
              <a:ea typeface="ＭＳ Ｐゴシック"/>
            </a:rPr>
            <a:t>円）</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病院事業会計、水道事業会計及び下水道事業会計への繰出金である。</a:t>
          </a:r>
          <a:r>
            <a:rPr kumimoji="1" lang="ja-JP" altLang="en-US" sz="1000">
              <a:solidFill>
                <a:sysClr val="windowText" lastClr="000000"/>
              </a:solidFill>
              <a:latin typeface="ＭＳ Ｐゴシック"/>
              <a:ea typeface="ＭＳ Ｐゴシック"/>
            </a:rPr>
            <a:t>市内に</a:t>
          </a:r>
          <a:r>
            <a:rPr kumimoji="1" lang="en-US" altLang="ja-JP" sz="1000">
              <a:solidFill>
                <a:sysClr val="windowText" lastClr="000000"/>
              </a:solidFill>
              <a:latin typeface="ＭＳ Ｐゴシック"/>
              <a:ea typeface="ＭＳ Ｐゴシック"/>
            </a:rPr>
            <a:t>2</a:t>
          </a:r>
          <a:r>
            <a:rPr kumimoji="1" lang="ja-JP" altLang="en-US" sz="1000">
              <a:solidFill>
                <a:sysClr val="windowText" lastClr="000000"/>
              </a:solidFill>
              <a:latin typeface="ＭＳ Ｐゴシック"/>
              <a:ea typeface="ＭＳ Ｐゴシック"/>
            </a:rPr>
            <a:t>つの市立病院を有していることや、市域が広大で人口密度も低いために下水道の維持管理経費が嵩んでおり、類似団体平均よりも高い水準となっている。今後、病院再編や料金改訂等</a:t>
          </a:r>
          <a:r>
            <a:rPr kumimoji="1" lang="ja-JP" altLang="en-US" sz="1000">
              <a:solidFill>
                <a:sysClr val="windowText" lastClr="000000"/>
              </a:solidFill>
              <a:latin typeface="ＭＳ Ｐゴシック"/>
              <a:ea typeface="ＭＳ Ｐゴシック"/>
            </a:rPr>
            <a:t>により各事業の経営改善及び</a:t>
          </a:r>
          <a:r>
            <a:rPr kumimoji="1" lang="ja-JP" altLang="en-US" sz="1000">
              <a:solidFill>
                <a:sysClr val="windowText" lastClr="000000"/>
              </a:solidFill>
              <a:latin typeface="ＭＳ Ｐゴシック"/>
              <a:ea typeface="ＭＳ Ｐゴシック"/>
            </a:rPr>
            <a:t>基</a:t>
          </a:r>
          <a:r>
            <a:rPr kumimoji="1" lang="ja-JP" altLang="en-US" sz="1000">
              <a:solidFill>
                <a:sysClr val="windowText" lastClr="000000"/>
              </a:solidFill>
              <a:latin typeface="ＭＳ Ｐゴシック"/>
              <a:ea typeface="ＭＳ Ｐゴシック"/>
            </a:rPr>
            <a:t>準外繰出金の圧縮に努める必要がある。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46,949
45,957
668.64
38,317,214
35,830,976
2,228,845
21,361,792
36,199,837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50875"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50875"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67627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7835" cy="249555"/>
    <xdr:sp macro="" textlink="">
      <xdr:nvSpPr>
        <xdr:cNvPr id="42" name="テキスト ボックス 41"/>
        <xdr:cNvSpPr txBox="1"/>
      </xdr:nvSpPr>
      <xdr:spPr>
        <a:xfrm>
          <a:off x="278765"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7835" cy="259080"/>
    <xdr:sp macro="" textlink="">
      <xdr:nvSpPr>
        <xdr:cNvPr id="44" name="テキスト ボックス 43"/>
        <xdr:cNvSpPr txBox="1"/>
      </xdr:nvSpPr>
      <xdr:spPr>
        <a:xfrm>
          <a:off x="278765"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7835" cy="259080"/>
    <xdr:sp macro="" textlink="">
      <xdr:nvSpPr>
        <xdr:cNvPr id="46" name="テキスト ボックス 45"/>
        <xdr:cNvSpPr txBox="1"/>
      </xdr:nvSpPr>
      <xdr:spPr>
        <a:xfrm>
          <a:off x="278765"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7835" cy="249555"/>
    <xdr:sp macro="" textlink="">
      <xdr:nvSpPr>
        <xdr:cNvPr id="48" name="テキスト ボックス 47"/>
        <xdr:cNvSpPr txBox="1"/>
      </xdr:nvSpPr>
      <xdr:spPr>
        <a:xfrm>
          <a:off x="278765"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7835" cy="259080"/>
    <xdr:sp macro="" textlink="">
      <xdr:nvSpPr>
        <xdr:cNvPr id="50" name="テキスト ボックス 49"/>
        <xdr:cNvSpPr txBox="1"/>
      </xdr:nvSpPr>
      <xdr:spPr>
        <a:xfrm>
          <a:off x="278765"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7835" cy="259080"/>
    <xdr:sp macro="" textlink="">
      <xdr:nvSpPr>
        <xdr:cNvPr id="52" name="テキスト ボックス 51"/>
        <xdr:cNvSpPr txBox="1"/>
      </xdr:nvSpPr>
      <xdr:spPr>
        <a:xfrm>
          <a:off x="278765"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7835" cy="249555"/>
    <xdr:sp macro="" textlink="">
      <xdr:nvSpPr>
        <xdr:cNvPr id="54" name="テキスト ボックス 53"/>
        <xdr:cNvSpPr txBox="1"/>
      </xdr:nvSpPr>
      <xdr:spPr>
        <a:xfrm>
          <a:off x="278765"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252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305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181475" y="6659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305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181475" y="5195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74930</xdr:rowOff>
    </xdr:from>
    <xdr:to xmlns:xdr="http://schemas.openxmlformats.org/drawingml/2006/spreadsheetDrawing">
      <xdr:col>24</xdr:col>
      <xdr:colOff>63500</xdr:colOff>
      <xdr:row>36</xdr:row>
      <xdr:rowOff>111125</xdr:rowOff>
    </xdr:to>
    <xdr:cxnSp macro="">
      <xdr:nvCxnSpPr>
        <xdr:cNvPr id="61" name="直線コネクタ 60"/>
        <xdr:cNvCxnSpPr/>
      </xdr:nvCxnSpPr>
      <xdr:spPr>
        <a:xfrm flipV="1">
          <a:off x="3492500" y="624713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76835</xdr:rowOff>
    </xdr:from>
    <xdr:ext cx="469900" cy="249555"/>
    <xdr:sp macro="" textlink="">
      <xdr:nvSpPr>
        <xdr:cNvPr id="62" name="議会費平均値テキスト"/>
        <xdr:cNvSpPr txBox="1"/>
      </xdr:nvSpPr>
      <xdr:spPr>
        <a:xfrm>
          <a:off x="4305300" y="59061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203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99695</xdr:rowOff>
    </xdr:from>
    <xdr:to xmlns:xdr="http://schemas.openxmlformats.org/drawingml/2006/spreadsheetDrawing">
      <xdr:col>19</xdr:col>
      <xdr:colOff>174625</xdr:colOff>
      <xdr:row>36</xdr:row>
      <xdr:rowOff>111125</xdr:rowOff>
    </xdr:to>
    <xdr:cxnSp macro="">
      <xdr:nvCxnSpPr>
        <xdr:cNvPr id="64" name="直線コネクタ 63"/>
        <xdr:cNvCxnSpPr/>
      </xdr:nvCxnSpPr>
      <xdr:spPr>
        <a:xfrm>
          <a:off x="2670175" y="6271895"/>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444875" y="60756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60375" cy="249555"/>
    <xdr:sp macro="" textlink="">
      <xdr:nvSpPr>
        <xdr:cNvPr id="66" name="テキスト ボックス 65"/>
        <xdr:cNvSpPr txBox="1"/>
      </xdr:nvSpPr>
      <xdr:spPr>
        <a:xfrm>
          <a:off x="3276600" y="585025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41910</xdr:rowOff>
    </xdr:from>
    <xdr:to xmlns:xdr="http://schemas.openxmlformats.org/drawingml/2006/spreadsheetDrawing">
      <xdr:col>15</xdr:col>
      <xdr:colOff>50800</xdr:colOff>
      <xdr:row>36</xdr:row>
      <xdr:rowOff>99695</xdr:rowOff>
    </xdr:to>
    <xdr:cxnSp macro="">
      <xdr:nvCxnSpPr>
        <xdr:cNvPr id="67" name="直線コネクタ 66"/>
        <xdr:cNvCxnSpPr/>
      </xdr:nvCxnSpPr>
      <xdr:spPr>
        <a:xfrm>
          <a:off x="1860550" y="6214110"/>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619375"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60375" cy="249555"/>
    <xdr:sp macro="" textlink="">
      <xdr:nvSpPr>
        <xdr:cNvPr id="69" name="テキスト ボックス 68"/>
        <xdr:cNvSpPr txBox="1"/>
      </xdr:nvSpPr>
      <xdr:spPr>
        <a:xfrm>
          <a:off x="2451100" y="583819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33</xdr:row>
      <xdr:rowOff>111760</xdr:rowOff>
    </xdr:from>
    <xdr:to xmlns:xdr="http://schemas.openxmlformats.org/drawingml/2006/spreadsheetDrawing">
      <xdr:col>10</xdr:col>
      <xdr:colOff>114300</xdr:colOff>
      <xdr:row>36</xdr:row>
      <xdr:rowOff>41910</xdr:rowOff>
    </xdr:to>
    <xdr:cxnSp macro="">
      <xdr:nvCxnSpPr>
        <xdr:cNvPr id="70" name="直線コネクタ 69"/>
        <xdr:cNvCxnSpPr/>
      </xdr:nvCxnSpPr>
      <xdr:spPr>
        <a:xfrm>
          <a:off x="1047750" y="5769610"/>
          <a:ext cx="8128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80975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42545</xdr:rowOff>
    </xdr:from>
    <xdr:ext cx="460375" cy="249555"/>
    <xdr:sp macro="" textlink="">
      <xdr:nvSpPr>
        <xdr:cNvPr id="72" name="テキスト ボックス 71"/>
        <xdr:cNvSpPr txBox="1"/>
      </xdr:nvSpPr>
      <xdr:spPr>
        <a:xfrm>
          <a:off x="1641475" y="58718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41910</xdr:rowOff>
    </xdr:from>
    <xdr:to xmlns:xdr="http://schemas.openxmlformats.org/drawingml/2006/spreadsheetDrawing">
      <xdr:col>6</xdr:col>
      <xdr:colOff>38100</xdr:colOff>
      <xdr:row>38</xdr:row>
      <xdr:rowOff>143510</xdr:rowOff>
    </xdr:to>
    <xdr:sp macro="" textlink="">
      <xdr:nvSpPr>
        <xdr:cNvPr id="73" name="フローチャート: 判断 72"/>
        <xdr:cNvSpPr/>
      </xdr:nvSpPr>
      <xdr:spPr>
        <a:xfrm>
          <a:off x="1000125" y="6557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134620</xdr:rowOff>
    </xdr:from>
    <xdr:ext cx="460375" cy="249555"/>
    <xdr:sp macro="" textlink="">
      <xdr:nvSpPr>
        <xdr:cNvPr id="74" name="テキスト ボックス 73"/>
        <xdr:cNvSpPr txBox="1"/>
      </xdr:nvSpPr>
      <xdr:spPr>
        <a:xfrm>
          <a:off x="831850" y="664972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23495</xdr:rowOff>
    </xdr:from>
    <xdr:to xmlns:xdr="http://schemas.openxmlformats.org/drawingml/2006/spreadsheetDrawing">
      <xdr:col>24</xdr:col>
      <xdr:colOff>114300</xdr:colOff>
      <xdr:row>36</xdr:row>
      <xdr:rowOff>125095</xdr:rowOff>
    </xdr:to>
    <xdr:sp macro="" textlink="">
      <xdr:nvSpPr>
        <xdr:cNvPr id="80" name="楕円 79"/>
        <xdr:cNvSpPr/>
      </xdr:nvSpPr>
      <xdr:spPr>
        <a:xfrm>
          <a:off x="4203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1905</xdr:rowOff>
    </xdr:from>
    <xdr:ext cx="469900" cy="259080"/>
    <xdr:sp macro="" textlink="">
      <xdr:nvSpPr>
        <xdr:cNvPr id="81" name="議会費該当値テキスト"/>
        <xdr:cNvSpPr txBox="1"/>
      </xdr:nvSpPr>
      <xdr:spPr>
        <a:xfrm>
          <a:off x="4305300" y="6174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60325</xdr:rowOff>
    </xdr:from>
    <xdr:to xmlns:xdr="http://schemas.openxmlformats.org/drawingml/2006/spreadsheetDrawing">
      <xdr:col>20</xdr:col>
      <xdr:colOff>38100</xdr:colOff>
      <xdr:row>36</xdr:row>
      <xdr:rowOff>161925</xdr:rowOff>
    </xdr:to>
    <xdr:sp macro="" textlink="">
      <xdr:nvSpPr>
        <xdr:cNvPr id="82" name="楕円 81"/>
        <xdr:cNvSpPr/>
      </xdr:nvSpPr>
      <xdr:spPr>
        <a:xfrm>
          <a:off x="3444875" y="6232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153035</xdr:rowOff>
    </xdr:from>
    <xdr:ext cx="460375" cy="259080"/>
    <xdr:sp macro="" textlink="">
      <xdr:nvSpPr>
        <xdr:cNvPr id="83" name="テキスト ボックス 82"/>
        <xdr:cNvSpPr txBox="1"/>
      </xdr:nvSpPr>
      <xdr:spPr>
        <a:xfrm>
          <a:off x="3276600" y="63252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48895</xdr:rowOff>
    </xdr:from>
    <xdr:to xmlns:xdr="http://schemas.openxmlformats.org/drawingml/2006/spreadsheetDrawing">
      <xdr:col>15</xdr:col>
      <xdr:colOff>101600</xdr:colOff>
      <xdr:row>36</xdr:row>
      <xdr:rowOff>150495</xdr:rowOff>
    </xdr:to>
    <xdr:sp macro="" textlink="">
      <xdr:nvSpPr>
        <xdr:cNvPr id="84" name="楕円 83"/>
        <xdr:cNvSpPr/>
      </xdr:nvSpPr>
      <xdr:spPr>
        <a:xfrm>
          <a:off x="261937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141605</xdr:rowOff>
    </xdr:from>
    <xdr:ext cx="460375" cy="259080"/>
    <xdr:sp macro="" textlink="">
      <xdr:nvSpPr>
        <xdr:cNvPr id="85" name="テキスト ボックス 84"/>
        <xdr:cNvSpPr txBox="1"/>
      </xdr:nvSpPr>
      <xdr:spPr>
        <a:xfrm>
          <a:off x="2451100" y="63138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162560</xdr:rowOff>
    </xdr:from>
    <xdr:to xmlns:xdr="http://schemas.openxmlformats.org/drawingml/2006/spreadsheetDrawing">
      <xdr:col>10</xdr:col>
      <xdr:colOff>165100</xdr:colOff>
      <xdr:row>36</xdr:row>
      <xdr:rowOff>92710</xdr:rowOff>
    </xdr:to>
    <xdr:sp macro="" textlink="">
      <xdr:nvSpPr>
        <xdr:cNvPr id="86" name="楕円 85"/>
        <xdr:cNvSpPr/>
      </xdr:nvSpPr>
      <xdr:spPr>
        <a:xfrm>
          <a:off x="180975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83820</xdr:rowOff>
    </xdr:from>
    <xdr:ext cx="460375" cy="259080"/>
    <xdr:sp macro="" textlink="">
      <xdr:nvSpPr>
        <xdr:cNvPr id="87" name="テキスト ボックス 86"/>
        <xdr:cNvSpPr txBox="1"/>
      </xdr:nvSpPr>
      <xdr:spPr>
        <a:xfrm>
          <a:off x="1641475" y="62560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60960</xdr:rowOff>
    </xdr:from>
    <xdr:to xmlns:xdr="http://schemas.openxmlformats.org/drawingml/2006/spreadsheetDrawing">
      <xdr:col>6</xdr:col>
      <xdr:colOff>38100</xdr:colOff>
      <xdr:row>33</xdr:row>
      <xdr:rowOff>162560</xdr:rowOff>
    </xdr:to>
    <xdr:sp macro="" textlink="">
      <xdr:nvSpPr>
        <xdr:cNvPr id="88" name="楕円 87"/>
        <xdr:cNvSpPr/>
      </xdr:nvSpPr>
      <xdr:spPr>
        <a:xfrm>
          <a:off x="1000125" y="5718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7620</xdr:rowOff>
    </xdr:from>
    <xdr:ext cx="460375" cy="250190"/>
    <xdr:sp macro="" textlink="">
      <xdr:nvSpPr>
        <xdr:cNvPr id="89" name="テキスト ボックス 88"/>
        <xdr:cNvSpPr txBox="1"/>
      </xdr:nvSpPr>
      <xdr:spPr>
        <a:xfrm>
          <a:off x="831850" y="549402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8" name="テキスト ボックス 97"/>
        <xdr:cNvSpPr txBox="1"/>
      </xdr:nvSpPr>
      <xdr:spPr>
        <a:xfrm>
          <a:off x="67627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030" cy="259080"/>
    <xdr:sp macro="" textlink="">
      <xdr:nvSpPr>
        <xdr:cNvPr id="101" name="テキスト ボックス 100"/>
        <xdr:cNvSpPr txBox="1"/>
      </xdr:nvSpPr>
      <xdr:spPr>
        <a:xfrm>
          <a:off x="48133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740" cy="259080"/>
    <xdr:sp macro="" textlink="">
      <xdr:nvSpPr>
        <xdr:cNvPr id="103" name="テキスト ボックス 102"/>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740" cy="249555"/>
    <xdr:sp macro="" textlink="">
      <xdr:nvSpPr>
        <xdr:cNvPr id="105" name="テキスト ボックス 104"/>
        <xdr:cNvSpPr txBox="1"/>
      </xdr:nvSpPr>
      <xdr:spPr>
        <a:xfrm>
          <a:off x="166370" y="9255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740" cy="259080"/>
    <xdr:sp macro="" textlink="">
      <xdr:nvSpPr>
        <xdr:cNvPr id="107" name="テキスト ボックス 106"/>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740" cy="259080"/>
    <xdr:sp macro="" textlink="">
      <xdr:nvSpPr>
        <xdr:cNvPr id="109" name="テキスト ボックス 108"/>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740" cy="249555"/>
    <xdr:sp macro="" textlink="">
      <xdr:nvSpPr>
        <xdr:cNvPr id="111" name="テキスト ボックス 110"/>
        <xdr:cNvSpPr txBox="1"/>
      </xdr:nvSpPr>
      <xdr:spPr>
        <a:xfrm>
          <a:off x="166370" y="8112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252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49555"/>
    <xdr:sp macro="" textlink="">
      <xdr:nvSpPr>
        <xdr:cNvPr id="114" name="総務費最小値テキスト"/>
        <xdr:cNvSpPr txBox="1"/>
      </xdr:nvSpPr>
      <xdr:spPr>
        <a:xfrm>
          <a:off x="4305300" y="10020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181475" y="10017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1460"/>
    <xdr:sp macro="" textlink="">
      <xdr:nvSpPr>
        <xdr:cNvPr id="116" name="総務費最大値テキスト"/>
        <xdr:cNvSpPr txBox="1"/>
      </xdr:nvSpPr>
      <xdr:spPr>
        <a:xfrm>
          <a:off x="4305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181475" y="8700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26670</xdr:rowOff>
    </xdr:from>
    <xdr:to xmlns:xdr="http://schemas.openxmlformats.org/drawingml/2006/spreadsheetDrawing">
      <xdr:col>24</xdr:col>
      <xdr:colOff>63500</xdr:colOff>
      <xdr:row>57</xdr:row>
      <xdr:rowOff>58420</xdr:rowOff>
    </xdr:to>
    <xdr:cxnSp macro="">
      <xdr:nvCxnSpPr>
        <xdr:cNvPr id="118" name="直線コネクタ 117"/>
        <xdr:cNvCxnSpPr/>
      </xdr:nvCxnSpPr>
      <xdr:spPr>
        <a:xfrm flipV="1">
          <a:off x="3492500" y="979932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130175</xdr:rowOff>
    </xdr:from>
    <xdr:ext cx="534670" cy="259080"/>
    <xdr:sp macro="" textlink="">
      <xdr:nvSpPr>
        <xdr:cNvPr id="119" name="総務費平均値テキスト"/>
        <xdr:cNvSpPr txBox="1"/>
      </xdr:nvSpPr>
      <xdr:spPr>
        <a:xfrm>
          <a:off x="4305300" y="9731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203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160655</xdr:rowOff>
    </xdr:from>
    <xdr:to xmlns:xdr="http://schemas.openxmlformats.org/drawingml/2006/spreadsheetDrawing">
      <xdr:col>19</xdr:col>
      <xdr:colOff>174625</xdr:colOff>
      <xdr:row>57</xdr:row>
      <xdr:rowOff>58420</xdr:rowOff>
    </xdr:to>
    <xdr:cxnSp macro="">
      <xdr:nvCxnSpPr>
        <xdr:cNvPr id="121" name="直線コネクタ 120"/>
        <xdr:cNvCxnSpPr/>
      </xdr:nvCxnSpPr>
      <xdr:spPr>
        <a:xfrm>
          <a:off x="2670175" y="9761855"/>
          <a:ext cx="8223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444875" y="975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5145" cy="250825"/>
    <xdr:sp macro="" textlink="">
      <xdr:nvSpPr>
        <xdr:cNvPr id="123" name="テキスト ボックス 122"/>
        <xdr:cNvSpPr txBox="1"/>
      </xdr:nvSpPr>
      <xdr:spPr>
        <a:xfrm>
          <a:off x="3244215" y="95281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126365</xdr:rowOff>
    </xdr:from>
    <xdr:to xmlns:xdr="http://schemas.openxmlformats.org/drawingml/2006/spreadsheetDrawing">
      <xdr:col>15</xdr:col>
      <xdr:colOff>50800</xdr:colOff>
      <xdr:row>56</xdr:row>
      <xdr:rowOff>160655</xdr:rowOff>
    </xdr:to>
    <xdr:cxnSp macro="">
      <xdr:nvCxnSpPr>
        <xdr:cNvPr id="124" name="直線コネクタ 123"/>
        <xdr:cNvCxnSpPr/>
      </xdr:nvCxnSpPr>
      <xdr:spPr>
        <a:xfrm>
          <a:off x="1860550" y="9384665"/>
          <a:ext cx="809625"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619375"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87630</xdr:rowOff>
    </xdr:from>
    <xdr:ext cx="525145" cy="250190"/>
    <xdr:sp macro="" textlink="">
      <xdr:nvSpPr>
        <xdr:cNvPr id="126" name="テキスト ボックス 125"/>
        <xdr:cNvSpPr txBox="1"/>
      </xdr:nvSpPr>
      <xdr:spPr>
        <a:xfrm>
          <a:off x="2434590" y="98602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54</xdr:row>
      <xdr:rowOff>126365</xdr:rowOff>
    </xdr:from>
    <xdr:to xmlns:xdr="http://schemas.openxmlformats.org/drawingml/2006/spreadsheetDrawing">
      <xdr:col>10</xdr:col>
      <xdr:colOff>114300</xdr:colOff>
      <xdr:row>56</xdr:row>
      <xdr:rowOff>137795</xdr:rowOff>
    </xdr:to>
    <xdr:cxnSp macro="">
      <xdr:nvCxnSpPr>
        <xdr:cNvPr id="127" name="直線コネクタ 126"/>
        <xdr:cNvCxnSpPr/>
      </xdr:nvCxnSpPr>
      <xdr:spPr>
        <a:xfrm flipV="1">
          <a:off x="1047750" y="9384665"/>
          <a:ext cx="8128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80975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60960</xdr:rowOff>
    </xdr:from>
    <xdr:ext cx="589915" cy="259080"/>
    <xdr:sp macro="" textlink="">
      <xdr:nvSpPr>
        <xdr:cNvPr id="129" name="テキスト ボックス 128"/>
        <xdr:cNvSpPr txBox="1"/>
      </xdr:nvSpPr>
      <xdr:spPr>
        <a:xfrm>
          <a:off x="1576705" y="94907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102870</xdr:rowOff>
    </xdr:from>
    <xdr:to xmlns:xdr="http://schemas.openxmlformats.org/drawingml/2006/spreadsheetDrawing">
      <xdr:col>6</xdr:col>
      <xdr:colOff>38100</xdr:colOff>
      <xdr:row>58</xdr:row>
      <xdr:rowOff>33020</xdr:rowOff>
    </xdr:to>
    <xdr:sp macro="" textlink="">
      <xdr:nvSpPr>
        <xdr:cNvPr id="130" name="フローチャート: 判断 129"/>
        <xdr:cNvSpPr/>
      </xdr:nvSpPr>
      <xdr:spPr>
        <a:xfrm>
          <a:off x="1000125" y="9875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24130</xdr:rowOff>
    </xdr:from>
    <xdr:ext cx="525145" cy="259080"/>
    <xdr:sp macro="" textlink="">
      <xdr:nvSpPr>
        <xdr:cNvPr id="131" name="テキスト ボックス 130"/>
        <xdr:cNvSpPr txBox="1"/>
      </xdr:nvSpPr>
      <xdr:spPr>
        <a:xfrm>
          <a:off x="799465" y="99682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3" name="テキスト ボックス 132"/>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6" name="テキスト ボックス 135"/>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147320</xdr:rowOff>
    </xdr:from>
    <xdr:to xmlns:xdr="http://schemas.openxmlformats.org/drawingml/2006/spreadsheetDrawing">
      <xdr:col>24</xdr:col>
      <xdr:colOff>114300</xdr:colOff>
      <xdr:row>57</xdr:row>
      <xdr:rowOff>77470</xdr:rowOff>
    </xdr:to>
    <xdr:sp macro="" textlink="">
      <xdr:nvSpPr>
        <xdr:cNvPr id="137" name="楕円 136"/>
        <xdr:cNvSpPr/>
      </xdr:nvSpPr>
      <xdr:spPr>
        <a:xfrm>
          <a:off x="4203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170180</xdr:rowOff>
    </xdr:from>
    <xdr:ext cx="534670" cy="259080"/>
    <xdr:sp macro="" textlink="">
      <xdr:nvSpPr>
        <xdr:cNvPr id="138" name="総務費該当値テキスト"/>
        <xdr:cNvSpPr txBox="1"/>
      </xdr:nvSpPr>
      <xdr:spPr>
        <a:xfrm>
          <a:off x="4305300" y="959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7620</xdr:rowOff>
    </xdr:from>
    <xdr:to xmlns:xdr="http://schemas.openxmlformats.org/drawingml/2006/spreadsheetDrawing">
      <xdr:col>20</xdr:col>
      <xdr:colOff>38100</xdr:colOff>
      <xdr:row>57</xdr:row>
      <xdr:rowOff>109220</xdr:rowOff>
    </xdr:to>
    <xdr:sp macro="" textlink="">
      <xdr:nvSpPr>
        <xdr:cNvPr id="139" name="楕円 138"/>
        <xdr:cNvSpPr/>
      </xdr:nvSpPr>
      <xdr:spPr>
        <a:xfrm>
          <a:off x="3444875" y="9780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100330</xdr:rowOff>
    </xdr:from>
    <xdr:ext cx="525145" cy="249555"/>
    <xdr:sp macro="" textlink="">
      <xdr:nvSpPr>
        <xdr:cNvPr id="140" name="テキスト ボックス 139"/>
        <xdr:cNvSpPr txBox="1"/>
      </xdr:nvSpPr>
      <xdr:spPr>
        <a:xfrm>
          <a:off x="3244215" y="98729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109855</xdr:rowOff>
    </xdr:from>
    <xdr:to xmlns:xdr="http://schemas.openxmlformats.org/drawingml/2006/spreadsheetDrawing">
      <xdr:col>15</xdr:col>
      <xdr:colOff>101600</xdr:colOff>
      <xdr:row>57</xdr:row>
      <xdr:rowOff>40640</xdr:rowOff>
    </xdr:to>
    <xdr:sp macro="" textlink="">
      <xdr:nvSpPr>
        <xdr:cNvPr id="141" name="楕円 140"/>
        <xdr:cNvSpPr/>
      </xdr:nvSpPr>
      <xdr:spPr>
        <a:xfrm>
          <a:off x="2619375"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56515</xdr:rowOff>
    </xdr:from>
    <xdr:ext cx="589915" cy="258445"/>
    <xdr:sp macro="" textlink="">
      <xdr:nvSpPr>
        <xdr:cNvPr id="142" name="テキスト ボックス 141"/>
        <xdr:cNvSpPr txBox="1"/>
      </xdr:nvSpPr>
      <xdr:spPr>
        <a:xfrm>
          <a:off x="2402205" y="948626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75565</xdr:rowOff>
    </xdr:from>
    <xdr:to xmlns:xdr="http://schemas.openxmlformats.org/drawingml/2006/spreadsheetDrawing">
      <xdr:col>10</xdr:col>
      <xdr:colOff>165100</xdr:colOff>
      <xdr:row>55</xdr:row>
      <xdr:rowOff>6350</xdr:rowOff>
    </xdr:to>
    <xdr:sp macro="" textlink="">
      <xdr:nvSpPr>
        <xdr:cNvPr id="143" name="楕円 142"/>
        <xdr:cNvSpPr/>
      </xdr:nvSpPr>
      <xdr:spPr>
        <a:xfrm>
          <a:off x="1809750" y="9333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22225</xdr:rowOff>
    </xdr:from>
    <xdr:ext cx="589915" cy="258445"/>
    <xdr:sp macro="" textlink="">
      <xdr:nvSpPr>
        <xdr:cNvPr id="144" name="テキスト ボックス 143"/>
        <xdr:cNvSpPr txBox="1"/>
      </xdr:nvSpPr>
      <xdr:spPr>
        <a:xfrm>
          <a:off x="1576705" y="91090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86995</xdr:rowOff>
    </xdr:from>
    <xdr:to xmlns:xdr="http://schemas.openxmlformats.org/drawingml/2006/spreadsheetDrawing">
      <xdr:col>6</xdr:col>
      <xdr:colOff>38100</xdr:colOff>
      <xdr:row>57</xdr:row>
      <xdr:rowOff>17780</xdr:rowOff>
    </xdr:to>
    <xdr:sp macro="" textlink="">
      <xdr:nvSpPr>
        <xdr:cNvPr id="145" name="楕円 144"/>
        <xdr:cNvSpPr/>
      </xdr:nvSpPr>
      <xdr:spPr>
        <a:xfrm>
          <a:off x="1000125" y="96881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33655</xdr:rowOff>
    </xdr:from>
    <xdr:ext cx="589915" cy="258445"/>
    <xdr:sp macro="" textlink="">
      <xdr:nvSpPr>
        <xdr:cNvPr id="146" name="テキスト ボックス 145"/>
        <xdr:cNvSpPr txBox="1"/>
      </xdr:nvSpPr>
      <xdr:spPr>
        <a:xfrm>
          <a:off x="767080" y="946340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5" name="テキスト ボックス 154"/>
        <xdr:cNvSpPr txBox="1"/>
      </xdr:nvSpPr>
      <xdr:spPr>
        <a:xfrm>
          <a:off x="676275"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49555"/>
    <xdr:sp macro="" textlink="">
      <xdr:nvSpPr>
        <xdr:cNvPr id="157" name="テキスト ボックス 156"/>
        <xdr:cNvSpPr txBox="1"/>
      </xdr:nvSpPr>
      <xdr:spPr>
        <a:xfrm>
          <a:off x="214630" y="13827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6740" cy="259080"/>
    <xdr:sp macro="" textlink="">
      <xdr:nvSpPr>
        <xdr:cNvPr id="159" name="テキスト ボックス 158"/>
        <xdr:cNvSpPr txBox="1"/>
      </xdr:nvSpPr>
      <xdr:spPr>
        <a:xfrm>
          <a:off x="166370" y="135013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6740" cy="250825"/>
    <xdr:sp macro="" textlink="">
      <xdr:nvSpPr>
        <xdr:cNvPr id="161" name="テキスト ボックス 160"/>
        <xdr:cNvSpPr txBox="1"/>
      </xdr:nvSpPr>
      <xdr:spPr>
        <a:xfrm>
          <a:off x="166370" y="13174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6740" cy="259080"/>
    <xdr:sp macro="" textlink="">
      <xdr:nvSpPr>
        <xdr:cNvPr id="163" name="テキスト ボックス 162"/>
        <xdr:cNvSpPr txBox="1"/>
      </xdr:nvSpPr>
      <xdr:spPr>
        <a:xfrm>
          <a:off x="166370" y="12847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6740" cy="251460"/>
    <xdr:sp macro="" textlink="">
      <xdr:nvSpPr>
        <xdr:cNvPr id="165" name="テキスト ボックス 164"/>
        <xdr:cNvSpPr txBox="1"/>
      </xdr:nvSpPr>
      <xdr:spPr>
        <a:xfrm>
          <a:off x="166370" y="12522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6740" cy="258445"/>
    <xdr:sp macro="" textlink="">
      <xdr:nvSpPr>
        <xdr:cNvPr id="167" name="テキスト ボックス 166"/>
        <xdr:cNvSpPr txBox="1"/>
      </xdr:nvSpPr>
      <xdr:spPr>
        <a:xfrm>
          <a:off x="166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6740" cy="259080"/>
    <xdr:sp macro="" textlink="">
      <xdr:nvSpPr>
        <xdr:cNvPr id="169" name="テキスト ボックス 168"/>
        <xdr:cNvSpPr txBox="1"/>
      </xdr:nvSpPr>
      <xdr:spPr>
        <a:xfrm>
          <a:off x="166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49555"/>
    <xdr:sp macro="" textlink="">
      <xdr:nvSpPr>
        <xdr:cNvPr id="171" name="テキスト ボックス 170"/>
        <xdr:cNvSpPr txBox="1"/>
      </xdr:nvSpPr>
      <xdr:spPr>
        <a:xfrm>
          <a:off x="166370" y="11541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252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1460"/>
    <xdr:sp macro="" textlink="">
      <xdr:nvSpPr>
        <xdr:cNvPr id="174" name="民生費最小値テキスト"/>
        <xdr:cNvSpPr txBox="1"/>
      </xdr:nvSpPr>
      <xdr:spPr>
        <a:xfrm>
          <a:off x="4305300" y="134594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181475" y="13455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305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181475" y="1204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22225</xdr:rowOff>
    </xdr:from>
    <xdr:to xmlns:xdr="http://schemas.openxmlformats.org/drawingml/2006/spreadsheetDrawing">
      <xdr:col>24</xdr:col>
      <xdr:colOff>63500</xdr:colOff>
      <xdr:row>75</xdr:row>
      <xdr:rowOff>157480</xdr:rowOff>
    </xdr:to>
    <xdr:cxnSp macro="">
      <xdr:nvCxnSpPr>
        <xdr:cNvPr id="178" name="直線コネクタ 177"/>
        <xdr:cNvCxnSpPr/>
      </xdr:nvCxnSpPr>
      <xdr:spPr>
        <a:xfrm flipV="1">
          <a:off x="3492500" y="12880975"/>
          <a:ext cx="762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21590</xdr:rowOff>
    </xdr:from>
    <xdr:ext cx="598805" cy="259080"/>
    <xdr:sp macro="" textlink="">
      <xdr:nvSpPr>
        <xdr:cNvPr id="179" name="民生費平均値テキスト"/>
        <xdr:cNvSpPr txBox="1"/>
      </xdr:nvSpPr>
      <xdr:spPr>
        <a:xfrm>
          <a:off x="4305300" y="128803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203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109220</xdr:rowOff>
    </xdr:from>
    <xdr:to xmlns:xdr="http://schemas.openxmlformats.org/drawingml/2006/spreadsheetDrawing">
      <xdr:col>19</xdr:col>
      <xdr:colOff>174625</xdr:colOff>
      <xdr:row>75</xdr:row>
      <xdr:rowOff>157480</xdr:rowOff>
    </xdr:to>
    <xdr:cxnSp macro="">
      <xdr:nvCxnSpPr>
        <xdr:cNvPr id="181" name="直線コネクタ 180"/>
        <xdr:cNvCxnSpPr/>
      </xdr:nvCxnSpPr>
      <xdr:spPr>
        <a:xfrm>
          <a:off x="2670175" y="12967970"/>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444875" y="13021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84455</xdr:rowOff>
    </xdr:from>
    <xdr:ext cx="589915" cy="259080"/>
    <xdr:sp macro="" textlink="">
      <xdr:nvSpPr>
        <xdr:cNvPr id="183" name="テキスト ボックス 182"/>
        <xdr:cNvSpPr txBox="1"/>
      </xdr:nvSpPr>
      <xdr:spPr>
        <a:xfrm>
          <a:off x="3211830" y="13114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109220</xdr:rowOff>
    </xdr:from>
    <xdr:to xmlns:xdr="http://schemas.openxmlformats.org/drawingml/2006/spreadsheetDrawing">
      <xdr:col>15</xdr:col>
      <xdr:colOff>50800</xdr:colOff>
      <xdr:row>76</xdr:row>
      <xdr:rowOff>160655</xdr:rowOff>
    </xdr:to>
    <xdr:cxnSp macro="">
      <xdr:nvCxnSpPr>
        <xdr:cNvPr id="184" name="直線コネクタ 183"/>
        <xdr:cNvCxnSpPr/>
      </xdr:nvCxnSpPr>
      <xdr:spPr>
        <a:xfrm flipV="1">
          <a:off x="1860550" y="12967970"/>
          <a:ext cx="809625"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619375"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153670</xdr:rowOff>
    </xdr:from>
    <xdr:ext cx="589915" cy="259080"/>
    <xdr:sp macro="" textlink="">
      <xdr:nvSpPr>
        <xdr:cNvPr id="186" name="テキスト ボックス 185"/>
        <xdr:cNvSpPr txBox="1"/>
      </xdr:nvSpPr>
      <xdr:spPr>
        <a:xfrm>
          <a:off x="2402205" y="130124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160655</xdr:rowOff>
    </xdr:from>
    <xdr:to xmlns:xdr="http://schemas.openxmlformats.org/drawingml/2006/spreadsheetDrawing">
      <xdr:col>10</xdr:col>
      <xdr:colOff>114300</xdr:colOff>
      <xdr:row>77</xdr:row>
      <xdr:rowOff>43815</xdr:rowOff>
    </xdr:to>
    <xdr:cxnSp macro="">
      <xdr:nvCxnSpPr>
        <xdr:cNvPr id="187" name="直線コネクタ 186"/>
        <xdr:cNvCxnSpPr/>
      </xdr:nvCxnSpPr>
      <xdr:spPr>
        <a:xfrm flipV="1">
          <a:off x="1047750" y="13190855"/>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80975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81915</xdr:rowOff>
    </xdr:from>
    <xdr:ext cx="589915" cy="259080"/>
    <xdr:sp macro="" textlink="">
      <xdr:nvSpPr>
        <xdr:cNvPr id="189" name="テキスト ボックス 188"/>
        <xdr:cNvSpPr txBox="1"/>
      </xdr:nvSpPr>
      <xdr:spPr>
        <a:xfrm>
          <a:off x="1576705" y="1328356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118745</xdr:rowOff>
    </xdr:from>
    <xdr:to xmlns:xdr="http://schemas.openxmlformats.org/drawingml/2006/spreadsheetDrawing">
      <xdr:col>6</xdr:col>
      <xdr:colOff>38100</xdr:colOff>
      <xdr:row>78</xdr:row>
      <xdr:rowOff>48895</xdr:rowOff>
    </xdr:to>
    <xdr:sp macro="" textlink="">
      <xdr:nvSpPr>
        <xdr:cNvPr id="190" name="フローチャート: 判断 189"/>
        <xdr:cNvSpPr/>
      </xdr:nvSpPr>
      <xdr:spPr>
        <a:xfrm>
          <a:off x="1000125" y="13320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40640</xdr:rowOff>
    </xdr:from>
    <xdr:ext cx="589915" cy="251460"/>
    <xdr:sp macro="" textlink="">
      <xdr:nvSpPr>
        <xdr:cNvPr id="191" name="テキスト ボックス 190"/>
        <xdr:cNvSpPr txBox="1"/>
      </xdr:nvSpPr>
      <xdr:spPr>
        <a:xfrm>
          <a:off x="767080" y="134137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143510</xdr:rowOff>
    </xdr:from>
    <xdr:to xmlns:xdr="http://schemas.openxmlformats.org/drawingml/2006/spreadsheetDrawing">
      <xdr:col>24</xdr:col>
      <xdr:colOff>114300</xdr:colOff>
      <xdr:row>75</xdr:row>
      <xdr:rowOff>73025</xdr:rowOff>
    </xdr:to>
    <xdr:sp macro="" textlink="">
      <xdr:nvSpPr>
        <xdr:cNvPr id="197" name="楕円 196"/>
        <xdr:cNvSpPr/>
      </xdr:nvSpPr>
      <xdr:spPr>
        <a:xfrm>
          <a:off x="42037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166370</xdr:rowOff>
    </xdr:from>
    <xdr:ext cx="598805" cy="251460"/>
    <xdr:sp macro="" textlink="">
      <xdr:nvSpPr>
        <xdr:cNvPr id="198" name="民生費該当値テキスト"/>
        <xdr:cNvSpPr txBox="1"/>
      </xdr:nvSpPr>
      <xdr:spPr>
        <a:xfrm>
          <a:off x="4305300" y="126822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106680</xdr:rowOff>
    </xdr:from>
    <xdr:to xmlns:xdr="http://schemas.openxmlformats.org/drawingml/2006/spreadsheetDrawing">
      <xdr:col>20</xdr:col>
      <xdr:colOff>38100</xdr:colOff>
      <xdr:row>76</xdr:row>
      <xdr:rowOff>36830</xdr:rowOff>
    </xdr:to>
    <xdr:sp macro="" textlink="">
      <xdr:nvSpPr>
        <xdr:cNvPr id="199" name="楕円 198"/>
        <xdr:cNvSpPr/>
      </xdr:nvSpPr>
      <xdr:spPr>
        <a:xfrm>
          <a:off x="3444875" y="129654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53340</xdr:rowOff>
    </xdr:from>
    <xdr:ext cx="589915" cy="250190"/>
    <xdr:sp macro="" textlink="">
      <xdr:nvSpPr>
        <xdr:cNvPr id="200" name="テキスト ボックス 199"/>
        <xdr:cNvSpPr txBox="1"/>
      </xdr:nvSpPr>
      <xdr:spPr>
        <a:xfrm>
          <a:off x="3211830" y="1274064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58420</xdr:rowOff>
    </xdr:from>
    <xdr:to xmlns:xdr="http://schemas.openxmlformats.org/drawingml/2006/spreadsheetDrawing">
      <xdr:col>15</xdr:col>
      <xdr:colOff>101600</xdr:colOff>
      <xdr:row>75</xdr:row>
      <xdr:rowOff>160020</xdr:rowOff>
    </xdr:to>
    <xdr:sp macro="" textlink="">
      <xdr:nvSpPr>
        <xdr:cNvPr id="201" name="楕円 200"/>
        <xdr:cNvSpPr/>
      </xdr:nvSpPr>
      <xdr:spPr>
        <a:xfrm>
          <a:off x="2619375"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5080</xdr:rowOff>
    </xdr:from>
    <xdr:ext cx="589915" cy="259080"/>
    <xdr:sp macro="" textlink="">
      <xdr:nvSpPr>
        <xdr:cNvPr id="202" name="テキスト ボックス 201"/>
        <xdr:cNvSpPr txBox="1"/>
      </xdr:nvSpPr>
      <xdr:spPr>
        <a:xfrm>
          <a:off x="2402205" y="126923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109855</xdr:rowOff>
    </xdr:from>
    <xdr:to xmlns:xdr="http://schemas.openxmlformats.org/drawingml/2006/spreadsheetDrawing">
      <xdr:col>10</xdr:col>
      <xdr:colOff>165100</xdr:colOff>
      <xdr:row>77</xdr:row>
      <xdr:rowOff>40640</xdr:rowOff>
    </xdr:to>
    <xdr:sp macro="" textlink="">
      <xdr:nvSpPr>
        <xdr:cNvPr id="203" name="楕円 202"/>
        <xdr:cNvSpPr/>
      </xdr:nvSpPr>
      <xdr:spPr>
        <a:xfrm>
          <a:off x="180975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56515</xdr:rowOff>
    </xdr:from>
    <xdr:ext cx="589915" cy="258445"/>
    <xdr:sp macro="" textlink="">
      <xdr:nvSpPr>
        <xdr:cNvPr id="204" name="テキスト ボックス 203"/>
        <xdr:cNvSpPr txBox="1"/>
      </xdr:nvSpPr>
      <xdr:spPr>
        <a:xfrm>
          <a:off x="1576705" y="1291526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164465</xdr:rowOff>
    </xdr:from>
    <xdr:to xmlns:xdr="http://schemas.openxmlformats.org/drawingml/2006/spreadsheetDrawing">
      <xdr:col>6</xdr:col>
      <xdr:colOff>38100</xdr:colOff>
      <xdr:row>77</xdr:row>
      <xdr:rowOff>94615</xdr:rowOff>
    </xdr:to>
    <xdr:sp macro="" textlink="">
      <xdr:nvSpPr>
        <xdr:cNvPr id="205" name="楕円 204"/>
        <xdr:cNvSpPr/>
      </xdr:nvSpPr>
      <xdr:spPr>
        <a:xfrm>
          <a:off x="1000125" y="131946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111125</xdr:rowOff>
    </xdr:from>
    <xdr:ext cx="589915" cy="249555"/>
    <xdr:sp macro="" textlink="">
      <xdr:nvSpPr>
        <xdr:cNvPr id="206" name="テキスト ボックス 205"/>
        <xdr:cNvSpPr txBox="1"/>
      </xdr:nvSpPr>
      <xdr:spPr>
        <a:xfrm>
          <a:off x="767080" y="12969875"/>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5" name="テキスト ボックス 214"/>
        <xdr:cNvSpPr txBox="1"/>
      </xdr:nvSpPr>
      <xdr:spPr>
        <a:xfrm>
          <a:off x="676275"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030" cy="249555"/>
    <xdr:sp macro="" textlink="">
      <xdr:nvSpPr>
        <xdr:cNvPr id="217" name="テキスト ボックス 216"/>
        <xdr:cNvSpPr txBox="1"/>
      </xdr:nvSpPr>
      <xdr:spPr>
        <a:xfrm>
          <a:off x="481330" y="17256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9" name="テキスト ボックス 218"/>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1" name="テキスト ボックス 220"/>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49555"/>
    <xdr:sp macro="" textlink="">
      <xdr:nvSpPr>
        <xdr:cNvPr id="223" name="テキスト ボックス 222"/>
        <xdr:cNvSpPr txBox="1"/>
      </xdr:nvSpPr>
      <xdr:spPr>
        <a:xfrm>
          <a:off x="214630" y="1611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5" name="テキスト ボックス 224"/>
        <xdr:cNvSpPr txBox="1"/>
      </xdr:nvSpPr>
      <xdr:spPr>
        <a:xfrm>
          <a:off x="21463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740" cy="259080"/>
    <xdr:sp macro="" textlink="">
      <xdr:nvSpPr>
        <xdr:cNvPr id="227" name="テキスト ボックス 226"/>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49555"/>
    <xdr:sp macro="" textlink="">
      <xdr:nvSpPr>
        <xdr:cNvPr id="229" name="テキスト ボックス 228"/>
        <xdr:cNvSpPr txBox="1"/>
      </xdr:nvSpPr>
      <xdr:spPr>
        <a:xfrm>
          <a:off x="166370"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252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305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181475" y="1683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305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181475" y="1539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93</xdr:row>
      <xdr:rowOff>95885</xdr:rowOff>
    </xdr:from>
    <xdr:to xmlns:xdr="http://schemas.openxmlformats.org/drawingml/2006/spreadsheetDrawing">
      <xdr:col>24</xdr:col>
      <xdr:colOff>63500</xdr:colOff>
      <xdr:row>94</xdr:row>
      <xdr:rowOff>76200</xdr:rowOff>
    </xdr:to>
    <xdr:cxnSp macro="">
      <xdr:nvCxnSpPr>
        <xdr:cNvPr id="236" name="直線コネクタ 235"/>
        <xdr:cNvCxnSpPr/>
      </xdr:nvCxnSpPr>
      <xdr:spPr>
        <a:xfrm>
          <a:off x="3492500" y="16040735"/>
          <a:ext cx="762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153035</xdr:rowOff>
    </xdr:from>
    <xdr:ext cx="534670" cy="259080"/>
    <xdr:sp macro="" textlink="">
      <xdr:nvSpPr>
        <xdr:cNvPr id="237" name="衛生費平均値テキスト"/>
        <xdr:cNvSpPr txBox="1"/>
      </xdr:nvSpPr>
      <xdr:spPr>
        <a:xfrm>
          <a:off x="43053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203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21590</xdr:rowOff>
    </xdr:from>
    <xdr:to xmlns:xdr="http://schemas.openxmlformats.org/drawingml/2006/spreadsheetDrawing">
      <xdr:col>19</xdr:col>
      <xdr:colOff>174625</xdr:colOff>
      <xdr:row>93</xdr:row>
      <xdr:rowOff>95885</xdr:rowOff>
    </xdr:to>
    <xdr:cxnSp macro="">
      <xdr:nvCxnSpPr>
        <xdr:cNvPr id="239" name="直線コネクタ 238"/>
        <xdr:cNvCxnSpPr/>
      </xdr:nvCxnSpPr>
      <xdr:spPr>
        <a:xfrm>
          <a:off x="2670175" y="15966440"/>
          <a:ext cx="8223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444875" y="16247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25145" cy="251460"/>
    <xdr:sp macro="" textlink="">
      <xdr:nvSpPr>
        <xdr:cNvPr id="241" name="テキスト ボックス 240"/>
        <xdr:cNvSpPr txBox="1"/>
      </xdr:nvSpPr>
      <xdr:spPr>
        <a:xfrm>
          <a:off x="3244215" y="163398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21590</xdr:rowOff>
    </xdr:from>
    <xdr:to xmlns:xdr="http://schemas.openxmlformats.org/drawingml/2006/spreadsheetDrawing">
      <xdr:col>15</xdr:col>
      <xdr:colOff>50800</xdr:colOff>
      <xdr:row>94</xdr:row>
      <xdr:rowOff>1270</xdr:rowOff>
    </xdr:to>
    <xdr:cxnSp macro="">
      <xdr:nvCxnSpPr>
        <xdr:cNvPr id="242" name="直線コネクタ 241"/>
        <xdr:cNvCxnSpPr/>
      </xdr:nvCxnSpPr>
      <xdr:spPr>
        <a:xfrm flipV="1">
          <a:off x="1860550" y="15966440"/>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619375"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25145" cy="249555"/>
    <xdr:sp macro="" textlink="">
      <xdr:nvSpPr>
        <xdr:cNvPr id="244" name="テキスト ボックス 243"/>
        <xdr:cNvSpPr txBox="1"/>
      </xdr:nvSpPr>
      <xdr:spPr>
        <a:xfrm>
          <a:off x="2434590" y="163760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1270</xdr:rowOff>
    </xdr:from>
    <xdr:to xmlns:xdr="http://schemas.openxmlformats.org/drawingml/2006/spreadsheetDrawing">
      <xdr:col>10</xdr:col>
      <xdr:colOff>114300</xdr:colOff>
      <xdr:row>94</xdr:row>
      <xdr:rowOff>40640</xdr:rowOff>
    </xdr:to>
    <xdr:cxnSp macro="">
      <xdr:nvCxnSpPr>
        <xdr:cNvPr id="245" name="直線コネクタ 244"/>
        <xdr:cNvCxnSpPr/>
      </xdr:nvCxnSpPr>
      <xdr:spPr>
        <a:xfrm flipV="1">
          <a:off x="1047750" y="16117570"/>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80975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63500</xdr:rowOff>
    </xdr:from>
    <xdr:ext cx="525145" cy="251460"/>
    <xdr:sp macro="" textlink="">
      <xdr:nvSpPr>
        <xdr:cNvPr id="247" name="テキスト ボックス 246"/>
        <xdr:cNvSpPr txBox="1"/>
      </xdr:nvSpPr>
      <xdr:spPr>
        <a:xfrm>
          <a:off x="1609090" y="165227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48" name="フローチャート: 判断 247"/>
        <xdr:cNvSpPr/>
      </xdr:nvSpPr>
      <xdr:spPr>
        <a:xfrm>
          <a:off x="1000125" y="16619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81280</xdr:rowOff>
    </xdr:from>
    <xdr:ext cx="525145" cy="259080"/>
    <xdr:sp macro="" textlink="">
      <xdr:nvSpPr>
        <xdr:cNvPr id="249" name="テキスト ボックス 248"/>
        <xdr:cNvSpPr txBox="1"/>
      </xdr:nvSpPr>
      <xdr:spPr>
        <a:xfrm>
          <a:off x="799465" y="16711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25400</xdr:rowOff>
    </xdr:from>
    <xdr:to xmlns:xdr="http://schemas.openxmlformats.org/drawingml/2006/spreadsheetDrawing">
      <xdr:col>24</xdr:col>
      <xdr:colOff>114300</xdr:colOff>
      <xdr:row>94</xdr:row>
      <xdr:rowOff>127000</xdr:rowOff>
    </xdr:to>
    <xdr:sp macro="" textlink="">
      <xdr:nvSpPr>
        <xdr:cNvPr id="255" name="楕円 254"/>
        <xdr:cNvSpPr/>
      </xdr:nvSpPr>
      <xdr:spPr>
        <a:xfrm>
          <a:off x="4203700" y="161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48260</xdr:rowOff>
    </xdr:from>
    <xdr:ext cx="534670" cy="259080"/>
    <xdr:sp macro="" textlink="">
      <xdr:nvSpPr>
        <xdr:cNvPr id="256" name="衛生費該当値テキスト"/>
        <xdr:cNvSpPr txBox="1"/>
      </xdr:nvSpPr>
      <xdr:spPr>
        <a:xfrm>
          <a:off x="4305300" y="15993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45085</xdr:rowOff>
    </xdr:from>
    <xdr:to xmlns:xdr="http://schemas.openxmlformats.org/drawingml/2006/spreadsheetDrawing">
      <xdr:col>20</xdr:col>
      <xdr:colOff>38100</xdr:colOff>
      <xdr:row>93</xdr:row>
      <xdr:rowOff>146685</xdr:rowOff>
    </xdr:to>
    <xdr:sp macro="" textlink="">
      <xdr:nvSpPr>
        <xdr:cNvPr id="257" name="楕円 256"/>
        <xdr:cNvSpPr/>
      </xdr:nvSpPr>
      <xdr:spPr>
        <a:xfrm>
          <a:off x="3444875" y="15989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163195</xdr:rowOff>
    </xdr:from>
    <xdr:ext cx="525145" cy="259080"/>
    <xdr:sp macro="" textlink="">
      <xdr:nvSpPr>
        <xdr:cNvPr id="258" name="テキスト ボックス 257"/>
        <xdr:cNvSpPr txBox="1"/>
      </xdr:nvSpPr>
      <xdr:spPr>
        <a:xfrm>
          <a:off x="3244215" y="157651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142240</xdr:rowOff>
    </xdr:from>
    <xdr:to xmlns:xdr="http://schemas.openxmlformats.org/drawingml/2006/spreadsheetDrawing">
      <xdr:col>15</xdr:col>
      <xdr:colOff>101600</xdr:colOff>
      <xdr:row>93</xdr:row>
      <xdr:rowOff>72390</xdr:rowOff>
    </xdr:to>
    <xdr:sp macro="" textlink="">
      <xdr:nvSpPr>
        <xdr:cNvPr id="259" name="楕円 258"/>
        <xdr:cNvSpPr/>
      </xdr:nvSpPr>
      <xdr:spPr>
        <a:xfrm>
          <a:off x="2619375" y="15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88900</xdr:rowOff>
    </xdr:from>
    <xdr:ext cx="525145" cy="249555"/>
    <xdr:sp macro="" textlink="">
      <xdr:nvSpPr>
        <xdr:cNvPr id="260" name="テキスト ボックス 259"/>
        <xdr:cNvSpPr txBox="1"/>
      </xdr:nvSpPr>
      <xdr:spPr>
        <a:xfrm>
          <a:off x="2434590" y="156908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121920</xdr:rowOff>
    </xdr:from>
    <xdr:to xmlns:xdr="http://schemas.openxmlformats.org/drawingml/2006/spreadsheetDrawing">
      <xdr:col>10</xdr:col>
      <xdr:colOff>165100</xdr:colOff>
      <xdr:row>94</xdr:row>
      <xdr:rowOff>52070</xdr:rowOff>
    </xdr:to>
    <xdr:sp macro="" textlink="">
      <xdr:nvSpPr>
        <xdr:cNvPr id="261" name="楕円 260"/>
        <xdr:cNvSpPr/>
      </xdr:nvSpPr>
      <xdr:spPr>
        <a:xfrm>
          <a:off x="1809750" y="160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68580</xdr:rowOff>
    </xdr:from>
    <xdr:ext cx="525145" cy="259080"/>
    <xdr:sp macro="" textlink="">
      <xdr:nvSpPr>
        <xdr:cNvPr id="262" name="テキスト ボックス 261"/>
        <xdr:cNvSpPr txBox="1"/>
      </xdr:nvSpPr>
      <xdr:spPr>
        <a:xfrm>
          <a:off x="1609090" y="158419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160655</xdr:rowOff>
    </xdr:from>
    <xdr:to xmlns:xdr="http://schemas.openxmlformats.org/drawingml/2006/spreadsheetDrawing">
      <xdr:col>6</xdr:col>
      <xdr:colOff>38100</xdr:colOff>
      <xdr:row>94</xdr:row>
      <xdr:rowOff>90805</xdr:rowOff>
    </xdr:to>
    <xdr:sp macro="" textlink="">
      <xdr:nvSpPr>
        <xdr:cNvPr id="263" name="楕円 262"/>
        <xdr:cNvSpPr/>
      </xdr:nvSpPr>
      <xdr:spPr>
        <a:xfrm>
          <a:off x="1000125" y="161055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107315</xdr:rowOff>
    </xdr:from>
    <xdr:ext cx="525145" cy="259080"/>
    <xdr:sp macro="" textlink="">
      <xdr:nvSpPr>
        <xdr:cNvPr id="264" name="テキスト ボックス 263"/>
        <xdr:cNvSpPr txBox="1"/>
      </xdr:nvSpPr>
      <xdr:spPr>
        <a:xfrm>
          <a:off x="799465" y="15880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73" name="テキスト ボックス 272"/>
        <xdr:cNvSpPr txBox="1"/>
      </xdr:nvSpPr>
      <xdr:spPr>
        <a:xfrm>
          <a:off x="602615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0030" cy="259080"/>
    <xdr:sp macro="" textlink="">
      <xdr:nvSpPr>
        <xdr:cNvPr id="276" name="テキスト ボックス 275"/>
        <xdr:cNvSpPr txBox="1"/>
      </xdr:nvSpPr>
      <xdr:spPr>
        <a:xfrm>
          <a:off x="5831205"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7835" cy="250825"/>
    <xdr:sp macro="" textlink="">
      <xdr:nvSpPr>
        <xdr:cNvPr id="278" name="テキスト ボックス 277"/>
        <xdr:cNvSpPr txBox="1"/>
      </xdr:nvSpPr>
      <xdr:spPr>
        <a:xfrm>
          <a:off x="5628640" y="6316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7835" cy="259080"/>
    <xdr:sp macro="" textlink="">
      <xdr:nvSpPr>
        <xdr:cNvPr id="280" name="テキスト ボックス 279"/>
        <xdr:cNvSpPr txBox="1"/>
      </xdr:nvSpPr>
      <xdr:spPr>
        <a:xfrm>
          <a:off x="5628640" y="5989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7835" cy="251460"/>
    <xdr:sp macro="" textlink="">
      <xdr:nvSpPr>
        <xdr:cNvPr id="282" name="テキスト ボックス 281"/>
        <xdr:cNvSpPr txBox="1"/>
      </xdr:nvSpPr>
      <xdr:spPr>
        <a:xfrm>
          <a:off x="5628640" y="5664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7835" cy="258445"/>
    <xdr:sp macro="" textlink="">
      <xdr:nvSpPr>
        <xdr:cNvPr id="284" name="テキスト ボックス 283"/>
        <xdr:cNvSpPr txBox="1"/>
      </xdr:nvSpPr>
      <xdr:spPr>
        <a:xfrm>
          <a:off x="5628640" y="53371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7835" cy="259080"/>
    <xdr:sp macro="" textlink="">
      <xdr:nvSpPr>
        <xdr:cNvPr id="286" name="テキスト ボックス 285"/>
        <xdr:cNvSpPr txBox="1"/>
      </xdr:nvSpPr>
      <xdr:spPr>
        <a:xfrm>
          <a:off x="5628640" y="50101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7835" cy="249555"/>
    <xdr:sp macro="" textlink="">
      <xdr:nvSpPr>
        <xdr:cNvPr id="288" name="テキスト ボックス 287"/>
        <xdr:cNvSpPr txBox="1"/>
      </xdr:nvSpPr>
      <xdr:spPr>
        <a:xfrm>
          <a:off x="5628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48260</xdr:rowOff>
    </xdr:from>
    <xdr:to xmlns:xdr="http://schemas.openxmlformats.org/drawingml/2006/spreadsheetDrawing">
      <xdr:col>54</xdr:col>
      <xdr:colOff>174625</xdr:colOff>
      <xdr:row>39</xdr:row>
      <xdr:rowOff>99060</xdr:rowOff>
    </xdr:to>
    <xdr:cxnSp macro="">
      <xdr:nvCxnSpPr>
        <xdr:cNvPr id="290" name="直線コネクタ 289"/>
        <xdr:cNvCxnSpPr/>
      </xdr:nvCxnSpPr>
      <xdr:spPr>
        <a:xfrm flipV="1">
          <a:off x="9604375" y="519176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9655175"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1460"/>
    <xdr:sp macro="" textlink="">
      <xdr:nvSpPr>
        <xdr:cNvPr id="293" name="労働費最大値テキスト"/>
        <xdr:cNvSpPr txBox="1"/>
      </xdr:nvSpPr>
      <xdr:spPr>
        <a:xfrm>
          <a:off x="9655175" y="4966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9531350" y="5191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97790</xdr:rowOff>
    </xdr:from>
    <xdr:to xmlns:xdr="http://schemas.openxmlformats.org/drawingml/2006/spreadsheetDrawing">
      <xdr:col>55</xdr:col>
      <xdr:colOff>0</xdr:colOff>
      <xdr:row>38</xdr:row>
      <xdr:rowOff>17780</xdr:rowOff>
    </xdr:to>
    <xdr:cxnSp macro="">
      <xdr:nvCxnSpPr>
        <xdr:cNvPr id="295" name="直線コネクタ 294"/>
        <xdr:cNvCxnSpPr/>
      </xdr:nvCxnSpPr>
      <xdr:spPr>
        <a:xfrm flipV="1">
          <a:off x="8845550" y="6441440"/>
          <a:ext cx="7588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56515</xdr:rowOff>
    </xdr:from>
    <xdr:ext cx="378460" cy="258445"/>
    <xdr:sp macro="" textlink="">
      <xdr:nvSpPr>
        <xdr:cNvPr id="296" name="労働費平均値テキスト"/>
        <xdr:cNvSpPr txBox="1"/>
      </xdr:nvSpPr>
      <xdr:spPr>
        <a:xfrm>
          <a:off x="9655175" y="6400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9569450" y="6421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127635</xdr:rowOff>
    </xdr:from>
    <xdr:to xmlns:xdr="http://schemas.openxmlformats.org/drawingml/2006/spreadsheetDrawing">
      <xdr:col>50</xdr:col>
      <xdr:colOff>114300</xdr:colOff>
      <xdr:row>38</xdr:row>
      <xdr:rowOff>17780</xdr:rowOff>
    </xdr:to>
    <xdr:cxnSp macro="">
      <xdr:nvCxnSpPr>
        <xdr:cNvPr id="298" name="直線コネクタ 297"/>
        <xdr:cNvCxnSpPr/>
      </xdr:nvCxnSpPr>
      <xdr:spPr>
        <a:xfrm>
          <a:off x="8032750" y="647128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879475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7825" cy="250190"/>
    <xdr:sp macro="" textlink="">
      <xdr:nvSpPr>
        <xdr:cNvPr id="300" name="テキスト ボックス 299"/>
        <xdr:cNvSpPr txBox="1"/>
      </xdr:nvSpPr>
      <xdr:spPr>
        <a:xfrm>
          <a:off x="8672195" y="6214110"/>
          <a:ext cx="377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118745</xdr:rowOff>
    </xdr:from>
    <xdr:to xmlns:xdr="http://schemas.openxmlformats.org/drawingml/2006/spreadsheetDrawing">
      <xdr:col>45</xdr:col>
      <xdr:colOff>174625</xdr:colOff>
      <xdr:row>37</xdr:row>
      <xdr:rowOff>127635</xdr:rowOff>
    </xdr:to>
    <xdr:cxnSp macro="">
      <xdr:nvCxnSpPr>
        <xdr:cNvPr id="301" name="直線コネクタ 300"/>
        <xdr:cNvCxnSpPr/>
      </xdr:nvCxnSpPr>
      <xdr:spPr>
        <a:xfrm>
          <a:off x="7210425" y="646239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7985125" y="6414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17780</xdr:rowOff>
    </xdr:from>
    <xdr:ext cx="378460" cy="251460"/>
    <xdr:sp macro="" textlink="">
      <xdr:nvSpPr>
        <xdr:cNvPr id="303" name="テキスト ボックス 302"/>
        <xdr:cNvSpPr txBox="1"/>
      </xdr:nvSpPr>
      <xdr:spPr>
        <a:xfrm>
          <a:off x="7858125"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118745</xdr:rowOff>
    </xdr:from>
    <xdr:to xmlns:xdr="http://schemas.openxmlformats.org/drawingml/2006/spreadsheetDrawing">
      <xdr:col>41</xdr:col>
      <xdr:colOff>50800</xdr:colOff>
      <xdr:row>37</xdr:row>
      <xdr:rowOff>149225</xdr:rowOff>
    </xdr:to>
    <xdr:cxnSp macro="">
      <xdr:nvCxnSpPr>
        <xdr:cNvPr id="304" name="直線コネクタ 303"/>
        <xdr:cNvCxnSpPr/>
      </xdr:nvCxnSpPr>
      <xdr:spPr>
        <a:xfrm flipV="1">
          <a:off x="6400800" y="646239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159625"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0375" cy="251460"/>
    <xdr:sp macro="" textlink="">
      <xdr:nvSpPr>
        <xdr:cNvPr id="306" name="テキスト ボックス 305"/>
        <xdr:cNvSpPr txBox="1"/>
      </xdr:nvSpPr>
      <xdr:spPr>
        <a:xfrm>
          <a:off x="6991350" y="61556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116840</xdr:rowOff>
    </xdr:from>
    <xdr:to xmlns:xdr="http://schemas.openxmlformats.org/drawingml/2006/spreadsheetDrawing">
      <xdr:col>36</xdr:col>
      <xdr:colOff>165100</xdr:colOff>
      <xdr:row>37</xdr:row>
      <xdr:rowOff>46990</xdr:rowOff>
    </xdr:to>
    <xdr:sp macro="" textlink="">
      <xdr:nvSpPr>
        <xdr:cNvPr id="307" name="フローチャート: 判断 306"/>
        <xdr:cNvSpPr/>
      </xdr:nvSpPr>
      <xdr:spPr>
        <a:xfrm>
          <a:off x="63500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63500</xdr:rowOff>
    </xdr:from>
    <xdr:ext cx="460375" cy="251460"/>
    <xdr:sp macro="" textlink="">
      <xdr:nvSpPr>
        <xdr:cNvPr id="308" name="テキスト ボックス 307"/>
        <xdr:cNvSpPr txBox="1"/>
      </xdr:nvSpPr>
      <xdr:spPr>
        <a:xfrm>
          <a:off x="6181725" y="606425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11" name="テキスト ボックス 310"/>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46990</xdr:rowOff>
    </xdr:from>
    <xdr:to xmlns:xdr="http://schemas.openxmlformats.org/drawingml/2006/spreadsheetDrawing">
      <xdr:col>55</xdr:col>
      <xdr:colOff>50800</xdr:colOff>
      <xdr:row>37</xdr:row>
      <xdr:rowOff>148590</xdr:rowOff>
    </xdr:to>
    <xdr:sp macro="" textlink="">
      <xdr:nvSpPr>
        <xdr:cNvPr id="314" name="楕円 313"/>
        <xdr:cNvSpPr/>
      </xdr:nvSpPr>
      <xdr:spPr>
        <a:xfrm>
          <a:off x="9569450" y="63906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69850</xdr:rowOff>
    </xdr:from>
    <xdr:ext cx="469900" cy="259080"/>
    <xdr:sp macro="" textlink="">
      <xdr:nvSpPr>
        <xdr:cNvPr id="315" name="労働費該当値テキスト"/>
        <xdr:cNvSpPr txBox="1"/>
      </xdr:nvSpPr>
      <xdr:spPr>
        <a:xfrm>
          <a:off x="9655175" y="6242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67945</xdr:rowOff>
    </xdr:to>
    <xdr:sp macro="" textlink="">
      <xdr:nvSpPr>
        <xdr:cNvPr id="316" name="楕円 315"/>
        <xdr:cNvSpPr/>
      </xdr:nvSpPr>
      <xdr:spPr>
        <a:xfrm>
          <a:off x="879475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59055</xdr:rowOff>
    </xdr:from>
    <xdr:ext cx="377825" cy="259080"/>
    <xdr:sp macro="" textlink="">
      <xdr:nvSpPr>
        <xdr:cNvPr id="317" name="テキスト ボックス 316"/>
        <xdr:cNvSpPr txBox="1"/>
      </xdr:nvSpPr>
      <xdr:spPr>
        <a:xfrm>
          <a:off x="8672195" y="65741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76835</xdr:rowOff>
    </xdr:from>
    <xdr:to xmlns:xdr="http://schemas.openxmlformats.org/drawingml/2006/spreadsheetDrawing">
      <xdr:col>46</xdr:col>
      <xdr:colOff>38100</xdr:colOff>
      <xdr:row>38</xdr:row>
      <xdr:rowOff>6985</xdr:rowOff>
    </xdr:to>
    <xdr:sp macro="" textlink="">
      <xdr:nvSpPr>
        <xdr:cNvPr id="318" name="楕円 317"/>
        <xdr:cNvSpPr/>
      </xdr:nvSpPr>
      <xdr:spPr>
        <a:xfrm>
          <a:off x="7985125" y="6420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37</xdr:row>
      <xdr:rowOff>170180</xdr:rowOff>
    </xdr:from>
    <xdr:ext cx="378460" cy="259080"/>
    <xdr:sp macro="" textlink="">
      <xdr:nvSpPr>
        <xdr:cNvPr id="319" name="テキスト ボックス 318"/>
        <xdr:cNvSpPr txBox="1"/>
      </xdr:nvSpPr>
      <xdr:spPr>
        <a:xfrm>
          <a:off x="7858125" y="6513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67945</xdr:rowOff>
    </xdr:from>
    <xdr:to xmlns:xdr="http://schemas.openxmlformats.org/drawingml/2006/spreadsheetDrawing">
      <xdr:col>41</xdr:col>
      <xdr:colOff>101600</xdr:colOff>
      <xdr:row>37</xdr:row>
      <xdr:rowOff>169545</xdr:rowOff>
    </xdr:to>
    <xdr:sp macro="" textlink="">
      <xdr:nvSpPr>
        <xdr:cNvPr id="320" name="楕円 319"/>
        <xdr:cNvSpPr/>
      </xdr:nvSpPr>
      <xdr:spPr>
        <a:xfrm>
          <a:off x="7159625"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160655</xdr:rowOff>
    </xdr:from>
    <xdr:ext cx="377825" cy="259080"/>
    <xdr:sp macro="" textlink="">
      <xdr:nvSpPr>
        <xdr:cNvPr id="321" name="テキスト ボックス 320"/>
        <xdr:cNvSpPr txBox="1"/>
      </xdr:nvSpPr>
      <xdr:spPr>
        <a:xfrm>
          <a:off x="7037070" y="650430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98425</xdr:rowOff>
    </xdr:from>
    <xdr:to xmlns:xdr="http://schemas.openxmlformats.org/drawingml/2006/spreadsheetDrawing">
      <xdr:col>36</xdr:col>
      <xdr:colOff>165100</xdr:colOff>
      <xdr:row>38</xdr:row>
      <xdr:rowOff>29210</xdr:rowOff>
    </xdr:to>
    <xdr:sp macro="" textlink="">
      <xdr:nvSpPr>
        <xdr:cNvPr id="322" name="楕円 321"/>
        <xdr:cNvSpPr/>
      </xdr:nvSpPr>
      <xdr:spPr>
        <a:xfrm>
          <a:off x="63500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19685</xdr:rowOff>
    </xdr:from>
    <xdr:ext cx="377825" cy="249555"/>
    <xdr:sp macro="" textlink="">
      <xdr:nvSpPr>
        <xdr:cNvPr id="323" name="テキスト ボックス 322"/>
        <xdr:cNvSpPr txBox="1"/>
      </xdr:nvSpPr>
      <xdr:spPr>
        <a:xfrm>
          <a:off x="6227445" y="653478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32" name="テキスト ボックス 331"/>
        <xdr:cNvSpPr txBox="1"/>
      </xdr:nvSpPr>
      <xdr:spPr>
        <a:xfrm>
          <a:off x="602615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35" name="テキスト ボックス 334"/>
        <xdr:cNvSpPr txBox="1"/>
      </xdr:nvSpPr>
      <xdr:spPr>
        <a:xfrm>
          <a:off x="5831205"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37" name="テキスト ボックス 336"/>
        <xdr:cNvSpPr txBox="1"/>
      </xdr:nvSpPr>
      <xdr:spPr>
        <a:xfrm>
          <a:off x="558038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0860" cy="249555"/>
    <xdr:sp macro="" textlink="">
      <xdr:nvSpPr>
        <xdr:cNvPr id="339" name="テキスト ボックス 338"/>
        <xdr:cNvSpPr txBox="1"/>
      </xdr:nvSpPr>
      <xdr:spPr>
        <a:xfrm>
          <a:off x="5580380" y="9255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41" name="テキスト ボックス 340"/>
        <xdr:cNvSpPr txBox="1"/>
      </xdr:nvSpPr>
      <xdr:spPr>
        <a:xfrm>
          <a:off x="558038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9080"/>
    <xdr:sp macro="" textlink="">
      <xdr:nvSpPr>
        <xdr:cNvPr id="343" name="テキスト ボックス 342"/>
        <xdr:cNvSpPr txBox="1"/>
      </xdr:nvSpPr>
      <xdr:spPr>
        <a:xfrm>
          <a:off x="558038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49555"/>
    <xdr:sp macro="" textlink="">
      <xdr:nvSpPr>
        <xdr:cNvPr id="345" name="テキスト ボックス 344"/>
        <xdr:cNvSpPr txBox="1"/>
      </xdr:nvSpPr>
      <xdr:spPr>
        <a:xfrm>
          <a:off x="5516245" y="8112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128905</xdr:rowOff>
    </xdr:from>
    <xdr:to xmlns:xdr="http://schemas.openxmlformats.org/drawingml/2006/spreadsheetDrawing">
      <xdr:col>54</xdr:col>
      <xdr:colOff>174625</xdr:colOff>
      <xdr:row>59</xdr:row>
      <xdr:rowOff>26670</xdr:rowOff>
    </xdr:to>
    <xdr:cxnSp macro="">
      <xdr:nvCxnSpPr>
        <xdr:cNvPr id="347" name="直線コネクタ 346"/>
        <xdr:cNvCxnSpPr/>
      </xdr:nvCxnSpPr>
      <xdr:spPr>
        <a:xfrm flipV="1">
          <a:off x="9604375" y="887285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0190"/>
    <xdr:sp macro="" textlink="">
      <xdr:nvSpPr>
        <xdr:cNvPr id="348" name="農林水産業費最小値テキスト"/>
        <xdr:cNvSpPr txBox="1"/>
      </xdr:nvSpPr>
      <xdr:spPr>
        <a:xfrm>
          <a:off x="9655175" y="101460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9531350" y="10142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0825"/>
    <xdr:sp macro="" textlink="">
      <xdr:nvSpPr>
        <xdr:cNvPr id="350" name="農林水産業費最大値テキスト"/>
        <xdr:cNvSpPr txBox="1"/>
      </xdr:nvSpPr>
      <xdr:spPr>
        <a:xfrm>
          <a:off x="9655175" y="8648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9531350" y="8872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100965</xdr:rowOff>
    </xdr:from>
    <xdr:to xmlns:xdr="http://schemas.openxmlformats.org/drawingml/2006/spreadsheetDrawing">
      <xdr:col>55</xdr:col>
      <xdr:colOff>0</xdr:colOff>
      <xdr:row>54</xdr:row>
      <xdr:rowOff>143510</xdr:rowOff>
    </xdr:to>
    <xdr:cxnSp macro="">
      <xdr:nvCxnSpPr>
        <xdr:cNvPr id="352" name="直線コネクタ 351"/>
        <xdr:cNvCxnSpPr/>
      </xdr:nvCxnSpPr>
      <xdr:spPr>
        <a:xfrm>
          <a:off x="8845550" y="9187815"/>
          <a:ext cx="758825"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66040</xdr:rowOff>
    </xdr:from>
    <xdr:ext cx="534670" cy="249555"/>
    <xdr:sp macro="" textlink="">
      <xdr:nvSpPr>
        <xdr:cNvPr id="353" name="農林水産業費平均値テキスト"/>
        <xdr:cNvSpPr txBox="1"/>
      </xdr:nvSpPr>
      <xdr:spPr>
        <a:xfrm>
          <a:off x="9655175" y="96672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9569450" y="9688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53</xdr:row>
      <xdr:rowOff>100965</xdr:rowOff>
    </xdr:from>
    <xdr:to xmlns:xdr="http://schemas.openxmlformats.org/drawingml/2006/spreadsheetDrawing">
      <xdr:col>50</xdr:col>
      <xdr:colOff>114300</xdr:colOff>
      <xdr:row>54</xdr:row>
      <xdr:rowOff>134620</xdr:rowOff>
    </xdr:to>
    <xdr:cxnSp macro="">
      <xdr:nvCxnSpPr>
        <xdr:cNvPr id="355" name="直線コネクタ 354"/>
        <xdr:cNvCxnSpPr/>
      </xdr:nvCxnSpPr>
      <xdr:spPr>
        <a:xfrm flipV="1">
          <a:off x="8032750" y="9187815"/>
          <a:ext cx="8128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879475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15875</xdr:rowOff>
    </xdr:from>
    <xdr:ext cx="525145" cy="259080"/>
    <xdr:sp macro="" textlink="">
      <xdr:nvSpPr>
        <xdr:cNvPr id="357" name="テキスト ボックス 356"/>
        <xdr:cNvSpPr txBox="1"/>
      </xdr:nvSpPr>
      <xdr:spPr>
        <a:xfrm>
          <a:off x="8594090" y="97885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134620</xdr:rowOff>
    </xdr:from>
    <xdr:to xmlns:xdr="http://schemas.openxmlformats.org/drawingml/2006/spreadsheetDrawing">
      <xdr:col>45</xdr:col>
      <xdr:colOff>174625</xdr:colOff>
      <xdr:row>55</xdr:row>
      <xdr:rowOff>75565</xdr:rowOff>
    </xdr:to>
    <xdr:cxnSp macro="">
      <xdr:nvCxnSpPr>
        <xdr:cNvPr id="358" name="直線コネクタ 357"/>
        <xdr:cNvCxnSpPr/>
      </xdr:nvCxnSpPr>
      <xdr:spPr>
        <a:xfrm flipV="1">
          <a:off x="7210425" y="9392920"/>
          <a:ext cx="8223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7985125" y="9714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34925</xdr:rowOff>
    </xdr:from>
    <xdr:ext cx="525145" cy="259080"/>
    <xdr:sp macro="" textlink="">
      <xdr:nvSpPr>
        <xdr:cNvPr id="360" name="テキスト ボックス 359"/>
        <xdr:cNvSpPr txBox="1"/>
      </xdr:nvSpPr>
      <xdr:spPr>
        <a:xfrm>
          <a:off x="7784465" y="98075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75565</xdr:rowOff>
    </xdr:from>
    <xdr:to xmlns:xdr="http://schemas.openxmlformats.org/drawingml/2006/spreadsheetDrawing">
      <xdr:col>41</xdr:col>
      <xdr:colOff>50800</xdr:colOff>
      <xdr:row>55</xdr:row>
      <xdr:rowOff>79375</xdr:rowOff>
    </xdr:to>
    <xdr:cxnSp macro="">
      <xdr:nvCxnSpPr>
        <xdr:cNvPr id="361" name="直線コネクタ 360"/>
        <xdr:cNvCxnSpPr/>
      </xdr:nvCxnSpPr>
      <xdr:spPr>
        <a:xfrm flipV="1">
          <a:off x="6400800" y="950531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159625"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26670</xdr:rowOff>
    </xdr:from>
    <xdr:ext cx="525145" cy="259080"/>
    <xdr:sp macro="" textlink="">
      <xdr:nvSpPr>
        <xdr:cNvPr id="363" name="テキスト ボックス 362"/>
        <xdr:cNvSpPr txBox="1"/>
      </xdr:nvSpPr>
      <xdr:spPr>
        <a:xfrm>
          <a:off x="6974840" y="9799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78105</xdr:rowOff>
    </xdr:from>
    <xdr:to xmlns:xdr="http://schemas.openxmlformats.org/drawingml/2006/spreadsheetDrawing">
      <xdr:col>36</xdr:col>
      <xdr:colOff>165100</xdr:colOff>
      <xdr:row>58</xdr:row>
      <xdr:rowOff>8255</xdr:rowOff>
    </xdr:to>
    <xdr:sp macro="" textlink="">
      <xdr:nvSpPr>
        <xdr:cNvPr id="364" name="フローチャート: 判断 363"/>
        <xdr:cNvSpPr/>
      </xdr:nvSpPr>
      <xdr:spPr>
        <a:xfrm>
          <a:off x="63500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170815</xdr:rowOff>
    </xdr:from>
    <xdr:ext cx="525145" cy="258445"/>
    <xdr:sp macro="" textlink="">
      <xdr:nvSpPr>
        <xdr:cNvPr id="365" name="テキスト ボックス 364"/>
        <xdr:cNvSpPr txBox="1"/>
      </xdr:nvSpPr>
      <xdr:spPr>
        <a:xfrm>
          <a:off x="6149340" y="994346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8" name="テキスト ボックス 367"/>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92710</xdr:rowOff>
    </xdr:from>
    <xdr:to xmlns:xdr="http://schemas.openxmlformats.org/drawingml/2006/spreadsheetDrawing">
      <xdr:col>55</xdr:col>
      <xdr:colOff>50800</xdr:colOff>
      <xdr:row>55</xdr:row>
      <xdr:rowOff>22860</xdr:rowOff>
    </xdr:to>
    <xdr:sp macro="" textlink="">
      <xdr:nvSpPr>
        <xdr:cNvPr id="371" name="楕円 370"/>
        <xdr:cNvSpPr/>
      </xdr:nvSpPr>
      <xdr:spPr>
        <a:xfrm>
          <a:off x="9569450" y="9351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115570</xdr:rowOff>
    </xdr:from>
    <xdr:ext cx="534670" cy="259080"/>
    <xdr:sp macro="" textlink="">
      <xdr:nvSpPr>
        <xdr:cNvPr id="372" name="農林水産業費該当値テキスト"/>
        <xdr:cNvSpPr txBox="1"/>
      </xdr:nvSpPr>
      <xdr:spPr>
        <a:xfrm>
          <a:off x="9655175" y="920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50165</xdr:rowOff>
    </xdr:from>
    <xdr:to xmlns:xdr="http://schemas.openxmlformats.org/drawingml/2006/spreadsheetDrawing">
      <xdr:col>50</xdr:col>
      <xdr:colOff>165100</xdr:colOff>
      <xdr:row>53</xdr:row>
      <xdr:rowOff>151765</xdr:rowOff>
    </xdr:to>
    <xdr:sp macro="" textlink="">
      <xdr:nvSpPr>
        <xdr:cNvPr id="373" name="楕円 372"/>
        <xdr:cNvSpPr/>
      </xdr:nvSpPr>
      <xdr:spPr>
        <a:xfrm>
          <a:off x="8794750" y="91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168275</xdr:rowOff>
    </xdr:from>
    <xdr:ext cx="525145" cy="249555"/>
    <xdr:sp macro="" textlink="">
      <xdr:nvSpPr>
        <xdr:cNvPr id="374" name="テキスト ボックス 373"/>
        <xdr:cNvSpPr txBox="1"/>
      </xdr:nvSpPr>
      <xdr:spPr>
        <a:xfrm>
          <a:off x="8594090" y="89122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83820</xdr:rowOff>
    </xdr:from>
    <xdr:to xmlns:xdr="http://schemas.openxmlformats.org/drawingml/2006/spreadsheetDrawing">
      <xdr:col>46</xdr:col>
      <xdr:colOff>38100</xdr:colOff>
      <xdr:row>55</xdr:row>
      <xdr:rowOff>13970</xdr:rowOff>
    </xdr:to>
    <xdr:sp macro="" textlink="">
      <xdr:nvSpPr>
        <xdr:cNvPr id="375" name="楕円 374"/>
        <xdr:cNvSpPr/>
      </xdr:nvSpPr>
      <xdr:spPr>
        <a:xfrm>
          <a:off x="7985125" y="9342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30480</xdr:rowOff>
    </xdr:from>
    <xdr:ext cx="525145" cy="250190"/>
    <xdr:sp macro="" textlink="">
      <xdr:nvSpPr>
        <xdr:cNvPr id="376" name="テキスト ボックス 375"/>
        <xdr:cNvSpPr txBox="1"/>
      </xdr:nvSpPr>
      <xdr:spPr>
        <a:xfrm>
          <a:off x="7784465" y="91173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24765</xdr:rowOff>
    </xdr:from>
    <xdr:to xmlns:xdr="http://schemas.openxmlformats.org/drawingml/2006/spreadsheetDrawing">
      <xdr:col>41</xdr:col>
      <xdr:colOff>101600</xdr:colOff>
      <xdr:row>55</xdr:row>
      <xdr:rowOff>126365</xdr:rowOff>
    </xdr:to>
    <xdr:sp macro="" textlink="">
      <xdr:nvSpPr>
        <xdr:cNvPr id="377" name="楕円 376"/>
        <xdr:cNvSpPr/>
      </xdr:nvSpPr>
      <xdr:spPr>
        <a:xfrm>
          <a:off x="7159625"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143510</xdr:rowOff>
    </xdr:from>
    <xdr:ext cx="525145" cy="251460"/>
    <xdr:sp macro="" textlink="">
      <xdr:nvSpPr>
        <xdr:cNvPr id="378" name="テキスト ボックス 377"/>
        <xdr:cNvSpPr txBox="1"/>
      </xdr:nvSpPr>
      <xdr:spPr>
        <a:xfrm>
          <a:off x="6974840" y="92303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29210</xdr:rowOff>
    </xdr:from>
    <xdr:to xmlns:xdr="http://schemas.openxmlformats.org/drawingml/2006/spreadsheetDrawing">
      <xdr:col>36</xdr:col>
      <xdr:colOff>165100</xdr:colOff>
      <xdr:row>55</xdr:row>
      <xdr:rowOff>130175</xdr:rowOff>
    </xdr:to>
    <xdr:sp macro="" textlink="">
      <xdr:nvSpPr>
        <xdr:cNvPr id="379" name="楕円 378"/>
        <xdr:cNvSpPr/>
      </xdr:nvSpPr>
      <xdr:spPr>
        <a:xfrm>
          <a:off x="63500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146685</xdr:rowOff>
    </xdr:from>
    <xdr:ext cx="525145" cy="249555"/>
    <xdr:sp macro="" textlink="">
      <xdr:nvSpPr>
        <xdr:cNvPr id="380" name="テキスト ボックス 379"/>
        <xdr:cNvSpPr txBox="1"/>
      </xdr:nvSpPr>
      <xdr:spPr>
        <a:xfrm>
          <a:off x="6149340" y="92335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9" name="テキスト ボックス 388"/>
        <xdr:cNvSpPr txBox="1"/>
      </xdr:nvSpPr>
      <xdr:spPr>
        <a:xfrm>
          <a:off x="602615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030" cy="259080"/>
    <xdr:sp macro="" textlink="">
      <xdr:nvSpPr>
        <xdr:cNvPr id="392" name="テキスト ボックス 391"/>
        <xdr:cNvSpPr txBox="1"/>
      </xdr:nvSpPr>
      <xdr:spPr>
        <a:xfrm>
          <a:off x="5831205"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4" name="テキスト ボックス 393"/>
        <xdr:cNvSpPr txBox="1"/>
      </xdr:nvSpPr>
      <xdr:spPr>
        <a:xfrm>
          <a:off x="558038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0860" cy="249555"/>
    <xdr:sp macro="" textlink="">
      <xdr:nvSpPr>
        <xdr:cNvPr id="396" name="テキスト ボックス 395"/>
        <xdr:cNvSpPr txBox="1"/>
      </xdr:nvSpPr>
      <xdr:spPr>
        <a:xfrm>
          <a:off x="5580380" y="12684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8" name="テキスト ボックス 397"/>
        <xdr:cNvSpPr txBox="1"/>
      </xdr:nvSpPr>
      <xdr:spPr>
        <a:xfrm>
          <a:off x="558038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9080"/>
    <xdr:sp macro="" textlink="">
      <xdr:nvSpPr>
        <xdr:cNvPr id="400" name="テキスト ボックス 399"/>
        <xdr:cNvSpPr txBox="1"/>
      </xdr:nvSpPr>
      <xdr:spPr>
        <a:xfrm>
          <a:off x="5580380"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49555"/>
    <xdr:sp macro="" textlink="">
      <xdr:nvSpPr>
        <xdr:cNvPr id="402" name="テキスト ボックス 401"/>
        <xdr:cNvSpPr txBox="1"/>
      </xdr:nvSpPr>
      <xdr:spPr>
        <a:xfrm>
          <a:off x="5516245" y="11541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132080</xdr:rowOff>
    </xdr:from>
    <xdr:to xmlns:xdr="http://schemas.openxmlformats.org/drawingml/2006/spreadsheetDrawing">
      <xdr:col>54</xdr:col>
      <xdr:colOff>174625</xdr:colOff>
      <xdr:row>79</xdr:row>
      <xdr:rowOff>4445</xdr:rowOff>
    </xdr:to>
    <xdr:cxnSp macro="">
      <xdr:nvCxnSpPr>
        <xdr:cNvPr id="404" name="直線コネクタ 403"/>
        <xdr:cNvCxnSpPr/>
      </xdr:nvCxnSpPr>
      <xdr:spPr>
        <a:xfrm flipV="1">
          <a:off x="9604375" y="11962130"/>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49555"/>
    <xdr:sp macro="" textlink="">
      <xdr:nvSpPr>
        <xdr:cNvPr id="405" name="商工費最小値テキスト"/>
        <xdr:cNvSpPr txBox="1"/>
      </xdr:nvSpPr>
      <xdr:spPr>
        <a:xfrm>
          <a:off x="9655175" y="13553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9531350" y="13548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49555"/>
    <xdr:sp macro="" textlink="">
      <xdr:nvSpPr>
        <xdr:cNvPr id="407" name="商工費最大値テキスト"/>
        <xdr:cNvSpPr txBox="1"/>
      </xdr:nvSpPr>
      <xdr:spPr>
        <a:xfrm>
          <a:off x="9655175" y="117367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9531350" y="11962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76200</xdr:rowOff>
    </xdr:from>
    <xdr:to xmlns:xdr="http://schemas.openxmlformats.org/drawingml/2006/spreadsheetDrawing">
      <xdr:col>55</xdr:col>
      <xdr:colOff>0</xdr:colOff>
      <xdr:row>74</xdr:row>
      <xdr:rowOff>127000</xdr:rowOff>
    </xdr:to>
    <xdr:cxnSp macro="">
      <xdr:nvCxnSpPr>
        <xdr:cNvPr id="409" name="直線コネクタ 408"/>
        <xdr:cNvCxnSpPr/>
      </xdr:nvCxnSpPr>
      <xdr:spPr>
        <a:xfrm>
          <a:off x="8845550" y="12763500"/>
          <a:ext cx="7588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109220</xdr:rowOff>
    </xdr:from>
    <xdr:ext cx="534670" cy="251460"/>
    <xdr:sp macro="" textlink="">
      <xdr:nvSpPr>
        <xdr:cNvPr id="410" name="商工費平均値テキスト"/>
        <xdr:cNvSpPr txBox="1"/>
      </xdr:nvSpPr>
      <xdr:spPr>
        <a:xfrm>
          <a:off x="9655175" y="13139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9569450" y="13161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74</xdr:row>
      <xdr:rowOff>76200</xdr:rowOff>
    </xdr:from>
    <xdr:to xmlns:xdr="http://schemas.openxmlformats.org/drawingml/2006/spreadsheetDrawing">
      <xdr:col>50</xdr:col>
      <xdr:colOff>114300</xdr:colOff>
      <xdr:row>75</xdr:row>
      <xdr:rowOff>76835</xdr:rowOff>
    </xdr:to>
    <xdr:cxnSp macro="">
      <xdr:nvCxnSpPr>
        <xdr:cNvPr id="412" name="直線コネクタ 411"/>
        <xdr:cNvCxnSpPr/>
      </xdr:nvCxnSpPr>
      <xdr:spPr>
        <a:xfrm flipV="1">
          <a:off x="8032750" y="12763500"/>
          <a:ext cx="8128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879475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4445</xdr:rowOff>
    </xdr:from>
    <xdr:ext cx="525145" cy="259080"/>
    <xdr:sp macro="" textlink="">
      <xdr:nvSpPr>
        <xdr:cNvPr id="414" name="テキスト ボックス 413"/>
        <xdr:cNvSpPr txBox="1"/>
      </xdr:nvSpPr>
      <xdr:spPr>
        <a:xfrm>
          <a:off x="8594090" y="132060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49530</xdr:rowOff>
    </xdr:from>
    <xdr:to xmlns:xdr="http://schemas.openxmlformats.org/drawingml/2006/spreadsheetDrawing">
      <xdr:col>45</xdr:col>
      <xdr:colOff>174625</xdr:colOff>
      <xdr:row>75</xdr:row>
      <xdr:rowOff>76835</xdr:rowOff>
    </xdr:to>
    <xdr:cxnSp macro="">
      <xdr:nvCxnSpPr>
        <xdr:cNvPr id="415" name="直線コネクタ 414"/>
        <xdr:cNvCxnSpPr/>
      </xdr:nvCxnSpPr>
      <xdr:spPr>
        <a:xfrm>
          <a:off x="7210425" y="12908280"/>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7985125" y="13117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8890</xdr:rowOff>
    </xdr:from>
    <xdr:ext cx="525145" cy="249555"/>
    <xdr:sp macro="" textlink="">
      <xdr:nvSpPr>
        <xdr:cNvPr id="417" name="テキスト ボックス 416"/>
        <xdr:cNvSpPr txBox="1"/>
      </xdr:nvSpPr>
      <xdr:spPr>
        <a:xfrm>
          <a:off x="7784465" y="13210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49530</xdr:rowOff>
    </xdr:from>
    <xdr:to xmlns:xdr="http://schemas.openxmlformats.org/drawingml/2006/spreadsheetDrawing">
      <xdr:col>41</xdr:col>
      <xdr:colOff>50800</xdr:colOff>
      <xdr:row>76</xdr:row>
      <xdr:rowOff>7620</xdr:rowOff>
    </xdr:to>
    <xdr:cxnSp macro="">
      <xdr:nvCxnSpPr>
        <xdr:cNvPr id="418" name="直線コネクタ 417"/>
        <xdr:cNvCxnSpPr/>
      </xdr:nvCxnSpPr>
      <xdr:spPr>
        <a:xfrm flipV="1">
          <a:off x="6400800" y="12908280"/>
          <a:ext cx="8096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159625"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25145" cy="259080"/>
    <xdr:sp macro="" textlink="">
      <xdr:nvSpPr>
        <xdr:cNvPr id="420" name="テキスト ボックス 419"/>
        <xdr:cNvSpPr txBox="1"/>
      </xdr:nvSpPr>
      <xdr:spPr>
        <a:xfrm>
          <a:off x="6974840" y="131953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33655</xdr:rowOff>
    </xdr:to>
    <xdr:sp macro="" textlink="">
      <xdr:nvSpPr>
        <xdr:cNvPr id="421" name="フローチャート: 判断 420"/>
        <xdr:cNvSpPr/>
      </xdr:nvSpPr>
      <xdr:spPr>
        <a:xfrm>
          <a:off x="63500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24765</xdr:rowOff>
    </xdr:from>
    <xdr:ext cx="525145" cy="259080"/>
    <xdr:sp macro="" textlink="">
      <xdr:nvSpPr>
        <xdr:cNvPr id="422" name="テキスト ボックス 421"/>
        <xdr:cNvSpPr txBox="1"/>
      </xdr:nvSpPr>
      <xdr:spPr>
        <a:xfrm>
          <a:off x="6149340" y="133978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5" name="テキスト ボックス 424"/>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76200</xdr:rowOff>
    </xdr:from>
    <xdr:to xmlns:xdr="http://schemas.openxmlformats.org/drawingml/2006/spreadsheetDrawing">
      <xdr:col>55</xdr:col>
      <xdr:colOff>50800</xdr:colOff>
      <xdr:row>75</xdr:row>
      <xdr:rowOff>6350</xdr:rowOff>
    </xdr:to>
    <xdr:sp macro="" textlink="">
      <xdr:nvSpPr>
        <xdr:cNvPr id="428" name="楕円 427"/>
        <xdr:cNvSpPr/>
      </xdr:nvSpPr>
      <xdr:spPr>
        <a:xfrm>
          <a:off x="9569450" y="12763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99060</xdr:rowOff>
    </xdr:from>
    <xdr:ext cx="534670" cy="250190"/>
    <xdr:sp macro="" textlink="">
      <xdr:nvSpPr>
        <xdr:cNvPr id="429" name="商工費該当値テキスト"/>
        <xdr:cNvSpPr txBox="1"/>
      </xdr:nvSpPr>
      <xdr:spPr>
        <a:xfrm>
          <a:off x="9655175" y="126149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25400</xdr:rowOff>
    </xdr:from>
    <xdr:to xmlns:xdr="http://schemas.openxmlformats.org/drawingml/2006/spreadsheetDrawing">
      <xdr:col>50</xdr:col>
      <xdr:colOff>165100</xdr:colOff>
      <xdr:row>74</xdr:row>
      <xdr:rowOff>127000</xdr:rowOff>
    </xdr:to>
    <xdr:sp macro="" textlink="">
      <xdr:nvSpPr>
        <xdr:cNvPr id="430" name="楕円 429"/>
        <xdr:cNvSpPr/>
      </xdr:nvSpPr>
      <xdr:spPr>
        <a:xfrm>
          <a:off x="879475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144145</xdr:rowOff>
    </xdr:from>
    <xdr:ext cx="525145" cy="250825"/>
    <xdr:sp macro="" textlink="">
      <xdr:nvSpPr>
        <xdr:cNvPr id="431" name="テキスト ボックス 430"/>
        <xdr:cNvSpPr txBox="1"/>
      </xdr:nvSpPr>
      <xdr:spPr>
        <a:xfrm>
          <a:off x="8594090" y="1248854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26035</xdr:rowOff>
    </xdr:from>
    <xdr:to xmlns:xdr="http://schemas.openxmlformats.org/drawingml/2006/spreadsheetDrawing">
      <xdr:col>46</xdr:col>
      <xdr:colOff>38100</xdr:colOff>
      <xdr:row>75</xdr:row>
      <xdr:rowOff>127635</xdr:rowOff>
    </xdr:to>
    <xdr:sp macro="" textlink="">
      <xdr:nvSpPr>
        <xdr:cNvPr id="432" name="楕円 431"/>
        <xdr:cNvSpPr/>
      </xdr:nvSpPr>
      <xdr:spPr>
        <a:xfrm>
          <a:off x="7985125" y="128847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144145</xdr:rowOff>
    </xdr:from>
    <xdr:ext cx="525145" cy="250825"/>
    <xdr:sp macro="" textlink="">
      <xdr:nvSpPr>
        <xdr:cNvPr id="433" name="テキスト ボックス 432"/>
        <xdr:cNvSpPr txBox="1"/>
      </xdr:nvSpPr>
      <xdr:spPr>
        <a:xfrm>
          <a:off x="7784465" y="1265999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170180</xdr:rowOff>
    </xdr:from>
    <xdr:to xmlns:xdr="http://schemas.openxmlformats.org/drawingml/2006/spreadsheetDrawing">
      <xdr:col>41</xdr:col>
      <xdr:colOff>101600</xdr:colOff>
      <xdr:row>75</xdr:row>
      <xdr:rowOff>100330</xdr:rowOff>
    </xdr:to>
    <xdr:sp macro="" textlink="">
      <xdr:nvSpPr>
        <xdr:cNvPr id="434" name="楕円 433"/>
        <xdr:cNvSpPr/>
      </xdr:nvSpPr>
      <xdr:spPr>
        <a:xfrm>
          <a:off x="7159625"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116840</xdr:rowOff>
    </xdr:from>
    <xdr:ext cx="525145" cy="259080"/>
    <xdr:sp macro="" textlink="">
      <xdr:nvSpPr>
        <xdr:cNvPr id="435" name="テキスト ボックス 434"/>
        <xdr:cNvSpPr txBox="1"/>
      </xdr:nvSpPr>
      <xdr:spPr>
        <a:xfrm>
          <a:off x="6974840" y="126326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128270</xdr:rowOff>
    </xdr:from>
    <xdr:to xmlns:xdr="http://schemas.openxmlformats.org/drawingml/2006/spreadsheetDrawing">
      <xdr:col>36</xdr:col>
      <xdr:colOff>165100</xdr:colOff>
      <xdr:row>76</xdr:row>
      <xdr:rowOff>58420</xdr:rowOff>
    </xdr:to>
    <xdr:sp macro="" textlink="">
      <xdr:nvSpPr>
        <xdr:cNvPr id="436" name="楕円 435"/>
        <xdr:cNvSpPr/>
      </xdr:nvSpPr>
      <xdr:spPr>
        <a:xfrm>
          <a:off x="63500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74930</xdr:rowOff>
    </xdr:from>
    <xdr:ext cx="525145" cy="251460"/>
    <xdr:sp macro="" textlink="">
      <xdr:nvSpPr>
        <xdr:cNvPr id="437" name="テキスト ボックス 436"/>
        <xdr:cNvSpPr txBox="1"/>
      </xdr:nvSpPr>
      <xdr:spPr>
        <a:xfrm>
          <a:off x="6149340" y="127622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6" name="テキスト ボックス 445"/>
        <xdr:cNvSpPr txBox="1"/>
      </xdr:nvSpPr>
      <xdr:spPr>
        <a:xfrm>
          <a:off x="602615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49555"/>
    <xdr:sp macro="" textlink="">
      <xdr:nvSpPr>
        <xdr:cNvPr id="448" name="テキスト ボックス 447"/>
        <xdr:cNvSpPr txBox="1"/>
      </xdr:nvSpPr>
      <xdr:spPr>
        <a:xfrm>
          <a:off x="5831205" y="17256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50" name="テキスト ボックス 449"/>
        <xdr:cNvSpPr txBox="1"/>
      </xdr:nvSpPr>
      <xdr:spPr>
        <a:xfrm>
          <a:off x="558038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49555"/>
    <xdr:sp macro="" textlink="">
      <xdr:nvSpPr>
        <xdr:cNvPr id="454" name="テキスト ボックス 453"/>
        <xdr:cNvSpPr txBox="1"/>
      </xdr:nvSpPr>
      <xdr:spPr>
        <a:xfrm>
          <a:off x="5580380" y="1611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6740" cy="259080"/>
    <xdr:sp macro="" textlink="">
      <xdr:nvSpPr>
        <xdr:cNvPr id="456" name="テキスト ボックス 455"/>
        <xdr:cNvSpPr txBox="1"/>
      </xdr:nvSpPr>
      <xdr:spPr>
        <a:xfrm>
          <a:off x="5516245"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740" cy="259080"/>
    <xdr:sp macro="" textlink="">
      <xdr:nvSpPr>
        <xdr:cNvPr id="458" name="テキスト ボックス 457"/>
        <xdr:cNvSpPr txBox="1"/>
      </xdr:nvSpPr>
      <xdr:spPr>
        <a:xfrm>
          <a:off x="5516245"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49555"/>
    <xdr:sp macro="" textlink="">
      <xdr:nvSpPr>
        <xdr:cNvPr id="460" name="テキスト ボックス 459"/>
        <xdr:cNvSpPr txBox="1"/>
      </xdr:nvSpPr>
      <xdr:spPr>
        <a:xfrm>
          <a:off x="5516245"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168275</xdr:rowOff>
    </xdr:from>
    <xdr:to xmlns:xdr="http://schemas.openxmlformats.org/drawingml/2006/spreadsheetDrawing">
      <xdr:col>54</xdr:col>
      <xdr:colOff>174625</xdr:colOff>
      <xdr:row>99</xdr:row>
      <xdr:rowOff>64135</xdr:rowOff>
    </xdr:to>
    <xdr:cxnSp macro="">
      <xdr:nvCxnSpPr>
        <xdr:cNvPr id="462" name="直線コネクタ 461"/>
        <xdr:cNvCxnSpPr/>
      </xdr:nvCxnSpPr>
      <xdr:spPr>
        <a:xfrm flipV="1">
          <a:off x="9604375" y="15427325"/>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9655175"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9531350" y="17037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9655175"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9531350" y="15427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158115</xdr:rowOff>
    </xdr:from>
    <xdr:to xmlns:xdr="http://schemas.openxmlformats.org/drawingml/2006/spreadsheetDrawing">
      <xdr:col>55</xdr:col>
      <xdr:colOff>0</xdr:colOff>
      <xdr:row>94</xdr:row>
      <xdr:rowOff>106045</xdr:rowOff>
    </xdr:to>
    <xdr:cxnSp macro="">
      <xdr:nvCxnSpPr>
        <xdr:cNvPr id="467" name="直線コネクタ 466"/>
        <xdr:cNvCxnSpPr/>
      </xdr:nvCxnSpPr>
      <xdr:spPr>
        <a:xfrm flipV="1">
          <a:off x="8845550" y="16102965"/>
          <a:ext cx="75882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125095</xdr:rowOff>
    </xdr:from>
    <xdr:ext cx="534670" cy="258445"/>
    <xdr:sp macro="" textlink="">
      <xdr:nvSpPr>
        <xdr:cNvPr id="468" name="土木費平均値テキスト"/>
        <xdr:cNvSpPr txBox="1"/>
      </xdr:nvSpPr>
      <xdr:spPr>
        <a:xfrm>
          <a:off x="9655175" y="16584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9569450" y="16605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93</xdr:row>
      <xdr:rowOff>160020</xdr:rowOff>
    </xdr:from>
    <xdr:to xmlns:xdr="http://schemas.openxmlformats.org/drawingml/2006/spreadsheetDrawing">
      <xdr:col>50</xdr:col>
      <xdr:colOff>114300</xdr:colOff>
      <xdr:row>94</xdr:row>
      <xdr:rowOff>106045</xdr:rowOff>
    </xdr:to>
    <xdr:cxnSp macro="">
      <xdr:nvCxnSpPr>
        <xdr:cNvPr id="470" name="直線コネクタ 469"/>
        <xdr:cNvCxnSpPr/>
      </xdr:nvCxnSpPr>
      <xdr:spPr>
        <a:xfrm>
          <a:off x="8032750" y="16104870"/>
          <a:ext cx="8128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879475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48895</xdr:rowOff>
    </xdr:from>
    <xdr:ext cx="525145" cy="259080"/>
    <xdr:sp macro="" textlink="">
      <xdr:nvSpPr>
        <xdr:cNvPr id="472" name="テキスト ボックス 471"/>
        <xdr:cNvSpPr txBox="1"/>
      </xdr:nvSpPr>
      <xdr:spPr>
        <a:xfrm>
          <a:off x="8594090" y="166795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156210</xdr:rowOff>
    </xdr:from>
    <xdr:to xmlns:xdr="http://schemas.openxmlformats.org/drawingml/2006/spreadsheetDrawing">
      <xdr:col>45</xdr:col>
      <xdr:colOff>174625</xdr:colOff>
      <xdr:row>93</xdr:row>
      <xdr:rowOff>160020</xdr:rowOff>
    </xdr:to>
    <xdr:cxnSp macro="">
      <xdr:nvCxnSpPr>
        <xdr:cNvPr id="473" name="直線コネクタ 472"/>
        <xdr:cNvCxnSpPr/>
      </xdr:nvCxnSpPr>
      <xdr:spPr>
        <a:xfrm>
          <a:off x="7210425" y="1610106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7985125" y="165893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52070</xdr:rowOff>
    </xdr:from>
    <xdr:ext cx="525145" cy="251460"/>
    <xdr:sp macro="" textlink="">
      <xdr:nvSpPr>
        <xdr:cNvPr id="475" name="テキスト ボックス 474"/>
        <xdr:cNvSpPr txBox="1"/>
      </xdr:nvSpPr>
      <xdr:spPr>
        <a:xfrm>
          <a:off x="7784465" y="166827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156210</xdr:rowOff>
    </xdr:from>
    <xdr:to xmlns:xdr="http://schemas.openxmlformats.org/drawingml/2006/spreadsheetDrawing">
      <xdr:col>41</xdr:col>
      <xdr:colOff>50800</xdr:colOff>
      <xdr:row>94</xdr:row>
      <xdr:rowOff>116205</xdr:rowOff>
    </xdr:to>
    <xdr:cxnSp macro="">
      <xdr:nvCxnSpPr>
        <xdr:cNvPr id="476" name="直線コネクタ 475"/>
        <xdr:cNvCxnSpPr/>
      </xdr:nvCxnSpPr>
      <xdr:spPr>
        <a:xfrm flipV="1">
          <a:off x="6400800" y="16101060"/>
          <a:ext cx="80962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159625"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38735</xdr:rowOff>
    </xdr:from>
    <xdr:ext cx="525145" cy="259080"/>
    <xdr:sp macro="" textlink="">
      <xdr:nvSpPr>
        <xdr:cNvPr id="478" name="テキスト ボックス 477"/>
        <xdr:cNvSpPr txBox="1"/>
      </xdr:nvSpPr>
      <xdr:spPr>
        <a:xfrm>
          <a:off x="6974840" y="166693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158750</xdr:rowOff>
    </xdr:from>
    <xdr:to xmlns:xdr="http://schemas.openxmlformats.org/drawingml/2006/spreadsheetDrawing">
      <xdr:col>36</xdr:col>
      <xdr:colOff>165100</xdr:colOff>
      <xdr:row>98</xdr:row>
      <xdr:rowOff>88900</xdr:rowOff>
    </xdr:to>
    <xdr:sp macro="" textlink="">
      <xdr:nvSpPr>
        <xdr:cNvPr id="479" name="フローチャート: 判断 478"/>
        <xdr:cNvSpPr/>
      </xdr:nvSpPr>
      <xdr:spPr>
        <a:xfrm>
          <a:off x="63500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80010</xdr:rowOff>
    </xdr:from>
    <xdr:ext cx="525145" cy="259080"/>
    <xdr:sp macro="" textlink="">
      <xdr:nvSpPr>
        <xdr:cNvPr id="480" name="テキスト ボックス 479"/>
        <xdr:cNvSpPr txBox="1"/>
      </xdr:nvSpPr>
      <xdr:spPr>
        <a:xfrm>
          <a:off x="6149340" y="168821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107315</xdr:rowOff>
    </xdr:from>
    <xdr:to xmlns:xdr="http://schemas.openxmlformats.org/drawingml/2006/spreadsheetDrawing">
      <xdr:col>55</xdr:col>
      <xdr:colOff>50800</xdr:colOff>
      <xdr:row>94</xdr:row>
      <xdr:rowOff>37465</xdr:rowOff>
    </xdr:to>
    <xdr:sp macro="" textlink="">
      <xdr:nvSpPr>
        <xdr:cNvPr id="486" name="楕円 485"/>
        <xdr:cNvSpPr/>
      </xdr:nvSpPr>
      <xdr:spPr>
        <a:xfrm>
          <a:off x="9569450" y="16052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130175</xdr:rowOff>
    </xdr:from>
    <xdr:ext cx="598805" cy="259080"/>
    <xdr:sp macro="" textlink="">
      <xdr:nvSpPr>
        <xdr:cNvPr id="487" name="土木費該当値テキスト"/>
        <xdr:cNvSpPr txBox="1"/>
      </xdr:nvSpPr>
      <xdr:spPr>
        <a:xfrm>
          <a:off x="9655175" y="15903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55245</xdr:rowOff>
    </xdr:from>
    <xdr:to xmlns:xdr="http://schemas.openxmlformats.org/drawingml/2006/spreadsheetDrawing">
      <xdr:col>50</xdr:col>
      <xdr:colOff>165100</xdr:colOff>
      <xdr:row>94</xdr:row>
      <xdr:rowOff>156845</xdr:rowOff>
    </xdr:to>
    <xdr:sp macro="" textlink="">
      <xdr:nvSpPr>
        <xdr:cNvPr id="488" name="楕円 487"/>
        <xdr:cNvSpPr/>
      </xdr:nvSpPr>
      <xdr:spPr>
        <a:xfrm>
          <a:off x="879475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1905</xdr:rowOff>
    </xdr:from>
    <xdr:ext cx="525145" cy="259080"/>
    <xdr:sp macro="" textlink="">
      <xdr:nvSpPr>
        <xdr:cNvPr id="489" name="テキスト ボックス 488"/>
        <xdr:cNvSpPr txBox="1"/>
      </xdr:nvSpPr>
      <xdr:spPr>
        <a:xfrm>
          <a:off x="8594090" y="159467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109220</xdr:rowOff>
    </xdr:from>
    <xdr:to xmlns:xdr="http://schemas.openxmlformats.org/drawingml/2006/spreadsheetDrawing">
      <xdr:col>46</xdr:col>
      <xdr:colOff>38100</xdr:colOff>
      <xdr:row>94</xdr:row>
      <xdr:rowOff>39370</xdr:rowOff>
    </xdr:to>
    <xdr:sp macro="" textlink="">
      <xdr:nvSpPr>
        <xdr:cNvPr id="490" name="楕円 489"/>
        <xdr:cNvSpPr/>
      </xdr:nvSpPr>
      <xdr:spPr>
        <a:xfrm>
          <a:off x="7985125" y="160540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92</xdr:row>
      <xdr:rowOff>55880</xdr:rowOff>
    </xdr:from>
    <xdr:ext cx="589915" cy="259080"/>
    <xdr:sp macro="" textlink="">
      <xdr:nvSpPr>
        <xdr:cNvPr id="491" name="テキスト ボックス 490"/>
        <xdr:cNvSpPr txBox="1"/>
      </xdr:nvSpPr>
      <xdr:spPr>
        <a:xfrm>
          <a:off x="7752080" y="158292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105410</xdr:rowOff>
    </xdr:from>
    <xdr:to xmlns:xdr="http://schemas.openxmlformats.org/drawingml/2006/spreadsheetDrawing">
      <xdr:col>41</xdr:col>
      <xdr:colOff>101600</xdr:colOff>
      <xdr:row>94</xdr:row>
      <xdr:rowOff>35560</xdr:rowOff>
    </xdr:to>
    <xdr:sp macro="" textlink="">
      <xdr:nvSpPr>
        <xdr:cNvPr id="492" name="楕円 491"/>
        <xdr:cNvSpPr/>
      </xdr:nvSpPr>
      <xdr:spPr>
        <a:xfrm>
          <a:off x="7159625"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52070</xdr:rowOff>
    </xdr:from>
    <xdr:ext cx="589915" cy="251460"/>
    <xdr:sp macro="" textlink="">
      <xdr:nvSpPr>
        <xdr:cNvPr id="493" name="テキスト ボックス 492"/>
        <xdr:cNvSpPr txBox="1"/>
      </xdr:nvSpPr>
      <xdr:spPr>
        <a:xfrm>
          <a:off x="6942455" y="158254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65405</xdr:rowOff>
    </xdr:from>
    <xdr:to xmlns:xdr="http://schemas.openxmlformats.org/drawingml/2006/spreadsheetDrawing">
      <xdr:col>36</xdr:col>
      <xdr:colOff>165100</xdr:colOff>
      <xdr:row>94</xdr:row>
      <xdr:rowOff>167005</xdr:rowOff>
    </xdr:to>
    <xdr:sp macro="" textlink="">
      <xdr:nvSpPr>
        <xdr:cNvPr id="494" name="楕円 493"/>
        <xdr:cNvSpPr/>
      </xdr:nvSpPr>
      <xdr:spPr>
        <a:xfrm>
          <a:off x="6350000" y="161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12700</xdr:rowOff>
    </xdr:from>
    <xdr:ext cx="525145" cy="259080"/>
    <xdr:sp macro="" textlink="">
      <xdr:nvSpPr>
        <xdr:cNvPr id="495" name="テキスト ボックス 494"/>
        <xdr:cNvSpPr txBox="1"/>
      </xdr:nvSpPr>
      <xdr:spPr>
        <a:xfrm>
          <a:off x="6149340" y="159575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6" name="正方形/長方形 495"/>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3" name="正方形/長方形 502"/>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504" name="テキスト ボックス 503"/>
        <xdr:cNvSpPr txBox="1"/>
      </xdr:nvSpPr>
      <xdr:spPr>
        <a:xfrm>
          <a:off x="1137602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5" name="直線コネクタ 504"/>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174625</xdr:colOff>
      <xdr:row>39</xdr:row>
      <xdr:rowOff>99060</xdr:rowOff>
    </xdr:to>
    <xdr:cxnSp macro="">
      <xdr:nvCxnSpPr>
        <xdr:cNvPr id="506" name="直線コネクタ 505"/>
        <xdr:cNvCxnSpPr/>
      </xdr:nvCxnSpPr>
      <xdr:spPr>
        <a:xfrm>
          <a:off x="11414125" y="6785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0030" cy="259080"/>
    <xdr:sp macro="" textlink="">
      <xdr:nvSpPr>
        <xdr:cNvPr id="507" name="テキスト ボックス 506"/>
        <xdr:cNvSpPr txBox="1"/>
      </xdr:nvSpPr>
      <xdr:spPr>
        <a:xfrm>
          <a:off x="11181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174625</xdr:colOff>
      <xdr:row>37</xdr:row>
      <xdr:rowOff>114935</xdr:rowOff>
    </xdr:to>
    <xdr:cxnSp macro="">
      <xdr:nvCxnSpPr>
        <xdr:cNvPr id="508" name="直線コネクタ 507"/>
        <xdr:cNvCxnSpPr/>
      </xdr:nvCxnSpPr>
      <xdr:spPr>
        <a:xfrm>
          <a:off x="11414125" y="6458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0825"/>
    <xdr:sp macro="" textlink="">
      <xdr:nvSpPr>
        <xdr:cNvPr id="509" name="テキスト ボックス 508"/>
        <xdr:cNvSpPr txBox="1"/>
      </xdr:nvSpPr>
      <xdr:spPr>
        <a:xfrm>
          <a:off x="10930255" y="6316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174625</xdr:colOff>
      <xdr:row>35</xdr:row>
      <xdr:rowOff>132080</xdr:rowOff>
    </xdr:to>
    <xdr:cxnSp macro="">
      <xdr:nvCxnSpPr>
        <xdr:cNvPr id="510" name="直線コネクタ 509"/>
        <xdr:cNvCxnSpPr/>
      </xdr:nvCxnSpPr>
      <xdr:spPr>
        <a:xfrm>
          <a:off x="11414125" y="6132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11" name="テキスト ボックス 510"/>
        <xdr:cNvSpPr txBox="1"/>
      </xdr:nvSpPr>
      <xdr:spPr>
        <a:xfrm>
          <a:off x="10930255"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174625</xdr:colOff>
      <xdr:row>33</xdr:row>
      <xdr:rowOff>147955</xdr:rowOff>
    </xdr:to>
    <xdr:cxnSp macro="">
      <xdr:nvCxnSpPr>
        <xdr:cNvPr id="512" name="直線コネクタ 511"/>
        <xdr:cNvCxnSpPr/>
      </xdr:nvCxnSpPr>
      <xdr:spPr>
        <a:xfrm>
          <a:off x="11414125" y="5805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51460"/>
    <xdr:sp macro="" textlink="">
      <xdr:nvSpPr>
        <xdr:cNvPr id="513" name="テキスト ボックス 512"/>
        <xdr:cNvSpPr txBox="1"/>
      </xdr:nvSpPr>
      <xdr:spPr>
        <a:xfrm>
          <a:off x="10930255" y="56642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174625</xdr:colOff>
      <xdr:row>31</xdr:row>
      <xdr:rowOff>164465</xdr:rowOff>
    </xdr:to>
    <xdr:cxnSp macro="">
      <xdr:nvCxnSpPr>
        <xdr:cNvPr id="514" name="直線コネクタ 513"/>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6740" cy="258445"/>
    <xdr:sp macro="" textlink="">
      <xdr:nvSpPr>
        <xdr:cNvPr id="515" name="テキスト ボックス 514"/>
        <xdr:cNvSpPr txBox="1"/>
      </xdr:nvSpPr>
      <xdr:spPr>
        <a:xfrm>
          <a:off x="10866120" y="533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16" name="直線コネクタ 515"/>
        <xdr:cNvCxnSpPr/>
      </xdr:nvCxnSpPr>
      <xdr:spPr>
        <a:xfrm>
          <a:off x="11414125" y="5152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6740" cy="259080"/>
    <xdr:sp macro="" textlink="">
      <xdr:nvSpPr>
        <xdr:cNvPr id="517" name="テキスト ボックス 516"/>
        <xdr:cNvSpPr txBox="1"/>
      </xdr:nvSpPr>
      <xdr:spPr>
        <a:xfrm>
          <a:off x="10866120" y="5010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8" name="直線コネクタ 517"/>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740" cy="249555"/>
    <xdr:sp macro="" textlink="">
      <xdr:nvSpPr>
        <xdr:cNvPr id="519" name="テキスト ボックス 518"/>
        <xdr:cNvSpPr txBox="1"/>
      </xdr:nvSpPr>
      <xdr:spPr>
        <a:xfrm>
          <a:off x="10866120" y="4683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20"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4968220"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160655</xdr:rowOff>
    </xdr:from>
    <xdr:ext cx="534670" cy="259080"/>
    <xdr:sp macro="" textlink="">
      <xdr:nvSpPr>
        <xdr:cNvPr id="522" name="消防費最小値テキスト"/>
        <xdr:cNvSpPr txBox="1"/>
      </xdr:nvSpPr>
      <xdr:spPr>
        <a:xfrm>
          <a:off x="1501775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4881225" y="667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13970</xdr:rowOff>
    </xdr:from>
    <xdr:ext cx="598805" cy="259080"/>
    <xdr:sp macro="" textlink="">
      <xdr:nvSpPr>
        <xdr:cNvPr id="524" name="消防費最大値テキスト"/>
        <xdr:cNvSpPr txBox="1"/>
      </xdr:nvSpPr>
      <xdr:spPr>
        <a:xfrm>
          <a:off x="1501775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4881225" y="5210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12065</xdr:rowOff>
    </xdr:from>
    <xdr:to xmlns:xdr="http://schemas.openxmlformats.org/drawingml/2006/spreadsheetDrawing">
      <xdr:col>85</xdr:col>
      <xdr:colOff>127000</xdr:colOff>
      <xdr:row>38</xdr:row>
      <xdr:rowOff>12700</xdr:rowOff>
    </xdr:to>
    <xdr:cxnSp macro="">
      <xdr:nvCxnSpPr>
        <xdr:cNvPr id="526" name="直線コネクタ 525"/>
        <xdr:cNvCxnSpPr/>
      </xdr:nvCxnSpPr>
      <xdr:spPr>
        <a:xfrm>
          <a:off x="14195425" y="652716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121285</xdr:rowOff>
    </xdr:from>
    <xdr:ext cx="534670" cy="250825"/>
    <xdr:sp macro="" textlink="">
      <xdr:nvSpPr>
        <xdr:cNvPr id="527" name="消防費平均値テキスト"/>
        <xdr:cNvSpPr txBox="1"/>
      </xdr:nvSpPr>
      <xdr:spPr>
        <a:xfrm>
          <a:off x="15017750" y="64649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174625</xdr:colOff>
      <xdr:row>38</xdr:row>
      <xdr:rowOff>73025</xdr:rowOff>
    </xdr:to>
    <xdr:sp macro="" textlink="">
      <xdr:nvSpPr>
        <xdr:cNvPr id="528" name="フローチャート: 判断 527"/>
        <xdr:cNvSpPr/>
      </xdr:nvSpPr>
      <xdr:spPr>
        <a:xfrm>
          <a:off x="14919325" y="648716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12065</xdr:rowOff>
    </xdr:from>
    <xdr:to xmlns:xdr="http://schemas.openxmlformats.org/drawingml/2006/spreadsheetDrawing">
      <xdr:col>81</xdr:col>
      <xdr:colOff>50800</xdr:colOff>
      <xdr:row>38</xdr:row>
      <xdr:rowOff>25400</xdr:rowOff>
    </xdr:to>
    <xdr:cxnSp macro="">
      <xdr:nvCxnSpPr>
        <xdr:cNvPr id="529" name="直線コネクタ 528"/>
        <xdr:cNvCxnSpPr/>
      </xdr:nvCxnSpPr>
      <xdr:spPr>
        <a:xfrm flipV="1">
          <a:off x="13385800" y="652716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41446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78105</xdr:rowOff>
    </xdr:from>
    <xdr:ext cx="525145" cy="249555"/>
    <xdr:sp macro="" textlink="">
      <xdr:nvSpPr>
        <xdr:cNvPr id="531" name="テキスト ボックス 530"/>
        <xdr:cNvSpPr txBox="1"/>
      </xdr:nvSpPr>
      <xdr:spPr>
        <a:xfrm>
          <a:off x="13959840" y="65932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167640</xdr:rowOff>
    </xdr:from>
    <xdr:to xmlns:xdr="http://schemas.openxmlformats.org/drawingml/2006/spreadsheetDrawing">
      <xdr:col>76</xdr:col>
      <xdr:colOff>114300</xdr:colOff>
      <xdr:row>38</xdr:row>
      <xdr:rowOff>25400</xdr:rowOff>
    </xdr:to>
    <xdr:cxnSp macro="">
      <xdr:nvCxnSpPr>
        <xdr:cNvPr id="532" name="直線コネクタ 531"/>
        <xdr:cNvCxnSpPr/>
      </xdr:nvCxnSpPr>
      <xdr:spPr>
        <a:xfrm>
          <a:off x="12573000" y="651129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33350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25145" cy="259080"/>
    <xdr:sp macro="" textlink="">
      <xdr:nvSpPr>
        <xdr:cNvPr id="534" name="テキスト ボックス 533"/>
        <xdr:cNvSpPr txBox="1"/>
      </xdr:nvSpPr>
      <xdr:spPr>
        <a:xfrm>
          <a:off x="13134340" y="65938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167640</xdr:rowOff>
    </xdr:from>
    <xdr:to xmlns:xdr="http://schemas.openxmlformats.org/drawingml/2006/spreadsheetDrawing">
      <xdr:col>71</xdr:col>
      <xdr:colOff>174625</xdr:colOff>
      <xdr:row>38</xdr:row>
      <xdr:rowOff>36195</xdr:rowOff>
    </xdr:to>
    <xdr:cxnSp macro="">
      <xdr:nvCxnSpPr>
        <xdr:cNvPr id="535" name="直線コネクタ 534"/>
        <xdr:cNvCxnSpPr/>
      </xdr:nvCxnSpPr>
      <xdr:spPr>
        <a:xfrm flipV="1">
          <a:off x="11750675" y="6511290"/>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2525375" y="6491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69215</xdr:rowOff>
    </xdr:from>
    <xdr:ext cx="525145" cy="259080"/>
    <xdr:sp macro="" textlink="">
      <xdr:nvSpPr>
        <xdr:cNvPr id="537" name="テキスト ボックス 536"/>
        <xdr:cNvSpPr txBox="1"/>
      </xdr:nvSpPr>
      <xdr:spPr>
        <a:xfrm>
          <a:off x="12324715" y="65843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38100</xdr:rowOff>
    </xdr:from>
    <xdr:to xmlns:xdr="http://schemas.openxmlformats.org/drawingml/2006/spreadsheetDrawing">
      <xdr:col>67</xdr:col>
      <xdr:colOff>101600</xdr:colOff>
      <xdr:row>38</xdr:row>
      <xdr:rowOff>139700</xdr:rowOff>
    </xdr:to>
    <xdr:sp macro="" textlink="">
      <xdr:nvSpPr>
        <xdr:cNvPr id="538" name="フローチャート: 判断 537"/>
        <xdr:cNvSpPr/>
      </xdr:nvSpPr>
      <xdr:spPr>
        <a:xfrm>
          <a:off x="11699875"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130810</xdr:rowOff>
    </xdr:from>
    <xdr:ext cx="525145" cy="259080"/>
    <xdr:sp macro="" textlink="">
      <xdr:nvSpPr>
        <xdr:cNvPr id="539" name="テキスト ボックス 538"/>
        <xdr:cNvSpPr txBox="1"/>
      </xdr:nvSpPr>
      <xdr:spPr>
        <a:xfrm>
          <a:off x="11515090" y="66459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3" name="テキスト ボックス 542"/>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133350</xdr:rowOff>
    </xdr:from>
    <xdr:to xmlns:xdr="http://schemas.openxmlformats.org/drawingml/2006/spreadsheetDrawing">
      <xdr:col>85</xdr:col>
      <xdr:colOff>174625</xdr:colOff>
      <xdr:row>38</xdr:row>
      <xdr:rowOff>63500</xdr:rowOff>
    </xdr:to>
    <xdr:sp macro="" textlink="">
      <xdr:nvSpPr>
        <xdr:cNvPr id="545" name="楕円 544"/>
        <xdr:cNvSpPr/>
      </xdr:nvSpPr>
      <xdr:spPr>
        <a:xfrm>
          <a:off x="14919325" y="64770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156845</xdr:rowOff>
    </xdr:from>
    <xdr:ext cx="534670" cy="249555"/>
    <xdr:sp macro="" textlink="">
      <xdr:nvSpPr>
        <xdr:cNvPr id="546" name="消防費該当値テキスト"/>
        <xdr:cNvSpPr txBox="1"/>
      </xdr:nvSpPr>
      <xdr:spPr>
        <a:xfrm>
          <a:off x="15017750" y="63290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132715</xdr:rowOff>
    </xdr:from>
    <xdr:to xmlns:xdr="http://schemas.openxmlformats.org/drawingml/2006/spreadsheetDrawing">
      <xdr:col>81</xdr:col>
      <xdr:colOff>101600</xdr:colOff>
      <xdr:row>38</xdr:row>
      <xdr:rowOff>63500</xdr:rowOff>
    </xdr:to>
    <xdr:sp macro="" textlink="">
      <xdr:nvSpPr>
        <xdr:cNvPr id="547" name="楕円 546"/>
        <xdr:cNvSpPr/>
      </xdr:nvSpPr>
      <xdr:spPr>
        <a:xfrm>
          <a:off x="14144625"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79375</xdr:rowOff>
    </xdr:from>
    <xdr:ext cx="525145" cy="258445"/>
    <xdr:sp macro="" textlink="">
      <xdr:nvSpPr>
        <xdr:cNvPr id="548" name="テキスト ボックス 547"/>
        <xdr:cNvSpPr txBox="1"/>
      </xdr:nvSpPr>
      <xdr:spPr>
        <a:xfrm>
          <a:off x="13959840" y="62515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49" name="楕円 548"/>
        <xdr:cNvSpPr/>
      </xdr:nvSpPr>
      <xdr:spPr>
        <a:xfrm>
          <a:off x="13335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92710</xdr:rowOff>
    </xdr:from>
    <xdr:ext cx="525145" cy="259080"/>
    <xdr:sp macro="" textlink="">
      <xdr:nvSpPr>
        <xdr:cNvPr id="550" name="テキスト ボックス 549"/>
        <xdr:cNvSpPr txBox="1"/>
      </xdr:nvSpPr>
      <xdr:spPr>
        <a:xfrm>
          <a:off x="13134340" y="62649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116840</xdr:rowOff>
    </xdr:from>
    <xdr:to xmlns:xdr="http://schemas.openxmlformats.org/drawingml/2006/spreadsheetDrawing">
      <xdr:col>72</xdr:col>
      <xdr:colOff>38100</xdr:colOff>
      <xdr:row>38</xdr:row>
      <xdr:rowOff>46990</xdr:rowOff>
    </xdr:to>
    <xdr:sp macro="" textlink="">
      <xdr:nvSpPr>
        <xdr:cNvPr id="551" name="楕円 550"/>
        <xdr:cNvSpPr/>
      </xdr:nvSpPr>
      <xdr:spPr>
        <a:xfrm>
          <a:off x="12525375" y="64604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63500</xdr:rowOff>
    </xdr:from>
    <xdr:ext cx="525145" cy="251460"/>
    <xdr:sp macro="" textlink="">
      <xdr:nvSpPr>
        <xdr:cNvPr id="552" name="テキスト ボックス 551"/>
        <xdr:cNvSpPr txBox="1"/>
      </xdr:nvSpPr>
      <xdr:spPr>
        <a:xfrm>
          <a:off x="12324715" y="62357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156845</xdr:rowOff>
    </xdr:from>
    <xdr:to xmlns:xdr="http://schemas.openxmlformats.org/drawingml/2006/spreadsheetDrawing">
      <xdr:col>67</xdr:col>
      <xdr:colOff>101600</xdr:colOff>
      <xdr:row>38</xdr:row>
      <xdr:rowOff>86995</xdr:rowOff>
    </xdr:to>
    <xdr:sp macro="" textlink="">
      <xdr:nvSpPr>
        <xdr:cNvPr id="553" name="楕円 552"/>
        <xdr:cNvSpPr/>
      </xdr:nvSpPr>
      <xdr:spPr>
        <a:xfrm>
          <a:off x="11699875"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103505</xdr:rowOff>
    </xdr:from>
    <xdr:ext cx="525145" cy="259080"/>
    <xdr:sp macro="" textlink="">
      <xdr:nvSpPr>
        <xdr:cNvPr id="554" name="テキスト ボックス 553"/>
        <xdr:cNvSpPr txBox="1"/>
      </xdr:nvSpPr>
      <xdr:spPr>
        <a:xfrm>
          <a:off x="11515090" y="6275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5" name="正方形/長方形 554"/>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2" name="正方形/長方形 561"/>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63" name="テキスト ボックス 562"/>
        <xdr:cNvSpPr txBox="1"/>
      </xdr:nvSpPr>
      <xdr:spPr>
        <a:xfrm>
          <a:off x="1137602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4" name="直線コネクタ 563"/>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0030" cy="249555"/>
    <xdr:sp macro="" textlink="">
      <xdr:nvSpPr>
        <xdr:cNvPr id="565" name="テキスト ボックス 564"/>
        <xdr:cNvSpPr txBox="1"/>
      </xdr:nvSpPr>
      <xdr:spPr>
        <a:xfrm>
          <a:off x="11181080" y="10398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174625</xdr:colOff>
      <xdr:row>59</xdr:row>
      <xdr:rowOff>99060</xdr:rowOff>
    </xdr:to>
    <xdr:cxnSp macro="">
      <xdr:nvCxnSpPr>
        <xdr:cNvPr id="566" name="直線コネクタ 565"/>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0860" cy="259080"/>
    <xdr:sp macro="" textlink="">
      <xdr:nvSpPr>
        <xdr:cNvPr id="567" name="テキスト ボックス 566"/>
        <xdr:cNvSpPr txBox="1"/>
      </xdr:nvSpPr>
      <xdr:spPr>
        <a:xfrm>
          <a:off x="10930255" y="10072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174625</xdr:colOff>
      <xdr:row>57</xdr:row>
      <xdr:rowOff>114935</xdr:rowOff>
    </xdr:to>
    <xdr:cxnSp macro="">
      <xdr:nvCxnSpPr>
        <xdr:cNvPr id="568" name="直線コネクタ 567"/>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860" cy="250825"/>
    <xdr:sp macro="" textlink="">
      <xdr:nvSpPr>
        <xdr:cNvPr id="569" name="テキスト ボックス 568"/>
        <xdr:cNvSpPr txBox="1"/>
      </xdr:nvSpPr>
      <xdr:spPr>
        <a:xfrm>
          <a:off x="10930255" y="9745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174625</xdr:colOff>
      <xdr:row>55</xdr:row>
      <xdr:rowOff>132080</xdr:rowOff>
    </xdr:to>
    <xdr:cxnSp macro="">
      <xdr:nvCxnSpPr>
        <xdr:cNvPr id="570" name="直線コネクタ 569"/>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0860" cy="259080"/>
    <xdr:sp macro="" textlink="">
      <xdr:nvSpPr>
        <xdr:cNvPr id="571" name="テキスト ボックス 570"/>
        <xdr:cNvSpPr txBox="1"/>
      </xdr:nvSpPr>
      <xdr:spPr>
        <a:xfrm>
          <a:off x="1093025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174625</xdr:colOff>
      <xdr:row>53</xdr:row>
      <xdr:rowOff>147955</xdr:rowOff>
    </xdr:to>
    <xdr:cxnSp macro="">
      <xdr:nvCxnSpPr>
        <xdr:cNvPr id="572" name="直線コネクタ 571"/>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6740" cy="251460"/>
    <xdr:sp macro="" textlink="">
      <xdr:nvSpPr>
        <xdr:cNvPr id="573" name="テキスト ボックス 572"/>
        <xdr:cNvSpPr txBox="1"/>
      </xdr:nvSpPr>
      <xdr:spPr>
        <a:xfrm>
          <a:off x="10866120"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174625</xdr:colOff>
      <xdr:row>51</xdr:row>
      <xdr:rowOff>164465</xdr:rowOff>
    </xdr:to>
    <xdr:cxnSp macro="">
      <xdr:nvCxnSpPr>
        <xdr:cNvPr id="574" name="直線コネクタ 573"/>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6740" cy="258445"/>
    <xdr:sp macro="" textlink="">
      <xdr:nvSpPr>
        <xdr:cNvPr id="575" name="テキスト ボックス 574"/>
        <xdr:cNvSpPr txBox="1"/>
      </xdr:nvSpPr>
      <xdr:spPr>
        <a:xfrm>
          <a:off x="1086612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174625</xdr:colOff>
      <xdr:row>50</xdr:row>
      <xdr:rowOff>8890</xdr:rowOff>
    </xdr:to>
    <xdr:cxnSp macro="">
      <xdr:nvCxnSpPr>
        <xdr:cNvPr id="576" name="直線コネクタ 575"/>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6740" cy="259080"/>
    <xdr:sp macro="" textlink="">
      <xdr:nvSpPr>
        <xdr:cNvPr id="577" name="テキスト ボックス 576"/>
        <xdr:cNvSpPr txBox="1"/>
      </xdr:nvSpPr>
      <xdr:spPr>
        <a:xfrm>
          <a:off x="1086612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8" name="直線コネクタ 577"/>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740" cy="249555"/>
    <xdr:sp macro="" textlink="">
      <xdr:nvSpPr>
        <xdr:cNvPr id="579" name="テキスト ボックス 578"/>
        <xdr:cNvSpPr txBox="1"/>
      </xdr:nvSpPr>
      <xdr:spPr>
        <a:xfrm>
          <a:off x="10866120" y="8112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80"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4968220"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48895</xdr:rowOff>
    </xdr:from>
    <xdr:ext cx="534670" cy="259080"/>
    <xdr:sp macro="" textlink="">
      <xdr:nvSpPr>
        <xdr:cNvPr id="582" name="教育費最小値テキスト"/>
        <xdr:cNvSpPr txBox="1"/>
      </xdr:nvSpPr>
      <xdr:spPr>
        <a:xfrm>
          <a:off x="1501775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4881225" y="10160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146050</xdr:rowOff>
    </xdr:from>
    <xdr:ext cx="598805" cy="249555"/>
    <xdr:sp macro="" textlink="">
      <xdr:nvSpPr>
        <xdr:cNvPr id="584" name="教育費最大値テキスト"/>
        <xdr:cNvSpPr txBox="1"/>
      </xdr:nvSpPr>
      <xdr:spPr>
        <a:xfrm>
          <a:off x="15017750" y="83756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4881225" y="8600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27940</xdr:rowOff>
    </xdr:from>
    <xdr:to xmlns:xdr="http://schemas.openxmlformats.org/drawingml/2006/spreadsheetDrawing">
      <xdr:col>85</xdr:col>
      <xdr:colOff>127000</xdr:colOff>
      <xdr:row>56</xdr:row>
      <xdr:rowOff>59690</xdr:rowOff>
    </xdr:to>
    <xdr:cxnSp macro="">
      <xdr:nvCxnSpPr>
        <xdr:cNvPr id="586" name="直線コネクタ 585"/>
        <xdr:cNvCxnSpPr/>
      </xdr:nvCxnSpPr>
      <xdr:spPr>
        <a:xfrm flipV="1">
          <a:off x="14195425" y="9629140"/>
          <a:ext cx="774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3175</xdr:rowOff>
    </xdr:from>
    <xdr:ext cx="534670" cy="259080"/>
    <xdr:sp macro="" textlink="">
      <xdr:nvSpPr>
        <xdr:cNvPr id="587" name="教育費平均値テキスト"/>
        <xdr:cNvSpPr txBox="1"/>
      </xdr:nvSpPr>
      <xdr:spPr>
        <a:xfrm>
          <a:off x="1501775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174625</xdr:colOff>
      <xdr:row>57</xdr:row>
      <xdr:rowOff>126365</xdr:rowOff>
    </xdr:to>
    <xdr:sp macro="" textlink="">
      <xdr:nvSpPr>
        <xdr:cNvPr id="588" name="フローチャート: 判断 587"/>
        <xdr:cNvSpPr/>
      </xdr:nvSpPr>
      <xdr:spPr>
        <a:xfrm>
          <a:off x="14919325" y="97974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41910</xdr:rowOff>
    </xdr:from>
    <xdr:to xmlns:xdr="http://schemas.openxmlformats.org/drawingml/2006/spreadsheetDrawing">
      <xdr:col>81</xdr:col>
      <xdr:colOff>50800</xdr:colOff>
      <xdr:row>56</xdr:row>
      <xdr:rowOff>59690</xdr:rowOff>
    </xdr:to>
    <xdr:cxnSp macro="">
      <xdr:nvCxnSpPr>
        <xdr:cNvPr id="589" name="直線コネクタ 588"/>
        <xdr:cNvCxnSpPr/>
      </xdr:nvCxnSpPr>
      <xdr:spPr>
        <a:xfrm>
          <a:off x="13385800" y="964311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4144625"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157480</xdr:rowOff>
    </xdr:from>
    <xdr:ext cx="525145" cy="249555"/>
    <xdr:sp macro="" textlink="">
      <xdr:nvSpPr>
        <xdr:cNvPr id="591" name="テキスト ボックス 590"/>
        <xdr:cNvSpPr txBox="1"/>
      </xdr:nvSpPr>
      <xdr:spPr>
        <a:xfrm>
          <a:off x="13959840" y="99301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56</xdr:row>
      <xdr:rowOff>41910</xdr:rowOff>
    </xdr:from>
    <xdr:to xmlns:xdr="http://schemas.openxmlformats.org/drawingml/2006/spreadsheetDrawing">
      <xdr:col>76</xdr:col>
      <xdr:colOff>114300</xdr:colOff>
      <xdr:row>56</xdr:row>
      <xdr:rowOff>89535</xdr:rowOff>
    </xdr:to>
    <xdr:cxnSp macro="">
      <xdr:nvCxnSpPr>
        <xdr:cNvPr id="592" name="直線コネクタ 591"/>
        <xdr:cNvCxnSpPr/>
      </xdr:nvCxnSpPr>
      <xdr:spPr>
        <a:xfrm flipV="1">
          <a:off x="12573000" y="9643110"/>
          <a:ext cx="8128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33350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153670</xdr:rowOff>
    </xdr:from>
    <xdr:ext cx="525145" cy="259080"/>
    <xdr:sp macro="" textlink="">
      <xdr:nvSpPr>
        <xdr:cNvPr id="594" name="テキスト ボックス 593"/>
        <xdr:cNvSpPr txBox="1"/>
      </xdr:nvSpPr>
      <xdr:spPr>
        <a:xfrm>
          <a:off x="13134340" y="9926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86360</xdr:rowOff>
    </xdr:from>
    <xdr:to xmlns:xdr="http://schemas.openxmlformats.org/drawingml/2006/spreadsheetDrawing">
      <xdr:col>71</xdr:col>
      <xdr:colOff>174625</xdr:colOff>
      <xdr:row>56</xdr:row>
      <xdr:rowOff>89535</xdr:rowOff>
    </xdr:to>
    <xdr:cxnSp macro="">
      <xdr:nvCxnSpPr>
        <xdr:cNvPr id="595" name="直線コネクタ 594"/>
        <xdr:cNvCxnSpPr/>
      </xdr:nvCxnSpPr>
      <xdr:spPr>
        <a:xfrm>
          <a:off x="11750675" y="9344660"/>
          <a:ext cx="822325"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2525375" y="9817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137160</xdr:rowOff>
    </xdr:from>
    <xdr:ext cx="525145" cy="259080"/>
    <xdr:sp macro="" textlink="">
      <xdr:nvSpPr>
        <xdr:cNvPr id="597" name="テキスト ボックス 596"/>
        <xdr:cNvSpPr txBox="1"/>
      </xdr:nvSpPr>
      <xdr:spPr>
        <a:xfrm>
          <a:off x="12324715" y="99098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134620</xdr:rowOff>
    </xdr:from>
    <xdr:to xmlns:xdr="http://schemas.openxmlformats.org/drawingml/2006/spreadsheetDrawing">
      <xdr:col>67</xdr:col>
      <xdr:colOff>101600</xdr:colOff>
      <xdr:row>58</xdr:row>
      <xdr:rowOff>64770</xdr:rowOff>
    </xdr:to>
    <xdr:sp macro="" textlink="">
      <xdr:nvSpPr>
        <xdr:cNvPr id="598" name="フローチャート: 判断 597"/>
        <xdr:cNvSpPr/>
      </xdr:nvSpPr>
      <xdr:spPr>
        <a:xfrm>
          <a:off x="11699875"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55880</xdr:rowOff>
    </xdr:from>
    <xdr:ext cx="525145" cy="259080"/>
    <xdr:sp macro="" textlink="">
      <xdr:nvSpPr>
        <xdr:cNvPr id="599" name="テキスト ボックス 598"/>
        <xdr:cNvSpPr txBox="1"/>
      </xdr:nvSpPr>
      <xdr:spPr>
        <a:xfrm>
          <a:off x="11515090" y="99999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603" name="テキスト ボックス 602"/>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148590</xdr:rowOff>
    </xdr:from>
    <xdr:to xmlns:xdr="http://schemas.openxmlformats.org/drawingml/2006/spreadsheetDrawing">
      <xdr:col>85</xdr:col>
      <xdr:colOff>174625</xdr:colOff>
      <xdr:row>56</xdr:row>
      <xdr:rowOff>78740</xdr:rowOff>
    </xdr:to>
    <xdr:sp macro="" textlink="">
      <xdr:nvSpPr>
        <xdr:cNvPr id="605" name="楕円 604"/>
        <xdr:cNvSpPr/>
      </xdr:nvSpPr>
      <xdr:spPr>
        <a:xfrm>
          <a:off x="14919325" y="95783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54</xdr:row>
      <xdr:rowOff>171450</xdr:rowOff>
    </xdr:from>
    <xdr:ext cx="534670" cy="259080"/>
    <xdr:sp macro="" textlink="">
      <xdr:nvSpPr>
        <xdr:cNvPr id="606" name="教育費該当値テキスト"/>
        <xdr:cNvSpPr txBox="1"/>
      </xdr:nvSpPr>
      <xdr:spPr>
        <a:xfrm>
          <a:off x="15017750" y="942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8890</xdr:rowOff>
    </xdr:from>
    <xdr:to xmlns:xdr="http://schemas.openxmlformats.org/drawingml/2006/spreadsheetDrawing">
      <xdr:col>81</xdr:col>
      <xdr:colOff>101600</xdr:colOff>
      <xdr:row>56</xdr:row>
      <xdr:rowOff>110490</xdr:rowOff>
    </xdr:to>
    <xdr:sp macro="" textlink="">
      <xdr:nvSpPr>
        <xdr:cNvPr id="607" name="楕円 606"/>
        <xdr:cNvSpPr/>
      </xdr:nvSpPr>
      <xdr:spPr>
        <a:xfrm>
          <a:off x="14144625"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127000</xdr:rowOff>
    </xdr:from>
    <xdr:ext cx="525145" cy="259080"/>
    <xdr:sp macro="" textlink="">
      <xdr:nvSpPr>
        <xdr:cNvPr id="608" name="テキスト ボックス 607"/>
        <xdr:cNvSpPr txBox="1"/>
      </xdr:nvSpPr>
      <xdr:spPr>
        <a:xfrm>
          <a:off x="13959840" y="93853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162560</xdr:rowOff>
    </xdr:from>
    <xdr:to xmlns:xdr="http://schemas.openxmlformats.org/drawingml/2006/spreadsheetDrawing">
      <xdr:col>76</xdr:col>
      <xdr:colOff>165100</xdr:colOff>
      <xdr:row>56</xdr:row>
      <xdr:rowOff>92710</xdr:rowOff>
    </xdr:to>
    <xdr:sp macro="" textlink="">
      <xdr:nvSpPr>
        <xdr:cNvPr id="609" name="楕円 608"/>
        <xdr:cNvSpPr/>
      </xdr:nvSpPr>
      <xdr:spPr>
        <a:xfrm>
          <a:off x="133350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109220</xdr:rowOff>
    </xdr:from>
    <xdr:ext cx="525145" cy="251460"/>
    <xdr:sp macro="" textlink="">
      <xdr:nvSpPr>
        <xdr:cNvPr id="610" name="テキスト ボックス 609"/>
        <xdr:cNvSpPr txBox="1"/>
      </xdr:nvSpPr>
      <xdr:spPr>
        <a:xfrm>
          <a:off x="13134340" y="93675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38735</xdr:rowOff>
    </xdr:from>
    <xdr:to xmlns:xdr="http://schemas.openxmlformats.org/drawingml/2006/spreadsheetDrawing">
      <xdr:col>72</xdr:col>
      <xdr:colOff>38100</xdr:colOff>
      <xdr:row>56</xdr:row>
      <xdr:rowOff>140335</xdr:rowOff>
    </xdr:to>
    <xdr:sp macro="" textlink="">
      <xdr:nvSpPr>
        <xdr:cNvPr id="611" name="楕円 610"/>
        <xdr:cNvSpPr/>
      </xdr:nvSpPr>
      <xdr:spPr>
        <a:xfrm>
          <a:off x="12525375" y="9639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156845</xdr:rowOff>
    </xdr:from>
    <xdr:ext cx="525145" cy="249555"/>
    <xdr:sp macro="" textlink="">
      <xdr:nvSpPr>
        <xdr:cNvPr id="612" name="テキスト ボックス 611"/>
        <xdr:cNvSpPr txBox="1"/>
      </xdr:nvSpPr>
      <xdr:spPr>
        <a:xfrm>
          <a:off x="12324715" y="94151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35560</xdr:rowOff>
    </xdr:from>
    <xdr:to xmlns:xdr="http://schemas.openxmlformats.org/drawingml/2006/spreadsheetDrawing">
      <xdr:col>67</xdr:col>
      <xdr:colOff>101600</xdr:colOff>
      <xdr:row>54</xdr:row>
      <xdr:rowOff>137160</xdr:rowOff>
    </xdr:to>
    <xdr:sp macro="" textlink="">
      <xdr:nvSpPr>
        <xdr:cNvPr id="613" name="楕円 612"/>
        <xdr:cNvSpPr/>
      </xdr:nvSpPr>
      <xdr:spPr>
        <a:xfrm>
          <a:off x="11699875" y="92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52</xdr:row>
      <xdr:rowOff>153670</xdr:rowOff>
    </xdr:from>
    <xdr:ext cx="589915" cy="259080"/>
    <xdr:sp macro="" textlink="">
      <xdr:nvSpPr>
        <xdr:cNvPr id="614" name="テキスト ボックス 613"/>
        <xdr:cNvSpPr txBox="1"/>
      </xdr:nvSpPr>
      <xdr:spPr>
        <a:xfrm>
          <a:off x="11482705" y="90690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5" name="正方形/長方形 614"/>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2" name="正方形/長方形 621"/>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23" name="テキスト ボックス 622"/>
        <xdr:cNvSpPr txBox="1"/>
      </xdr:nvSpPr>
      <xdr:spPr>
        <a:xfrm>
          <a:off x="11376025"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24" name="直線コネクタ 623"/>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25" name="直線コネクタ 624"/>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030" cy="259080"/>
    <xdr:sp macro="" textlink="">
      <xdr:nvSpPr>
        <xdr:cNvPr id="626" name="テキスト ボックス 625"/>
        <xdr:cNvSpPr txBox="1"/>
      </xdr:nvSpPr>
      <xdr:spPr>
        <a:xfrm>
          <a:off x="11181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27" name="直線コネクタ 626"/>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28" name="テキスト ボックス 627"/>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29" name="直線コネクタ 628"/>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49555"/>
    <xdr:sp macro="" textlink="">
      <xdr:nvSpPr>
        <xdr:cNvPr id="630" name="テキスト ボックス 629"/>
        <xdr:cNvSpPr txBox="1"/>
      </xdr:nvSpPr>
      <xdr:spPr>
        <a:xfrm>
          <a:off x="10930255" y="12684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31" name="直線コネクタ 630"/>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32" name="テキスト ボックス 631"/>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33" name="直線コネクタ 632"/>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9080"/>
    <xdr:sp macro="" textlink="">
      <xdr:nvSpPr>
        <xdr:cNvPr id="634" name="テキスト ボックス 633"/>
        <xdr:cNvSpPr txBox="1"/>
      </xdr:nvSpPr>
      <xdr:spPr>
        <a:xfrm>
          <a:off x="10930255"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5" name="直線コネクタ 634"/>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49555"/>
    <xdr:sp macro="" textlink="">
      <xdr:nvSpPr>
        <xdr:cNvPr id="636" name="テキスト ボックス 635"/>
        <xdr:cNvSpPr txBox="1"/>
      </xdr:nvSpPr>
      <xdr:spPr>
        <a:xfrm>
          <a:off x="10930255" y="11541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7"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4968220"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48260</xdr:rowOff>
    </xdr:from>
    <xdr:ext cx="249555" cy="259080"/>
    <xdr:sp macro="" textlink="">
      <xdr:nvSpPr>
        <xdr:cNvPr id="639" name="災害復旧費最小値テキスト"/>
        <xdr:cNvSpPr txBox="1"/>
      </xdr:nvSpPr>
      <xdr:spPr>
        <a:xfrm>
          <a:off x="1501775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6350</xdr:rowOff>
    </xdr:from>
    <xdr:ext cx="534670" cy="251460"/>
    <xdr:sp macro="" textlink="">
      <xdr:nvSpPr>
        <xdr:cNvPr id="641" name="災害復旧費最大値テキスト"/>
        <xdr:cNvSpPr txBox="1"/>
      </xdr:nvSpPr>
      <xdr:spPr>
        <a:xfrm>
          <a:off x="1501775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4881225" y="1223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158115</xdr:rowOff>
    </xdr:from>
    <xdr:to xmlns:xdr="http://schemas.openxmlformats.org/drawingml/2006/spreadsheetDrawing">
      <xdr:col>85</xdr:col>
      <xdr:colOff>127000</xdr:colOff>
      <xdr:row>78</xdr:row>
      <xdr:rowOff>100330</xdr:rowOff>
    </xdr:to>
    <xdr:cxnSp macro="">
      <xdr:nvCxnSpPr>
        <xdr:cNvPr id="643" name="直線コネクタ 642"/>
        <xdr:cNvCxnSpPr/>
      </xdr:nvCxnSpPr>
      <xdr:spPr>
        <a:xfrm flipV="1">
          <a:off x="14195425" y="13359765"/>
          <a:ext cx="7747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162560</xdr:rowOff>
    </xdr:from>
    <xdr:ext cx="469900" cy="259080"/>
    <xdr:sp macro="" textlink="">
      <xdr:nvSpPr>
        <xdr:cNvPr id="644" name="災害復旧費平均値テキスト"/>
        <xdr:cNvSpPr txBox="1"/>
      </xdr:nvSpPr>
      <xdr:spPr>
        <a:xfrm>
          <a:off x="15017750" y="13364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174625</xdr:colOff>
      <xdr:row>78</xdr:row>
      <xdr:rowOff>114300</xdr:rowOff>
    </xdr:to>
    <xdr:sp macro="" textlink="">
      <xdr:nvSpPr>
        <xdr:cNvPr id="645" name="フローチャート: 判断 644"/>
        <xdr:cNvSpPr/>
      </xdr:nvSpPr>
      <xdr:spPr>
        <a:xfrm>
          <a:off x="14919325" y="13385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91440</xdr:rowOff>
    </xdr:from>
    <xdr:to xmlns:xdr="http://schemas.openxmlformats.org/drawingml/2006/spreadsheetDrawing">
      <xdr:col>81</xdr:col>
      <xdr:colOff>50800</xdr:colOff>
      <xdr:row>78</xdr:row>
      <xdr:rowOff>100330</xdr:rowOff>
    </xdr:to>
    <xdr:cxnSp macro="">
      <xdr:nvCxnSpPr>
        <xdr:cNvPr id="646" name="直線コネクタ 645"/>
        <xdr:cNvCxnSpPr/>
      </xdr:nvCxnSpPr>
      <xdr:spPr>
        <a:xfrm>
          <a:off x="13385800" y="1346454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4144625"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0375" cy="259080"/>
    <xdr:sp macro="" textlink="">
      <xdr:nvSpPr>
        <xdr:cNvPr id="648" name="テキスト ボックス 647"/>
        <xdr:cNvSpPr txBox="1"/>
      </xdr:nvSpPr>
      <xdr:spPr>
        <a:xfrm>
          <a:off x="13976350" y="131806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91440</xdr:rowOff>
    </xdr:from>
    <xdr:to xmlns:xdr="http://schemas.openxmlformats.org/drawingml/2006/spreadsheetDrawing">
      <xdr:col>76</xdr:col>
      <xdr:colOff>114300</xdr:colOff>
      <xdr:row>78</xdr:row>
      <xdr:rowOff>149860</xdr:rowOff>
    </xdr:to>
    <xdr:cxnSp macro="">
      <xdr:nvCxnSpPr>
        <xdr:cNvPr id="649" name="直線コネクタ 648"/>
        <xdr:cNvCxnSpPr/>
      </xdr:nvCxnSpPr>
      <xdr:spPr>
        <a:xfrm flipV="1">
          <a:off x="12573000" y="13464540"/>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33350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0375" cy="259080"/>
    <xdr:sp macro="" textlink="">
      <xdr:nvSpPr>
        <xdr:cNvPr id="651" name="テキスト ボックス 650"/>
        <xdr:cNvSpPr txBox="1"/>
      </xdr:nvSpPr>
      <xdr:spPr>
        <a:xfrm>
          <a:off x="13166725" y="131584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67310</xdr:rowOff>
    </xdr:from>
    <xdr:to xmlns:xdr="http://schemas.openxmlformats.org/drawingml/2006/spreadsheetDrawing">
      <xdr:col>71</xdr:col>
      <xdr:colOff>174625</xdr:colOff>
      <xdr:row>78</xdr:row>
      <xdr:rowOff>149860</xdr:rowOff>
    </xdr:to>
    <xdr:cxnSp macro="">
      <xdr:nvCxnSpPr>
        <xdr:cNvPr id="652" name="直線コネクタ 651"/>
        <xdr:cNvCxnSpPr/>
      </xdr:nvCxnSpPr>
      <xdr:spPr>
        <a:xfrm>
          <a:off x="11750675" y="13440410"/>
          <a:ext cx="8223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2525375" y="13292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60375" cy="259080"/>
    <xdr:sp macro="" textlink="">
      <xdr:nvSpPr>
        <xdr:cNvPr id="654" name="テキスト ボックス 653"/>
        <xdr:cNvSpPr txBox="1"/>
      </xdr:nvSpPr>
      <xdr:spPr>
        <a:xfrm>
          <a:off x="12357100" y="130676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38100</xdr:rowOff>
    </xdr:from>
    <xdr:to xmlns:xdr="http://schemas.openxmlformats.org/drawingml/2006/spreadsheetDrawing">
      <xdr:col>67</xdr:col>
      <xdr:colOff>101600</xdr:colOff>
      <xdr:row>78</xdr:row>
      <xdr:rowOff>139700</xdr:rowOff>
    </xdr:to>
    <xdr:sp macro="" textlink="">
      <xdr:nvSpPr>
        <xdr:cNvPr id="655" name="フローチャート: 判断 654"/>
        <xdr:cNvSpPr/>
      </xdr:nvSpPr>
      <xdr:spPr>
        <a:xfrm>
          <a:off x="11699875"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130810</xdr:rowOff>
    </xdr:from>
    <xdr:ext cx="460375" cy="259080"/>
    <xdr:sp macro="" textlink="">
      <xdr:nvSpPr>
        <xdr:cNvPr id="656" name="テキスト ボックス 655"/>
        <xdr:cNvSpPr txBox="1"/>
      </xdr:nvSpPr>
      <xdr:spPr>
        <a:xfrm>
          <a:off x="11531600" y="13503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60" name="テキスト ボックス 659"/>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107315</xdr:rowOff>
    </xdr:from>
    <xdr:to xmlns:xdr="http://schemas.openxmlformats.org/drawingml/2006/spreadsheetDrawing">
      <xdr:col>85</xdr:col>
      <xdr:colOff>174625</xdr:colOff>
      <xdr:row>78</xdr:row>
      <xdr:rowOff>37465</xdr:rowOff>
    </xdr:to>
    <xdr:sp macro="" textlink="">
      <xdr:nvSpPr>
        <xdr:cNvPr id="662" name="楕円 661"/>
        <xdr:cNvSpPr/>
      </xdr:nvSpPr>
      <xdr:spPr>
        <a:xfrm>
          <a:off x="14919325" y="13308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130175</xdr:rowOff>
    </xdr:from>
    <xdr:ext cx="469900" cy="259080"/>
    <xdr:sp macro="" textlink="">
      <xdr:nvSpPr>
        <xdr:cNvPr id="663" name="災害復旧費該当値テキスト"/>
        <xdr:cNvSpPr txBox="1"/>
      </xdr:nvSpPr>
      <xdr:spPr>
        <a:xfrm>
          <a:off x="15017750" y="13160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49530</xdr:rowOff>
    </xdr:from>
    <xdr:to xmlns:xdr="http://schemas.openxmlformats.org/drawingml/2006/spreadsheetDrawing">
      <xdr:col>81</xdr:col>
      <xdr:colOff>101600</xdr:colOff>
      <xdr:row>78</xdr:row>
      <xdr:rowOff>151130</xdr:rowOff>
    </xdr:to>
    <xdr:sp macro="" textlink="">
      <xdr:nvSpPr>
        <xdr:cNvPr id="664" name="楕円 663"/>
        <xdr:cNvSpPr/>
      </xdr:nvSpPr>
      <xdr:spPr>
        <a:xfrm>
          <a:off x="14144625"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142240</xdr:rowOff>
    </xdr:from>
    <xdr:ext cx="460375" cy="259080"/>
    <xdr:sp macro="" textlink="">
      <xdr:nvSpPr>
        <xdr:cNvPr id="665" name="テキスト ボックス 664"/>
        <xdr:cNvSpPr txBox="1"/>
      </xdr:nvSpPr>
      <xdr:spPr>
        <a:xfrm>
          <a:off x="13976350" y="135153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40640</xdr:rowOff>
    </xdr:from>
    <xdr:to xmlns:xdr="http://schemas.openxmlformats.org/drawingml/2006/spreadsheetDrawing">
      <xdr:col>76</xdr:col>
      <xdr:colOff>165100</xdr:colOff>
      <xdr:row>78</xdr:row>
      <xdr:rowOff>142240</xdr:rowOff>
    </xdr:to>
    <xdr:sp macro="" textlink="">
      <xdr:nvSpPr>
        <xdr:cNvPr id="666" name="楕円 665"/>
        <xdr:cNvSpPr/>
      </xdr:nvSpPr>
      <xdr:spPr>
        <a:xfrm>
          <a:off x="133350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133350</xdr:rowOff>
    </xdr:from>
    <xdr:ext cx="460375" cy="250190"/>
    <xdr:sp macro="" textlink="">
      <xdr:nvSpPr>
        <xdr:cNvPr id="667" name="テキスト ボックス 666"/>
        <xdr:cNvSpPr txBox="1"/>
      </xdr:nvSpPr>
      <xdr:spPr>
        <a:xfrm>
          <a:off x="13166725" y="135064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99060</xdr:rowOff>
    </xdr:from>
    <xdr:to xmlns:xdr="http://schemas.openxmlformats.org/drawingml/2006/spreadsheetDrawing">
      <xdr:col>72</xdr:col>
      <xdr:colOff>38100</xdr:colOff>
      <xdr:row>79</xdr:row>
      <xdr:rowOff>29210</xdr:rowOff>
    </xdr:to>
    <xdr:sp macro="" textlink="">
      <xdr:nvSpPr>
        <xdr:cNvPr id="668" name="楕円 667"/>
        <xdr:cNvSpPr/>
      </xdr:nvSpPr>
      <xdr:spPr>
        <a:xfrm>
          <a:off x="12525375" y="13472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20320</xdr:rowOff>
    </xdr:from>
    <xdr:ext cx="460375" cy="249555"/>
    <xdr:sp macro="" textlink="">
      <xdr:nvSpPr>
        <xdr:cNvPr id="669" name="テキスト ボックス 668"/>
        <xdr:cNvSpPr txBox="1"/>
      </xdr:nvSpPr>
      <xdr:spPr>
        <a:xfrm>
          <a:off x="12357100" y="1356487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xdr:rowOff>
    </xdr:from>
    <xdr:to xmlns:xdr="http://schemas.openxmlformats.org/drawingml/2006/spreadsheetDrawing">
      <xdr:col>67</xdr:col>
      <xdr:colOff>101600</xdr:colOff>
      <xdr:row>78</xdr:row>
      <xdr:rowOff>118110</xdr:rowOff>
    </xdr:to>
    <xdr:sp macro="" textlink="">
      <xdr:nvSpPr>
        <xdr:cNvPr id="670" name="楕円 669"/>
        <xdr:cNvSpPr/>
      </xdr:nvSpPr>
      <xdr:spPr>
        <a:xfrm>
          <a:off x="11699875"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134620</xdr:rowOff>
    </xdr:from>
    <xdr:ext cx="460375" cy="249555"/>
    <xdr:sp macro="" textlink="">
      <xdr:nvSpPr>
        <xdr:cNvPr id="671" name="テキスト ボックス 670"/>
        <xdr:cNvSpPr txBox="1"/>
      </xdr:nvSpPr>
      <xdr:spPr>
        <a:xfrm>
          <a:off x="11531600" y="1316482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72" name="正方形/長方形 671"/>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80" name="テキスト ボックス 679"/>
        <xdr:cNvSpPr txBox="1"/>
      </xdr:nvSpPr>
      <xdr:spPr>
        <a:xfrm>
          <a:off x="11376025"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82" name="直線コネクタ 681"/>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83" name="テキスト ボックス 682"/>
        <xdr:cNvSpPr txBox="1"/>
      </xdr:nvSpPr>
      <xdr:spPr>
        <a:xfrm>
          <a:off x="11181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4" name="直線コネクタ 683"/>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5" name="テキスト ボックス 684"/>
        <xdr:cNvSpPr txBox="1"/>
      </xdr:nvSpPr>
      <xdr:spPr>
        <a:xfrm>
          <a:off x="1093025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6" name="直線コネクタ 685"/>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49555"/>
    <xdr:sp macro="" textlink="">
      <xdr:nvSpPr>
        <xdr:cNvPr id="687" name="テキスト ボックス 686"/>
        <xdr:cNvSpPr txBox="1"/>
      </xdr:nvSpPr>
      <xdr:spPr>
        <a:xfrm>
          <a:off x="10930255" y="1611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8" name="直線コネクタ 687"/>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9" name="テキスト ボックス 688"/>
        <xdr:cNvSpPr txBox="1"/>
      </xdr:nvSpPr>
      <xdr:spPr>
        <a:xfrm>
          <a:off x="1093025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90" name="直線コネクタ 689"/>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740" cy="259080"/>
    <xdr:sp macro="" textlink="">
      <xdr:nvSpPr>
        <xdr:cNvPr id="691" name="テキスト ボックス 690"/>
        <xdr:cNvSpPr txBox="1"/>
      </xdr:nvSpPr>
      <xdr:spPr>
        <a:xfrm>
          <a:off x="1086612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2" name="直線コネクタ 691"/>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49555"/>
    <xdr:sp macro="" textlink="">
      <xdr:nvSpPr>
        <xdr:cNvPr id="693" name="テキスト ボックス 692"/>
        <xdr:cNvSpPr txBox="1"/>
      </xdr:nvSpPr>
      <xdr:spPr>
        <a:xfrm>
          <a:off x="10866120" y="149707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4"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4968220"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8890</xdr:rowOff>
    </xdr:from>
    <xdr:ext cx="534670" cy="249555"/>
    <xdr:sp macro="" textlink="">
      <xdr:nvSpPr>
        <xdr:cNvPr id="696" name="公債費最小値テキスト"/>
        <xdr:cNvSpPr txBox="1"/>
      </xdr:nvSpPr>
      <xdr:spPr>
        <a:xfrm>
          <a:off x="15017750" y="168109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4881225" y="1680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49530</xdr:rowOff>
    </xdr:from>
    <xdr:ext cx="598805" cy="259080"/>
    <xdr:sp macro="" textlink="">
      <xdr:nvSpPr>
        <xdr:cNvPr id="698" name="公債費最大値テキスト"/>
        <xdr:cNvSpPr txBox="1"/>
      </xdr:nvSpPr>
      <xdr:spPr>
        <a:xfrm>
          <a:off x="1501775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4881225" y="1553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140970</xdr:rowOff>
    </xdr:from>
    <xdr:to xmlns:xdr="http://schemas.openxmlformats.org/drawingml/2006/spreadsheetDrawing">
      <xdr:col>85</xdr:col>
      <xdr:colOff>127000</xdr:colOff>
      <xdr:row>91</xdr:row>
      <xdr:rowOff>29845</xdr:rowOff>
    </xdr:to>
    <xdr:cxnSp macro="">
      <xdr:nvCxnSpPr>
        <xdr:cNvPr id="700" name="直線コネクタ 699"/>
        <xdr:cNvCxnSpPr/>
      </xdr:nvCxnSpPr>
      <xdr:spPr>
        <a:xfrm flipV="1">
          <a:off x="14195425" y="15571470"/>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94</xdr:row>
      <xdr:rowOff>101600</xdr:rowOff>
    </xdr:from>
    <xdr:ext cx="534670" cy="259080"/>
    <xdr:sp macro="" textlink="">
      <xdr:nvSpPr>
        <xdr:cNvPr id="701" name="公債費平均値テキスト"/>
        <xdr:cNvSpPr txBox="1"/>
      </xdr:nvSpPr>
      <xdr:spPr>
        <a:xfrm>
          <a:off x="1501775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174625</xdr:colOff>
      <xdr:row>95</xdr:row>
      <xdr:rowOff>53340</xdr:rowOff>
    </xdr:to>
    <xdr:sp macro="" textlink="">
      <xdr:nvSpPr>
        <xdr:cNvPr id="702" name="フローチャート: 判断 701"/>
        <xdr:cNvSpPr/>
      </xdr:nvSpPr>
      <xdr:spPr>
        <a:xfrm>
          <a:off x="14919325" y="16239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29845</xdr:rowOff>
    </xdr:from>
    <xdr:to xmlns:xdr="http://schemas.openxmlformats.org/drawingml/2006/spreadsheetDrawing">
      <xdr:col>81</xdr:col>
      <xdr:colOff>50800</xdr:colOff>
      <xdr:row>91</xdr:row>
      <xdr:rowOff>102235</xdr:rowOff>
    </xdr:to>
    <xdr:cxnSp macro="">
      <xdr:nvCxnSpPr>
        <xdr:cNvPr id="703" name="直線コネクタ 702"/>
        <xdr:cNvCxnSpPr/>
      </xdr:nvCxnSpPr>
      <xdr:spPr>
        <a:xfrm flipV="1">
          <a:off x="13385800" y="15631795"/>
          <a:ext cx="8096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4144625"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58420</xdr:rowOff>
    </xdr:from>
    <xdr:ext cx="525145" cy="259080"/>
    <xdr:sp macro="" textlink="">
      <xdr:nvSpPr>
        <xdr:cNvPr id="705" name="テキスト ボックス 704"/>
        <xdr:cNvSpPr txBox="1"/>
      </xdr:nvSpPr>
      <xdr:spPr>
        <a:xfrm>
          <a:off x="13959840" y="163461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91</xdr:row>
      <xdr:rowOff>102235</xdr:rowOff>
    </xdr:from>
    <xdr:to xmlns:xdr="http://schemas.openxmlformats.org/drawingml/2006/spreadsheetDrawing">
      <xdr:col>76</xdr:col>
      <xdr:colOff>114300</xdr:colOff>
      <xdr:row>92</xdr:row>
      <xdr:rowOff>5080</xdr:rowOff>
    </xdr:to>
    <xdr:cxnSp macro="">
      <xdr:nvCxnSpPr>
        <xdr:cNvPr id="706" name="直線コネクタ 705"/>
        <xdr:cNvCxnSpPr/>
      </xdr:nvCxnSpPr>
      <xdr:spPr>
        <a:xfrm flipV="1">
          <a:off x="12573000" y="15704185"/>
          <a:ext cx="812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33350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64135</xdr:rowOff>
    </xdr:from>
    <xdr:ext cx="525145" cy="250825"/>
    <xdr:sp macro="" textlink="">
      <xdr:nvSpPr>
        <xdr:cNvPr id="708" name="テキスト ボックス 707"/>
        <xdr:cNvSpPr txBox="1"/>
      </xdr:nvSpPr>
      <xdr:spPr>
        <a:xfrm>
          <a:off x="13134340" y="163518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5080</xdr:rowOff>
    </xdr:from>
    <xdr:to xmlns:xdr="http://schemas.openxmlformats.org/drawingml/2006/spreadsheetDrawing">
      <xdr:col>71</xdr:col>
      <xdr:colOff>174625</xdr:colOff>
      <xdr:row>92</xdr:row>
      <xdr:rowOff>68580</xdr:rowOff>
    </xdr:to>
    <xdr:cxnSp macro="">
      <xdr:nvCxnSpPr>
        <xdr:cNvPr id="709" name="直線コネクタ 708"/>
        <xdr:cNvCxnSpPr/>
      </xdr:nvCxnSpPr>
      <xdr:spPr>
        <a:xfrm flipV="1">
          <a:off x="11750675" y="15778480"/>
          <a:ext cx="8223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2525375" y="16271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75565</xdr:rowOff>
    </xdr:from>
    <xdr:ext cx="525145" cy="250825"/>
    <xdr:sp macro="" textlink="">
      <xdr:nvSpPr>
        <xdr:cNvPr id="711" name="テキスト ボックス 710"/>
        <xdr:cNvSpPr txBox="1"/>
      </xdr:nvSpPr>
      <xdr:spPr>
        <a:xfrm>
          <a:off x="12324715" y="163633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167005</xdr:rowOff>
    </xdr:from>
    <xdr:to xmlns:xdr="http://schemas.openxmlformats.org/drawingml/2006/spreadsheetDrawing">
      <xdr:col>67</xdr:col>
      <xdr:colOff>101600</xdr:colOff>
      <xdr:row>96</xdr:row>
      <xdr:rowOff>97790</xdr:rowOff>
    </xdr:to>
    <xdr:sp macro="" textlink="">
      <xdr:nvSpPr>
        <xdr:cNvPr id="712" name="フローチャート: 判断 711"/>
        <xdr:cNvSpPr/>
      </xdr:nvSpPr>
      <xdr:spPr>
        <a:xfrm>
          <a:off x="11699875"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88265</xdr:rowOff>
    </xdr:from>
    <xdr:ext cx="525145" cy="249555"/>
    <xdr:sp macro="" textlink="">
      <xdr:nvSpPr>
        <xdr:cNvPr id="713" name="テキスト ボックス 712"/>
        <xdr:cNvSpPr txBox="1"/>
      </xdr:nvSpPr>
      <xdr:spPr>
        <a:xfrm>
          <a:off x="11515090" y="165474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7" name="テキスト ボックス 716"/>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90170</xdr:rowOff>
    </xdr:from>
    <xdr:to xmlns:xdr="http://schemas.openxmlformats.org/drawingml/2006/spreadsheetDrawing">
      <xdr:col>85</xdr:col>
      <xdr:colOff>174625</xdr:colOff>
      <xdr:row>91</xdr:row>
      <xdr:rowOff>20320</xdr:rowOff>
    </xdr:to>
    <xdr:sp macro="" textlink="">
      <xdr:nvSpPr>
        <xdr:cNvPr id="719" name="楕円 718"/>
        <xdr:cNvSpPr/>
      </xdr:nvSpPr>
      <xdr:spPr>
        <a:xfrm>
          <a:off x="14919325" y="155206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90</xdr:row>
      <xdr:rowOff>5080</xdr:rowOff>
    </xdr:from>
    <xdr:ext cx="598805" cy="259080"/>
    <xdr:sp macro="" textlink="">
      <xdr:nvSpPr>
        <xdr:cNvPr id="720" name="公債費該当値テキスト"/>
        <xdr:cNvSpPr txBox="1"/>
      </xdr:nvSpPr>
      <xdr:spPr>
        <a:xfrm>
          <a:off x="15017750" y="15435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90</xdr:row>
      <xdr:rowOff>150495</xdr:rowOff>
    </xdr:from>
    <xdr:to xmlns:xdr="http://schemas.openxmlformats.org/drawingml/2006/spreadsheetDrawing">
      <xdr:col>81</xdr:col>
      <xdr:colOff>101600</xdr:colOff>
      <xdr:row>91</xdr:row>
      <xdr:rowOff>80645</xdr:rowOff>
    </xdr:to>
    <xdr:sp macro="" textlink="">
      <xdr:nvSpPr>
        <xdr:cNvPr id="721" name="楕円 720"/>
        <xdr:cNvSpPr/>
      </xdr:nvSpPr>
      <xdr:spPr>
        <a:xfrm>
          <a:off x="14144625" y="155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89</xdr:row>
      <xdr:rowOff>97790</xdr:rowOff>
    </xdr:from>
    <xdr:ext cx="589915" cy="251460"/>
    <xdr:sp macro="" textlink="">
      <xdr:nvSpPr>
        <xdr:cNvPr id="722" name="テキスト ボックス 721"/>
        <xdr:cNvSpPr txBox="1"/>
      </xdr:nvSpPr>
      <xdr:spPr>
        <a:xfrm>
          <a:off x="13927455" y="153568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52070</xdr:rowOff>
    </xdr:from>
    <xdr:to xmlns:xdr="http://schemas.openxmlformats.org/drawingml/2006/spreadsheetDrawing">
      <xdr:col>76</xdr:col>
      <xdr:colOff>165100</xdr:colOff>
      <xdr:row>91</xdr:row>
      <xdr:rowOff>153035</xdr:rowOff>
    </xdr:to>
    <xdr:sp macro="" textlink="">
      <xdr:nvSpPr>
        <xdr:cNvPr id="723" name="楕円 722"/>
        <xdr:cNvSpPr/>
      </xdr:nvSpPr>
      <xdr:spPr>
        <a:xfrm>
          <a:off x="13335000" y="15654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89</xdr:row>
      <xdr:rowOff>169545</xdr:rowOff>
    </xdr:from>
    <xdr:ext cx="589915" cy="249555"/>
    <xdr:sp macro="" textlink="">
      <xdr:nvSpPr>
        <xdr:cNvPr id="724" name="テキスト ボックス 723"/>
        <xdr:cNvSpPr txBox="1"/>
      </xdr:nvSpPr>
      <xdr:spPr>
        <a:xfrm>
          <a:off x="13101955" y="15428595"/>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125730</xdr:rowOff>
    </xdr:from>
    <xdr:to xmlns:xdr="http://schemas.openxmlformats.org/drawingml/2006/spreadsheetDrawing">
      <xdr:col>72</xdr:col>
      <xdr:colOff>38100</xdr:colOff>
      <xdr:row>92</xdr:row>
      <xdr:rowOff>55880</xdr:rowOff>
    </xdr:to>
    <xdr:sp macro="" textlink="">
      <xdr:nvSpPr>
        <xdr:cNvPr id="725" name="楕円 724"/>
        <xdr:cNvSpPr/>
      </xdr:nvSpPr>
      <xdr:spPr>
        <a:xfrm>
          <a:off x="12525375" y="15727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72390</xdr:rowOff>
    </xdr:from>
    <xdr:ext cx="525145" cy="259080"/>
    <xdr:sp macro="" textlink="">
      <xdr:nvSpPr>
        <xdr:cNvPr id="726" name="テキスト ボックス 725"/>
        <xdr:cNvSpPr txBox="1"/>
      </xdr:nvSpPr>
      <xdr:spPr>
        <a:xfrm>
          <a:off x="12324715" y="15502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17780</xdr:rowOff>
    </xdr:from>
    <xdr:to xmlns:xdr="http://schemas.openxmlformats.org/drawingml/2006/spreadsheetDrawing">
      <xdr:col>67</xdr:col>
      <xdr:colOff>101600</xdr:colOff>
      <xdr:row>92</xdr:row>
      <xdr:rowOff>119380</xdr:rowOff>
    </xdr:to>
    <xdr:sp macro="" textlink="">
      <xdr:nvSpPr>
        <xdr:cNvPr id="727" name="楕円 726"/>
        <xdr:cNvSpPr/>
      </xdr:nvSpPr>
      <xdr:spPr>
        <a:xfrm>
          <a:off x="11699875" y="157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90</xdr:row>
      <xdr:rowOff>135890</xdr:rowOff>
    </xdr:from>
    <xdr:ext cx="525145" cy="259080"/>
    <xdr:sp macro="" textlink="">
      <xdr:nvSpPr>
        <xdr:cNvPr id="728" name="テキスト ボックス 727"/>
        <xdr:cNvSpPr txBox="1"/>
      </xdr:nvSpPr>
      <xdr:spPr>
        <a:xfrm>
          <a:off x="11515090" y="155663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37" name="テキスト ボックス 736"/>
        <xdr:cNvSpPr txBox="1"/>
      </xdr:nvSpPr>
      <xdr:spPr>
        <a:xfrm>
          <a:off x="16741775"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030" cy="259080"/>
    <xdr:sp macro="" textlink="">
      <xdr:nvSpPr>
        <xdr:cNvPr id="740" name="テキスト ボックス 739"/>
        <xdr:cNvSpPr txBox="1"/>
      </xdr:nvSpPr>
      <xdr:spPr>
        <a:xfrm>
          <a:off x="1654683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7835" cy="259080"/>
    <xdr:sp macro="" textlink="">
      <xdr:nvSpPr>
        <xdr:cNvPr id="742" name="テキスト ボックス 741"/>
        <xdr:cNvSpPr txBox="1"/>
      </xdr:nvSpPr>
      <xdr:spPr>
        <a:xfrm>
          <a:off x="16344265"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7835" cy="249555"/>
    <xdr:sp macro="" textlink="">
      <xdr:nvSpPr>
        <xdr:cNvPr id="744" name="テキスト ボックス 743"/>
        <xdr:cNvSpPr txBox="1"/>
      </xdr:nvSpPr>
      <xdr:spPr>
        <a:xfrm>
          <a:off x="16344265"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7835" cy="259080"/>
    <xdr:sp macro="" textlink="">
      <xdr:nvSpPr>
        <xdr:cNvPr id="746" name="テキスト ボックス 745"/>
        <xdr:cNvSpPr txBox="1"/>
      </xdr:nvSpPr>
      <xdr:spPr>
        <a:xfrm>
          <a:off x="16344265"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9080"/>
    <xdr:sp macro="" textlink="">
      <xdr:nvSpPr>
        <xdr:cNvPr id="748" name="テキスト ボックス 747"/>
        <xdr:cNvSpPr txBox="1"/>
      </xdr:nvSpPr>
      <xdr:spPr>
        <a:xfrm>
          <a:off x="162801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49555"/>
    <xdr:sp macro="" textlink="">
      <xdr:nvSpPr>
        <xdr:cNvPr id="750" name="テキスト ボックス 749"/>
        <xdr:cNvSpPr txBox="1"/>
      </xdr:nvSpPr>
      <xdr:spPr>
        <a:xfrm>
          <a:off x="16280130" y="46837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03180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03708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03708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0246975" y="538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19558000" y="6731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03708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02692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174625</xdr:colOff>
      <xdr:row>39</xdr:row>
      <xdr:rowOff>44450</xdr:rowOff>
    </xdr:to>
    <xdr:cxnSp macro="">
      <xdr:nvCxnSpPr>
        <xdr:cNvPr id="760" name="直線コネクタ 759"/>
        <xdr:cNvCxnSpPr/>
      </xdr:nvCxnSpPr>
      <xdr:spPr>
        <a:xfrm>
          <a:off x="1873567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19510375" y="66687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49555"/>
    <xdr:sp macro="" textlink="">
      <xdr:nvSpPr>
        <xdr:cNvPr id="762" name="テキスト ボックス 761"/>
        <xdr:cNvSpPr txBox="1"/>
      </xdr:nvSpPr>
      <xdr:spPr>
        <a:xfrm>
          <a:off x="19404330" y="644398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792605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18684875"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1859470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71132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787525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7825" cy="259080"/>
    <xdr:sp macro="" textlink="">
      <xdr:nvSpPr>
        <xdr:cNvPr id="768" name="テキスト ボックス 767"/>
        <xdr:cNvSpPr txBox="1"/>
      </xdr:nvSpPr>
      <xdr:spPr>
        <a:xfrm>
          <a:off x="17752695" y="64389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153670</xdr:rowOff>
    </xdr:from>
    <xdr:to xmlns:xdr="http://schemas.openxmlformats.org/drawingml/2006/spreadsheetDrawing">
      <xdr:col>98</xdr:col>
      <xdr:colOff>38100</xdr:colOff>
      <xdr:row>39</xdr:row>
      <xdr:rowOff>83820</xdr:rowOff>
    </xdr:to>
    <xdr:sp macro="" textlink="">
      <xdr:nvSpPr>
        <xdr:cNvPr id="769" name="フローチャート: 判断 768"/>
        <xdr:cNvSpPr/>
      </xdr:nvSpPr>
      <xdr:spPr>
        <a:xfrm>
          <a:off x="17065625" y="66687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100330</xdr:rowOff>
    </xdr:from>
    <xdr:ext cx="313690" cy="249555"/>
    <xdr:sp macro="" textlink="">
      <xdr:nvSpPr>
        <xdr:cNvPr id="770" name="テキスト ボックス 769"/>
        <xdr:cNvSpPr txBox="1"/>
      </xdr:nvSpPr>
      <xdr:spPr>
        <a:xfrm>
          <a:off x="16959580" y="644398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72" name="テキスト ボックス 77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75" name="テキスト ボックス 77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03708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1951037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0030" cy="251460"/>
    <xdr:sp macro="" textlink="">
      <xdr:nvSpPr>
        <xdr:cNvPr id="779" name="テキスト ボックス 778"/>
        <xdr:cNvSpPr txBox="1"/>
      </xdr:nvSpPr>
      <xdr:spPr>
        <a:xfrm>
          <a:off x="19436715"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0030" cy="251460"/>
    <xdr:sp macro="" textlink="">
      <xdr:nvSpPr>
        <xdr:cNvPr id="781" name="テキスト ボックス 780"/>
        <xdr:cNvSpPr txBox="1"/>
      </xdr:nvSpPr>
      <xdr:spPr>
        <a:xfrm>
          <a:off x="1862709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78752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86360</xdr:rowOff>
    </xdr:from>
    <xdr:ext cx="240665" cy="251460"/>
    <xdr:sp macro="" textlink="">
      <xdr:nvSpPr>
        <xdr:cNvPr id="783" name="テキスト ボックス 782"/>
        <xdr:cNvSpPr txBox="1"/>
      </xdr:nvSpPr>
      <xdr:spPr>
        <a:xfrm>
          <a:off x="1781175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030" cy="251460"/>
    <xdr:sp macro="" textlink="">
      <xdr:nvSpPr>
        <xdr:cNvPr id="785" name="テキスト ボックス 784"/>
        <xdr:cNvSpPr txBox="1"/>
      </xdr:nvSpPr>
      <xdr:spPr>
        <a:xfrm>
          <a:off x="16991965"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94" name="テキスト ボックス 793"/>
        <xdr:cNvSpPr txBox="1"/>
      </xdr:nvSpPr>
      <xdr:spPr>
        <a:xfrm>
          <a:off x="16741775"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49555"/>
    <xdr:sp macro="" textlink="">
      <xdr:nvSpPr>
        <xdr:cNvPr id="797" name="テキスト ボックス 796"/>
        <xdr:cNvSpPr txBox="1"/>
      </xdr:nvSpPr>
      <xdr:spPr>
        <a:xfrm>
          <a:off x="16546830" y="9255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49555"/>
    <xdr:sp macro="" textlink="">
      <xdr:nvSpPr>
        <xdr:cNvPr id="799" name="テキスト ボックス 798"/>
        <xdr:cNvSpPr txBox="1"/>
      </xdr:nvSpPr>
      <xdr:spPr>
        <a:xfrm>
          <a:off x="16546830" y="81127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809" name="直線コネクタ 808"/>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030" cy="259080"/>
    <xdr:sp macro="" textlink="">
      <xdr:nvSpPr>
        <xdr:cNvPr id="811" name="テキスト ボックス 810"/>
        <xdr:cNvSpPr txBox="1"/>
      </xdr:nvSpPr>
      <xdr:spPr>
        <a:xfrm>
          <a:off x="19436715"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59080"/>
    <xdr:sp macro="" textlink="">
      <xdr:nvSpPr>
        <xdr:cNvPr id="814" name="テキスト ボックス 813"/>
        <xdr:cNvSpPr txBox="1"/>
      </xdr:nvSpPr>
      <xdr:spPr>
        <a:xfrm>
          <a:off x="1862709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0665" cy="259080"/>
    <xdr:sp macro="" textlink="">
      <xdr:nvSpPr>
        <xdr:cNvPr id="817" name="テキスト ボックス 816"/>
        <xdr:cNvSpPr txBox="1"/>
      </xdr:nvSpPr>
      <xdr:spPr>
        <a:xfrm>
          <a:off x="1781175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030" cy="259080"/>
    <xdr:sp macro="" textlink="">
      <xdr:nvSpPr>
        <xdr:cNvPr id="819" name="テキスト ボックス 818"/>
        <xdr:cNvSpPr txBox="1"/>
      </xdr:nvSpPr>
      <xdr:spPr>
        <a:xfrm>
          <a:off x="16991965"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21" name="テキスト ボックス 820"/>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24" name="テキスト ボックス 823"/>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030" cy="259080"/>
    <xdr:sp macro="" textlink="">
      <xdr:nvSpPr>
        <xdr:cNvPr id="828" name="テキスト ボックス 827"/>
        <xdr:cNvSpPr txBox="1"/>
      </xdr:nvSpPr>
      <xdr:spPr>
        <a:xfrm>
          <a:off x="19436715"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030" cy="259080"/>
    <xdr:sp macro="" textlink="">
      <xdr:nvSpPr>
        <xdr:cNvPr id="830" name="テキスト ボックス 829"/>
        <xdr:cNvSpPr txBox="1"/>
      </xdr:nvSpPr>
      <xdr:spPr>
        <a:xfrm>
          <a:off x="1862709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0665" cy="259080"/>
    <xdr:sp macro="" textlink="">
      <xdr:nvSpPr>
        <xdr:cNvPr id="832" name="テキスト ボックス 831"/>
        <xdr:cNvSpPr txBox="1"/>
      </xdr:nvSpPr>
      <xdr:spPr>
        <a:xfrm>
          <a:off x="1781175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030" cy="259080"/>
    <xdr:sp macro="" textlink="">
      <xdr:nvSpPr>
        <xdr:cNvPr id="834" name="テキスト ボックス 833"/>
        <xdr:cNvSpPr txBox="1"/>
      </xdr:nvSpPr>
      <xdr:spPr>
        <a:xfrm>
          <a:off x="16991965"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・民生費　190,068円（前年比＋12,437円）…</a:t>
          </a:r>
          <a:r>
            <a:rPr kumimoji="1" lang="ja-JP" altLang="en-US" sz="900">
              <a:solidFill>
                <a:sysClr val="windowText" lastClr="000000"/>
              </a:solidFill>
              <a:latin typeface="ＭＳ Ｐゴシック"/>
              <a:ea typeface="ＭＳ Ｐゴシック"/>
            </a:rPr>
            <a:t>物価高騰対策として実施した「電力・ガス・食料品価格高騰緊急支援給付金（＋165百万円）」</a:t>
          </a:r>
          <a:r>
            <a:rPr kumimoji="1" lang="ja-JP" altLang="en-US" sz="900">
              <a:solidFill>
                <a:sysClr val="windowText" lastClr="000000"/>
              </a:solidFill>
              <a:latin typeface="ＭＳ Ｐゴシック"/>
              <a:ea typeface="ＭＳ Ｐゴシック"/>
            </a:rPr>
            <a:t>、社会福祉・障害福祉施設の改修工事等（＋228百万円）により、住民一人当たりの民生費は前年度から増加した。また、</a:t>
          </a:r>
          <a:r>
            <a:rPr kumimoji="1" lang="ja-JP" altLang="en-US" sz="900">
              <a:latin typeface="ＭＳ Ｐゴシック"/>
              <a:ea typeface="ＭＳ Ｐゴシック"/>
            </a:rPr>
            <a:t>近年は、自立支援給付事業費、介護保険組合への負担金が増加傾向にある。</a:t>
          </a:r>
          <a:endParaRPr kumimoji="1" lang="ja-JP" altLang="en-US" sz="900">
            <a:latin typeface="ＭＳ Ｐゴシック"/>
            <a:ea typeface="ＭＳ Ｐゴシック"/>
          </a:endParaRPr>
        </a:p>
        <a:p>
          <a:r>
            <a:rPr kumimoji="1" lang="ja-JP" altLang="en-US" sz="900">
              <a:latin typeface="ＭＳ Ｐゴシック"/>
              <a:ea typeface="ＭＳ Ｐゴシック"/>
            </a:rPr>
            <a:t>・衛生費　63,347円（前年比▲7,968円）…</a:t>
          </a:r>
          <a:r>
            <a:rPr kumimoji="1" lang="ja-JP" altLang="en-US" sz="900">
              <a:latin typeface="ＭＳ Ｐゴシック"/>
              <a:ea typeface="ＭＳ Ｐゴシック"/>
            </a:rPr>
            <a:t>新型コロナウイルスワクチン接種費用（▲151百万円）、</a:t>
          </a:r>
          <a:r>
            <a:rPr kumimoji="1" lang="ja-JP" altLang="en-US" sz="900">
              <a:latin typeface="ＭＳ Ｐゴシック"/>
              <a:ea typeface="ＭＳ Ｐゴシック"/>
            </a:rPr>
            <a:t>一部事務組合への負担金、病院事業会計への繰出金等</a:t>
          </a:r>
          <a:r>
            <a:rPr kumimoji="1" lang="ja-JP" altLang="en-US" sz="900">
              <a:latin typeface="ＭＳ Ｐゴシック"/>
              <a:ea typeface="ＭＳ Ｐゴシック"/>
            </a:rPr>
            <a:t>が減少</a:t>
          </a:r>
          <a:r>
            <a:rPr kumimoji="1" lang="ja-JP" altLang="en-US" sz="900">
              <a:latin typeface="ＭＳ Ｐゴシック"/>
              <a:ea typeface="ＭＳ Ｐゴシック"/>
            </a:rPr>
            <a:t>したため、前年度から住民一人当たりの衛生費は減少した。</a:t>
          </a:r>
          <a:r>
            <a:rPr kumimoji="1" lang="ja-JP" altLang="en-US" sz="900">
              <a:latin typeface="ＭＳ Ｐゴシック"/>
              <a:ea typeface="ＭＳ Ｐゴシック"/>
            </a:rPr>
            <a:t>なお、衛生費の</a:t>
          </a:r>
          <a:r>
            <a:rPr kumimoji="1" lang="en-US" altLang="ja-JP" sz="900">
              <a:latin typeface="ＭＳ Ｐゴシック"/>
              <a:ea typeface="ＭＳ Ｐゴシック"/>
            </a:rPr>
            <a:t>35</a:t>
          </a:r>
          <a:r>
            <a:rPr kumimoji="1" lang="ja-JP" altLang="en-US" sz="900">
              <a:latin typeface="ＭＳ Ｐゴシック"/>
              <a:ea typeface="ＭＳ Ｐゴシック"/>
            </a:rPr>
            <a:t>％程度を病院事業会計への繰出金が占めている。市内に</a:t>
          </a:r>
          <a:r>
            <a:rPr kumimoji="1" lang="en-US" altLang="ja-JP" sz="900">
              <a:latin typeface="ＭＳ Ｐゴシック"/>
              <a:ea typeface="ＭＳ Ｐゴシック"/>
            </a:rPr>
            <a:t>2</a:t>
          </a:r>
          <a:r>
            <a:rPr kumimoji="1" lang="ja-JP" altLang="en-US" sz="900">
              <a:latin typeface="ＭＳ Ｐゴシック"/>
              <a:ea typeface="ＭＳ Ｐゴシック"/>
            </a:rPr>
            <a:t>つの市立病院があるため、類似団体と比較して住民一人当たりの費用が高くなる傾向にある。</a:t>
          </a:r>
          <a:endParaRPr kumimoji="1" lang="ja-JP" altLang="en-US" sz="900">
            <a:latin typeface="ＭＳ Ｐゴシック"/>
            <a:ea typeface="ＭＳ Ｐゴシック"/>
          </a:endParaRPr>
        </a:p>
        <a:p>
          <a:r>
            <a:rPr kumimoji="1" lang="ja-JP" altLang="en-US" sz="900">
              <a:latin typeface="ＭＳ Ｐゴシック"/>
              <a:ea typeface="ＭＳ Ｐゴシック"/>
            </a:rPr>
            <a:t>・農林水産業費　39,791円（前年比▲11,246円）…</a:t>
          </a:r>
          <a:r>
            <a:rPr kumimoji="1" lang="ja-JP" altLang="en-US" sz="900">
              <a:latin typeface="ＭＳ Ｐゴシック"/>
              <a:ea typeface="ＭＳ Ｐゴシック"/>
            </a:rPr>
            <a:t>事業費規模の大きい事業（福野カントリー整備事業・</a:t>
          </a:r>
          <a:r>
            <a:rPr kumimoji="1" lang="en-US" altLang="ja-JP" sz="900">
              <a:latin typeface="ＭＳ Ｐゴシック"/>
              <a:ea typeface="ＭＳ Ｐゴシック"/>
            </a:rPr>
            <a:t>509</a:t>
          </a:r>
          <a:r>
            <a:rPr kumimoji="1" lang="ja-JP" altLang="en-US" sz="900">
              <a:latin typeface="ＭＳ Ｐゴシック"/>
              <a:ea typeface="ＭＳ Ｐゴシック"/>
            </a:rPr>
            <a:t>百万円）の完了により、住民一人当たりの農林水産業費が大幅に減少した。なお、市域に占める農耕面積、森林面積が広大であるため、農業支援、林道整備、森林育成等に対する経費が類似団体よりも高いと考えられる。</a:t>
          </a:r>
          <a:endParaRPr kumimoji="1" lang="ja-JP" altLang="en-US" sz="900">
            <a:latin typeface="ＭＳ Ｐゴシック"/>
            <a:ea typeface="ＭＳ Ｐゴシック"/>
          </a:endParaRPr>
        </a:p>
        <a:p>
          <a:r>
            <a:rPr kumimoji="1" lang="ja-JP" altLang="en-US" sz="900">
              <a:latin typeface="ＭＳ Ｐゴシック"/>
              <a:ea typeface="ＭＳ Ｐゴシック"/>
            </a:rPr>
            <a:t>・商工費　40,672円（前年比▲2,645円）…新型コロナ・物価高騰対策事業の事業規模の減少により、住民一人当たりの商工費は前年から減少した。</a:t>
          </a:r>
          <a:r>
            <a:rPr kumimoji="1" lang="ja-JP" altLang="en-US" sz="900">
              <a:latin typeface="ＭＳ Ｐゴシック"/>
              <a:ea typeface="ＭＳ Ｐゴシック"/>
            </a:rPr>
            <a:t>なお、中小企業金融対策や企業立地推進補助事業を実施しており、その年度の申請の有無により、住民一人当たりの費用が増減することがある。</a:t>
          </a:r>
          <a:endParaRPr kumimoji="1" lang="ja-JP" altLang="en-US" sz="900">
            <a:latin typeface="ＭＳ Ｐゴシック"/>
            <a:ea typeface="ＭＳ Ｐゴシック"/>
          </a:endParaRPr>
        </a:p>
        <a:p>
          <a:r>
            <a:rPr kumimoji="1" lang="ja-JP" altLang="en-US" sz="900">
              <a:latin typeface="ＭＳ Ｐゴシック"/>
              <a:ea typeface="ＭＳ Ｐゴシック"/>
            </a:rPr>
            <a:t>・土木費　102,031円（前年比＋9,384円）…</a:t>
          </a:r>
          <a:r>
            <a:rPr kumimoji="1" lang="en-US" altLang="ja-JP" sz="900">
              <a:latin typeface="ＭＳ Ｐゴシック"/>
              <a:ea typeface="ＭＳ Ｐゴシック"/>
            </a:rPr>
            <a:t/>
          </a:r>
          <a:r>
            <a:rPr kumimoji="1" lang="ja-JP" altLang="en-US" sz="900">
              <a:latin typeface="ＭＳ Ｐゴシック"/>
              <a:ea typeface="ＭＳ Ｐゴシック"/>
            </a:rPr>
            <a:t>住民一人当たりの土木費は、ほぼ横ばいとなっているが、令和5年度は、城端スマートIC周辺整備に係る事業費等により前年度から増加した。なお、市域が広大であり、市道延長が類似団体に比して長いため、除雪経費及び道路橋りょうの維持管理費が増嵩する傾向にある。今後とも、事業の精査及び計画的な更新・維持に努める必要がある。</a:t>
          </a:r>
          <a:endParaRPr kumimoji="1" lang="ja-JP" altLang="en-US" sz="900">
            <a:latin typeface="ＭＳ Ｐゴシック"/>
            <a:ea typeface="ＭＳ Ｐゴシック"/>
          </a:endParaRPr>
        </a:p>
        <a:p>
          <a:r>
            <a:rPr kumimoji="1" lang="ja-JP" altLang="en-US" sz="900">
              <a:latin typeface="ＭＳ Ｐゴシック"/>
              <a:ea typeface="ＭＳ Ｐゴシック"/>
            </a:rPr>
            <a:t>・教育費　</a:t>
          </a:r>
          <a:r>
            <a:rPr kumimoji="1" lang="en-US" altLang="ja-JP" sz="900">
              <a:latin typeface="ＭＳ Ｐゴシック"/>
              <a:ea typeface="ＭＳ Ｐゴシック"/>
            </a:rPr>
            <a:t>83,783</a:t>
          </a:r>
          <a:r>
            <a:rPr kumimoji="1" lang="ja-JP" altLang="en-US" sz="900">
              <a:latin typeface="ＭＳ Ｐゴシック"/>
              <a:ea typeface="ＭＳ Ｐゴシック"/>
            </a:rPr>
            <a:t>円（前年比＋2,928</a:t>
          </a:r>
          <a:r>
            <a:rPr kumimoji="1" lang="ja-JP" altLang="en-US" sz="900">
              <a:latin typeface="ＭＳ Ｐゴシック"/>
              <a:ea typeface="ＭＳ Ｐゴシック"/>
            </a:rPr>
            <a:t>円）</a:t>
          </a:r>
          <a:r>
            <a:rPr kumimoji="1" lang="en-US" altLang="ja-JP" sz="900">
              <a:latin typeface="ＭＳ Ｐゴシック"/>
              <a:ea typeface="ＭＳ Ｐゴシック"/>
            </a:rPr>
            <a:t>…</a:t>
          </a:r>
          <a:r>
            <a:rPr kumimoji="1" lang="ja-JP" altLang="en-US" sz="900">
              <a:latin typeface="ＭＳ Ｐゴシック"/>
              <a:ea typeface="ＭＳ Ｐゴシック"/>
            </a:rPr>
            <a:t>図書館デジタル化事業（201百万円）、</a:t>
          </a:r>
          <a:r>
            <a:rPr kumimoji="1" lang="en-US" altLang="ja-JP" sz="900">
              <a:latin typeface="ＭＳ Ｐゴシック"/>
              <a:ea typeface="ＭＳ Ｐゴシック"/>
            </a:rPr>
            <a:t/>
          </a:r>
          <a:r>
            <a:rPr kumimoji="1" lang="ja-JP" altLang="en-US" sz="900">
              <a:latin typeface="ＭＳ Ｐゴシック"/>
              <a:ea typeface="ＭＳ Ｐゴシック"/>
            </a:rPr>
            <a:t>ローラースキーコース整備事業（＋109百万円）</a:t>
          </a:r>
          <a:r>
            <a:rPr kumimoji="1" lang="ja-JP" altLang="en-US" sz="900">
              <a:latin typeface="ＭＳ Ｐゴシック"/>
              <a:ea typeface="ＭＳ Ｐゴシック"/>
            </a:rPr>
            <a:t>の実施等</a:t>
          </a:r>
          <a:r>
            <a:rPr kumimoji="1" lang="ja-JP" altLang="en-US" sz="900">
              <a:latin typeface="ＭＳ Ｐゴシック"/>
              <a:ea typeface="ＭＳ Ｐゴシック"/>
            </a:rPr>
            <a:t>により、住民一人当たりの教育費は前年度から増加した。なお、類似団体と比較して小・中学校や社会教育施設が多くあることから、住民一人当たりの費用は、類似団体をかなり上回っている。</a:t>
          </a:r>
          <a:endParaRPr kumimoji="1" lang="ja-JP" altLang="en-US" sz="900">
            <a:latin typeface="ＭＳ Ｐゴシック"/>
            <a:ea typeface="ＭＳ Ｐゴシック"/>
          </a:endParaRPr>
        </a:p>
        <a:p>
          <a:r>
            <a:rPr kumimoji="1" lang="ja-JP" altLang="en-US" sz="900">
              <a:latin typeface="ＭＳ Ｐゴシック"/>
              <a:ea typeface="ＭＳ Ｐゴシック"/>
            </a:rPr>
            <a:t>・災害復旧費　6,022円（前年比＋2,994円）…令和5年7月豪雨災害及び令和6年1月能登半島地震の発生により、住民一人当たりの災害復旧費は大幅に増加した。なお、復旧が続いていることから、令和6年度も同様の傾向になると見込まれる。</a:t>
          </a:r>
          <a:endParaRPr kumimoji="1" lang="ja-JP" altLang="en-US" sz="900">
            <a:latin typeface="ＭＳ Ｐゴシック"/>
            <a:ea typeface="ＭＳ Ｐゴシック"/>
          </a:endParaRPr>
        </a:p>
        <a:p>
          <a:r>
            <a:rPr kumimoji="1" lang="ja-JP" altLang="en-US" sz="900">
              <a:latin typeface="ＭＳ Ｐゴシック"/>
              <a:ea typeface="ＭＳ Ｐゴシック"/>
            </a:rPr>
            <a:t>・公債費　113,893円（前年比＋4,727円）…</a:t>
          </a:r>
          <a:r>
            <a:rPr kumimoji="1" lang="ja-JP" altLang="en-US" sz="900">
              <a:latin typeface="ＭＳ Ｐゴシック"/>
              <a:ea typeface="ＭＳ Ｐゴシック"/>
            </a:rPr>
            <a:t>合併特例債や過疎対策事業債を活用して実施した大型建設事業に係る償還額が大きいため、住民一人当たりの費用は類似団体平均よりも高い状況が続いている。なお、現時点では令和5年度が公債費のピークであり、今後は基本的に減少していく見込みである。</a:t>
          </a:r>
          <a:endParaRPr kumimoji="1" lang="ja-JP" altLang="en-US" sz="9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66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66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6605"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a:ea typeface="ＭＳ ゴシック"/>
            </a:rPr>
            <a:t>・標準財政規模は、普通交付税及び臨時財政対策債発行可能額の減少により、</a:t>
          </a:r>
          <a:r>
            <a:rPr kumimoji="1" lang="ja-JP" altLang="en-US" sz="1000">
              <a:solidFill>
                <a:sysClr val="windowText" lastClr="000000"/>
              </a:solidFill>
              <a:latin typeface="ＭＳ ゴシック"/>
              <a:ea typeface="ＭＳ ゴシック"/>
            </a:rPr>
            <a:t>前年度から109</a:t>
          </a:r>
          <a:r>
            <a:rPr kumimoji="1" lang="ja-JP" altLang="en-US" sz="1000">
              <a:solidFill>
                <a:sysClr val="windowText" lastClr="000000"/>
              </a:solidFill>
              <a:latin typeface="ＭＳ ゴシック"/>
              <a:ea typeface="ＭＳ ゴシック"/>
            </a:rPr>
            <a:t>百万円減少した</a:t>
          </a:r>
          <a:r>
            <a:rPr kumimoji="1" lang="ja-JP" altLang="en-US" sz="1000">
              <a:solidFill>
                <a:sysClr val="windowText" lastClr="000000"/>
              </a:solidFill>
              <a:latin typeface="ＭＳ ゴシック"/>
              <a:ea typeface="ＭＳ ゴシック"/>
            </a:rPr>
            <a:t>。</a:t>
          </a:r>
          <a:r>
            <a:rPr kumimoji="1" lang="ja-JP" altLang="en-US" sz="1000">
              <a:solidFill>
                <a:sysClr val="windowText" lastClr="000000"/>
              </a:solidFill>
              <a:latin typeface="ＭＳ ゴシック"/>
              <a:ea typeface="ＭＳ ゴシック"/>
            </a:rPr>
            <a:t>歳入歳出決算額は前年度から</a:t>
          </a:r>
          <a:r>
            <a:rPr kumimoji="1" lang="ja-JP" altLang="en-US" sz="1000">
              <a:solidFill>
                <a:sysClr val="windowText" lastClr="000000"/>
              </a:solidFill>
              <a:latin typeface="ＭＳ ゴシック"/>
              <a:ea typeface="ＭＳ ゴシック"/>
            </a:rPr>
            <a:t>増加したが、災害復旧事業に係る繰越の増加等により、</a:t>
          </a:r>
          <a:r>
            <a:rPr kumimoji="1" lang="ja-JP" altLang="en-US" sz="1000">
              <a:solidFill>
                <a:sysClr val="windowText" lastClr="000000"/>
              </a:solidFill>
              <a:latin typeface="ＭＳ ゴシック"/>
              <a:ea typeface="ＭＳ ゴシック"/>
            </a:rPr>
            <a:t>実質収支</a:t>
          </a:r>
          <a:r>
            <a:rPr kumimoji="1" lang="ja-JP" altLang="en-US" sz="1000">
              <a:solidFill>
                <a:sysClr val="windowText" lastClr="000000"/>
              </a:solidFill>
              <a:latin typeface="ＭＳ ゴシック"/>
              <a:ea typeface="ＭＳ ゴシック"/>
            </a:rPr>
            <a:t>（▲122百万円）、単年度収支（▲412百万円）</a:t>
          </a:r>
          <a:r>
            <a:rPr kumimoji="1" lang="ja-JP" altLang="en-US" sz="1000">
              <a:solidFill>
                <a:sysClr val="windowText" lastClr="000000"/>
              </a:solidFill>
              <a:latin typeface="ＭＳ ゴシック"/>
              <a:ea typeface="ＭＳ ゴシック"/>
            </a:rPr>
            <a:t>は減少した</a:t>
          </a:r>
          <a:r>
            <a:rPr kumimoji="1" lang="ja-JP" altLang="en-US" sz="1000">
              <a:solidFill>
                <a:sysClr val="windowText" lastClr="000000"/>
              </a:solidFill>
              <a:latin typeface="ＭＳ ゴシック"/>
              <a:ea typeface="ＭＳ ゴシック"/>
            </a:rPr>
            <a:t>。</a:t>
          </a:r>
          <a:r>
            <a:rPr kumimoji="1" lang="ja-JP" altLang="en-US" sz="1000">
              <a:solidFill>
                <a:sysClr val="windowText" lastClr="000000"/>
              </a:solidFill>
              <a:latin typeface="ＭＳ ゴシック"/>
              <a:ea typeface="ＭＳ ゴシック"/>
            </a:rPr>
            <a:t>そのため実質収支比率は減少する結果となった。</a:t>
          </a:r>
          <a:r>
            <a:rPr kumimoji="1" lang="ja-JP" altLang="en-US" sz="1000">
              <a:solidFill>
                <a:sysClr val="windowText" lastClr="000000"/>
              </a:solidFill>
              <a:latin typeface="ＭＳ ゴシック"/>
              <a:ea typeface="ＭＳ ゴシック"/>
            </a:rPr>
            <a:t>ただし</a:t>
          </a:r>
          <a:r>
            <a:rPr kumimoji="1" lang="ja-JP" altLang="en-US" sz="1000">
              <a:solidFill>
                <a:sysClr val="windowText" lastClr="000000"/>
              </a:solidFill>
              <a:latin typeface="ＭＳ ゴシック"/>
              <a:ea typeface="ＭＳ ゴシック"/>
            </a:rPr>
            <a:t>、財政調整基金に特目基金の廃止に伴う積立、令和6年度予算編成時に生じた財源不足に対応するための積立を行ったため、実質単年度収支は前年から87百万円増加した。</a:t>
          </a:r>
          <a:endParaRPr kumimoji="1" lang="ja-JP" altLang="en-US" sz="1000">
            <a:solidFill>
              <a:srgbClr val="FF0000"/>
            </a:solidFill>
            <a:latin typeface="ＭＳ ゴシック"/>
            <a:ea typeface="ＭＳ ゴシック"/>
          </a:endParaRPr>
        </a:p>
        <a:p>
          <a:r>
            <a:rPr kumimoji="1" lang="ja-JP" altLang="en-US" sz="1000">
              <a:solidFill>
                <a:sysClr val="windowText" lastClr="000000"/>
              </a:solidFill>
              <a:latin typeface="ＭＳ ゴシック"/>
              <a:ea typeface="ＭＳ ゴシック"/>
            </a:rPr>
            <a:t>・実質収支及び実質収支比率は、事業執行率、繰越事業の多寡、普通交付税等の追加交付などによる歳入一般財源の増加など、特殊事情に左右される面がある。しかしながら、引き続き、事務事業の適正化・効率化を通じて歳出の抑制を図り、健全な財政運営に努めていく。</a:t>
          </a:r>
          <a:endParaRPr kumimoji="1" lang="ja-JP" altLang="en-US" sz="1000">
            <a:solidFill>
              <a:sysClr val="windowText" lastClr="000000"/>
            </a:solidFill>
            <a:latin typeface="ＭＳ ゴシック"/>
            <a:ea typeface="ＭＳ ゴシック"/>
          </a:endParaRPr>
        </a:p>
        <a:p>
          <a:r>
            <a:rPr kumimoji="1" lang="ja-JP" altLang="en-US" sz="1000">
              <a:solidFill>
                <a:sysClr val="windowText" lastClr="000000"/>
              </a:solidFill>
              <a:latin typeface="ＭＳ ゴシック"/>
              <a:ea typeface="ＭＳ ゴシック"/>
            </a:rPr>
            <a:t>・財政調整基金は、標準財政規模の</a:t>
          </a:r>
          <a:r>
            <a:rPr kumimoji="1" lang="en-US" altLang="ja-JP" sz="1000">
              <a:solidFill>
                <a:sysClr val="windowText" lastClr="000000"/>
              </a:solidFill>
              <a:latin typeface="ＭＳ ゴシック"/>
              <a:ea typeface="ＭＳ ゴシック"/>
            </a:rPr>
            <a:t>10</a:t>
          </a:r>
          <a:r>
            <a:rPr kumimoji="1" lang="ja-JP" altLang="en-US" sz="1000">
              <a:solidFill>
                <a:sysClr val="windowText" lastClr="000000"/>
              </a:solidFill>
              <a:latin typeface="ＭＳ ゴシック"/>
              <a:ea typeface="ＭＳ ゴシック"/>
            </a:rPr>
            <a:t>％～</a:t>
          </a:r>
          <a:r>
            <a:rPr kumimoji="1" lang="en-US" altLang="ja-JP" sz="1000">
              <a:solidFill>
                <a:sysClr val="windowText" lastClr="000000"/>
              </a:solidFill>
              <a:latin typeface="ＭＳ ゴシック"/>
              <a:ea typeface="ＭＳ ゴシック"/>
            </a:rPr>
            <a:t>15</a:t>
          </a:r>
          <a:r>
            <a:rPr kumimoji="1" lang="ja-JP" altLang="en-US" sz="1000">
              <a:solidFill>
                <a:sysClr val="windowText" lastClr="000000"/>
              </a:solidFill>
              <a:latin typeface="ＭＳ ゴシック"/>
              <a:ea typeface="ＭＳ ゴシック"/>
            </a:rPr>
            <a:t>％程度を確保する方針としている。令和5</a:t>
          </a:r>
          <a:r>
            <a:rPr kumimoji="1" lang="ja-JP" altLang="en-US" sz="1000">
              <a:solidFill>
                <a:sysClr val="windowText" lastClr="000000"/>
              </a:solidFill>
              <a:latin typeface="ＭＳ ゴシック"/>
              <a:ea typeface="ＭＳ ゴシック"/>
            </a:rPr>
            <a:t>年度は、補正予算の財源として取り崩したが、先述の方針に掲げる水準の積立額を確保している。引き続き、今後の市税及び普通交付税等の一般財源の減少に備え、必要な積立てを行う。</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全ての会計で黒字であり、実質赤字比率はない。</a:t>
          </a:r>
          <a:endParaRPr kumimoji="1" lang="ja-JP" altLang="en-US" sz="1050">
            <a:latin typeface="ＭＳ ゴシック"/>
            <a:ea typeface="ＭＳ ゴシック"/>
          </a:endParaRPr>
        </a:p>
        <a:p>
          <a:endParaRPr kumimoji="1" lang="ja-JP" altLang="en-US" sz="1050">
            <a:latin typeface="ＭＳ ゴシック"/>
            <a:ea typeface="ＭＳ ゴシック"/>
          </a:endParaRPr>
        </a:p>
        <a:p>
          <a:r>
            <a:rPr kumimoji="1" lang="en-US" altLang="ja-JP" sz="1050">
              <a:latin typeface="ＭＳ ゴシック"/>
              <a:ea typeface="ＭＳ ゴシック"/>
            </a:rPr>
            <a:t>【</a:t>
          </a:r>
          <a:r>
            <a:rPr kumimoji="1" lang="ja-JP" altLang="en-US" sz="1050">
              <a:latin typeface="ＭＳ ゴシック"/>
              <a:ea typeface="ＭＳ ゴシック"/>
            </a:rPr>
            <a:t>一般会計</a:t>
          </a:r>
          <a:r>
            <a:rPr kumimoji="1" lang="en-US" altLang="ja-JP" sz="1050">
              <a:latin typeface="ＭＳ ゴシック"/>
              <a:ea typeface="ＭＳ ゴシック"/>
            </a:rPr>
            <a:t>】</a:t>
          </a:r>
          <a:endParaRPr kumimoji="1" lang="en-US" altLang="ja-JP" sz="1050">
            <a:latin typeface="ＭＳ ゴシック"/>
            <a:ea typeface="ＭＳ ゴシック"/>
          </a:endParaRPr>
        </a:p>
        <a:p>
          <a:r>
            <a:rPr kumimoji="1" lang="ja-JP" altLang="en-US" sz="1050">
              <a:solidFill>
                <a:sysClr val="windowText" lastClr="000000"/>
              </a:solidFill>
              <a:latin typeface="ＭＳ ゴシック"/>
              <a:ea typeface="ＭＳ ゴシック"/>
            </a:rPr>
            <a:t>　</a:t>
          </a:r>
          <a:r>
            <a:rPr kumimoji="1" lang="ja-JP" altLang="en-US" sz="1050">
              <a:solidFill>
                <a:sysClr val="windowText" lastClr="000000"/>
              </a:solidFill>
              <a:latin typeface="ＭＳ ゴシック"/>
              <a:ea typeface="ＭＳ ゴシック"/>
            </a:rPr>
            <a:t>歳入決算額は、前年度からの繰越事業に係る繰越金や、減債基金の繰入に伴う繰入金の増加等により、前年度から286</a:t>
          </a:r>
          <a:r>
            <a:rPr kumimoji="1" lang="ja-JP" altLang="en-US" sz="1050">
              <a:solidFill>
                <a:sysClr val="windowText" lastClr="000000"/>
              </a:solidFill>
              <a:latin typeface="ＭＳ ゴシック"/>
              <a:ea typeface="ＭＳ ゴシック"/>
            </a:rPr>
            <a:t>百万円増加（＋0</a:t>
          </a:r>
          <a:r>
            <a:rPr kumimoji="1" lang="en-US" altLang="ja-JP" sz="1050">
              <a:solidFill>
                <a:sysClr val="windowText" lastClr="000000"/>
              </a:solidFill>
              <a:latin typeface="ＭＳ ゴシック"/>
              <a:ea typeface="ＭＳ ゴシック"/>
            </a:rPr>
            <a:t>.8</a:t>
          </a:r>
          <a:r>
            <a:rPr kumimoji="1" lang="ja-JP" altLang="en-US" sz="1050">
              <a:solidFill>
                <a:sysClr val="windowText" lastClr="000000"/>
              </a:solidFill>
              <a:latin typeface="ＭＳ ゴシック"/>
              <a:ea typeface="ＭＳ ゴシック"/>
            </a:rPr>
            <a:t>％）した。一方、歳出決算額においては、令和５年７月豪雨災害、令和６年能登半島地震関連の災害復旧費が増加（＋101％・＋142百万円）し、それに係る翌年繰越額が増加したことから、昨年度に比べて</a:t>
          </a:r>
          <a:r>
            <a:rPr kumimoji="1" lang="ja-JP" altLang="en-US" sz="1050">
              <a:solidFill>
                <a:sysClr val="windowText" lastClr="000000"/>
              </a:solidFill>
              <a:latin typeface="ＭＳ ゴシック"/>
              <a:ea typeface="ＭＳ ゴシック"/>
            </a:rPr>
            <a:t>実質収支額は減少（▲122百万円）した。</a:t>
          </a:r>
          <a:endParaRPr kumimoji="1" lang="ja-JP" altLang="en-US" sz="1050">
            <a:solidFill>
              <a:sysClr val="windowText" lastClr="000000"/>
            </a:solidFill>
            <a:latin typeface="ＭＳ ゴシック"/>
            <a:ea typeface="ＭＳ ゴシック"/>
          </a:endParaRPr>
        </a:p>
        <a:p>
          <a:r>
            <a:rPr kumimoji="1" lang="ja-JP" altLang="en-US" sz="1050">
              <a:latin typeface="ＭＳ ゴシック"/>
              <a:ea typeface="ＭＳ ゴシック"/>
            </a:rPr>
            <a:t>　ただし、公共施設の維持修繕費等の経常的経費の増加傾向が続いている一方、歳入一般財源の減少が見込まれているので、今後の黒字幅及び黒字額の対標準財政規模比の注視が必要である。</a:t>
          </a:r>
          <a:endParaRPr kumimoji="1" lang="ja-JP" altLang="en-US" sz="1050">
            <a:solidFill>
              <a:srgbClr val="FF0000"/>
            </a:solidFill>
            <a:latin typeface="ＭＳ ゴシック"/>
            <a:ea typeface="ＭＳ ゴシック"/>
          </a:endParaRPr>
        </a:p>
        <a:p>
          <a:endParaRPr kumimoji="1" lang="ja-JP" altLang="en-US" sz="1050">
            <a:solidFill>
              <a:srgbClr val="FF0000"/>
            </a:solidFill>
            <a:latin typeface="ＭＳ ゴシック"/>
            <a:ea typeface="ＭＳ ゴシック"/>
          </a:endParaRPr>
        </a:p>
        <a:p>
          <a:r>
            <a:rPr kumimoji="1" lang="en-US" altLang="ja-JP" sz="1050">
              <a:solidFill>
                <a:sysClr val="windowText" lastClr="000000"/>
              </a:solidFill>
              <a:latin typeface="ＭＳ ゴシック"/>
              <a:ea typeface="ＭＳ ゴシック"/>
            </a:rPr>
            <a:t>【</a:t>
          </a:r>
          <a:r>
            <a:rPr kumimoji="1" lang="ja-JP" altLang="en-US" sz="1050">
              <a:solidFill>
                <a:sysClr val="windowText" lastClr="000000"/>
              </a:solidFill>
              <a:latin typeface="ＭＳ ゴシック"/>
              <a:ea typeface="ＭＳ ゴシック"/>
            </a:rPr>
            <a:t>病院事業会計</a:t>
          </a:r>
          <a:r>
            <a:rPr kumimoji="1" lang="en-US" altLang="ja-JP" sz="1050">
              <a:solidFill>
                <a:sysClr val="windowText" lastClr="000000"/>
              </a:solidFill>
              <a:latin typeface="ＭＳ ゴシック"/>
              <a:ea typeface="ＭＳ ゴシック"/>
            </a:rPr>
            <a:t>】</a:t>
          </a:r>
          <a:endParaRPr kumimoji="1" lang="en-US" altLang="ja-JP"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病院事業で資金不足は生じていない。しかし、令和５年度は265百万円の経常損失が出ている。資金不足とならないように、</a:t>
          </a:r>
          <a:r>
            <a:rPr kumimoji="1" lang="ja-JP" altLang="en-US" sz="1050">
              <a:solidFill>
                <a:sysClr val="windowText" lastClr="000000"/>
              </a:solidFill>
              <a:latin typeface="ＭＳ ゴシック"/>
              <a:ea typeface="ＭＳ ゴシック"/>
            </a:rPr>
            <a:t>市立病院経営強化プラン（令和５年度～９年度）に基づき、</a:t>
          </a:r>
          <a:r>
            <a:rPr kumimoji="1" lang="ja-JP" altLang="en-US" sz="1050">
              <a:solidFill>
                <a:sysClr val="windowText" lastClr="000000"/>
              </a:solidFill>
              <a:latin typeface="ＭＳ ゴシック"/>
              <a:ea typeface="ＭＳ ゴシック"/>
            </a:rPr>
            <a:t>病院機能の集約・分化を図り、将来にわたって安定した経営を展開する。</a:t>
          </a:r>
          <a:endParaRPr kumimoji="1" lang="ja-JP" altLang="en-US" sz="1050">
            <a:solidFill>
              <a:sysClr val="windowText" lastClr="000000"/>
            </a:solidFill>
            <a:latin typeface="ＭＳ ゴシック"/>
            <a:ea typeface="ＭＳ ゴシック"/>
          </a:endParaRPr>
        </a:p>
        <a:p>
          <a:endParaRPr kumimoji="1" lang="ja-JP" altLang="en-US" sz="1050">
            <a:solidFill>
              <a:sysClr val="windowText" lastClr="000000"/>
            </a:solidFill>
            <a:latin typeface="ＭＳ ゴシック"/>
            <a:ea typeface="ＭＳ ゴシック"/>
          </a:endParaRPr>
        </a:p>
        <a:p>
          <a:r>
            <a:rPr kumimoji="1" lang="en-US" altLang="ja-JP" sz="1050">
              <a:solidFill>
                <a:sysClr val="windowText" lastClr="000000"/>
              </a:solidFill>
              <a:latin typeface="ＭＳ ゴシック"/>
              <a:ea typeface="ＭＳ ゴシック"/>
            </a:rPr>
            <a:t>【</a:t>
          </a:r>
          <a:r>
            <a:rPr kumimoji="1" lang="ja-JP" altLang="en-US" sz="1050">
              <a:solidFill>
                <a:sysClr val="windowText" lastClr="000000"/>
              </a:solidFill>
              <a:latin typeface="ＭＳ ゴシック"/>
              <a:ea typeface="ＭＳ ゴシック"/>
            </a:rPr>
            <a:t>水道事業会計・下水道事業会計</a:t>
          </a:r>
          <a:r>
            <a:rPr kumimoji="1" lang="en-US" altLang="ja-JP" sz="1050">
              <a:solidFill>
                <a:sysClr val="windowText" lastClr="000000"/>
              </a:solidFill>
              <a:latin typeface="ＭＳ ゴシック"/>
              <a:ea typeface="ＭＳ ゴシック"/>
            </a:rPr>
            <a:t>】</a:t>
          </a:r>
          <a:endParaRPr kumimoji="1" lang="en-US" altLang="ja-JP"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水道事業、下水道事業ともに資金不足は生じていない。ただし、下水道事業のうち、農業集落排水事業、林業集落排水事業、特定地域生活排水処理事業及び個別排水処理事業は、例年、経常損失を出しており、なかでも、農業集落排水事業及び個別排水処理事業の経常損失額が大きくなっている。資金不足が発生しないよう、今後の下水道事業全体の事業継続に向けた財源確保対策等の検討が必要である。</a:t>
          </a:r>
          <a:endParaRPr kumimoji="1" lang="ja-JP" altLang="en-US"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なお、水道事業、下水道事業ともに経営戦略を策定している。将来の人口減少による使用料収入の減少や老朽施設の更新を視野に入れ、策定した経営戦略に基づきながら、漏水や不明水対策等によって有収率を高める</a:t>
          </a:r>
          <a:r>
            <a:rPr kumimoji="1" lang="ja-JP" altLang="en-US" sz="1050">
              <a:latin typeface="ＭＳ ゴシック"/>
              <a:ea typeface="ＭＳ ゴシック"/>
            </a:rPr>
            <a:t>とともに、料金改定（令和６年度～検討委員会を実施）等の財源確保策により、経営の健全化に取り組む必要がある。</a:t>
          </a:r>
          <a:endParaRPr kumimoji="1" lang="ja-JP" altLang="en-US" sz="105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printerSettings" Target="../printerSettings/printerSettings29.bin" /><Relationship Id="rId3" Type="http://schemas.openxmlformats.org/officeDocument/2006/relationships/printerSettings" Target="../printerSettings/printerSettings30.bin" /><Relationship Id="rId4"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printerSettings" Target="../printerSettings/printerSettings32.bin" /><Relationship Id="rId3" Type="http://schemas.openxmlformats.org/officeDocument/2006/relationships/printerSettings" Target="../printerSettings/printerSettings33.bin" /><Relationship Id="rId4"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printerSettings" Target="../printerSettings/printerSettings35.bin" /><Relationship Id="rId3" Type="http://schemas.openxmlformats.org/officeDocument/2006/relationships/printerSettings" Target="../printerSettings/printerSettings36.bin" /><Relationship Id="rId4"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printerSettings" Target="../printerSettings/printerSettings38.bin" /><Relationship Id="rId3" Type="http://schemas.openxmlformats.org/officeDocument/2006/relationships/printerSettings" Target="../printerSettings/printerSettings39.bin" /><Relationship Id="rId4"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40.bin" /><Relationship Id="rId2" Type="http://schemas.openxmlformats.org/officeDocument/2006/relationships/printerSettings" Target="../printerSettings/printerSettings41.bin" /><Relationship Id="rId3" Type="http://schemas.openxmlformats.org/officeDocument/2006/relationships/printerSettings" Target="../printerSettings/printerSettings42.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43.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44.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45.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 Id="rId4"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printerSettings" Target="../printerSettings/printerSettings11.bin" /><Relationship Id="rId3" Type="http://schemas.openxmlformats.org/officeDocument/2006/relationships/printerSettings" Target="../printerSettings/printerSettings12.bin" /><Relationship Id="rId4"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 Id="rId3" Type="http://schemas.openxmlformats.org/officeDocument/2006/relationships/printerSettings" Target="../printerSettings/printerSettings15.bin" /><Relationship Id="rId4"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 Id="rId4"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printerSettings" Target="../printerSettings/printerSettings20.bin" /><Relationship Id="rId3" Type="http://schemas.openxmlformats.org/officeDocument/2006/relationships/printerSettings" Target="../printerSettings/printerSettings21.bin" /><Relationship Id="rId4"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printerSettings" Target="../printerSettings/printerSettings23.bin" /><Relationship Id="rId3" Type="http://schemas.openxmlformats.org/officeDocument/2006/relationships/printerSettings" Target="../printerSettings/printerSettings24.bin" /><Relationship Id="rId4"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printerSettings" Target="../printerSettings/printerSettings26.bin" /><Relationship Id="rId3" Type="http://schemas.openxmlformats.org/officeDocument/2006/relationships/printerSettings" Target="../printerSettings/printerSettings27.bin" /><Relationship Id="rId4"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cols>
    <col min="1" max="11" width="2.125" style="1" customWidth="1"/>
    <col min="12" max="12" width="2.25" style="1" customWidth="1"/>
    <col min="13" max="17" width="2.375" style="1" customWidth="1"/>
    <col min="18" max="119" width="2.125" style="1" customWidth="1"/>
    <col min="120" max="16384" width="8"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38317214</v>
      </c>
      <c r="BO4" s="216"/>
      <c r="BP4" s="216"/>
      <c r="BQ4" s="216"/>
      <c r="BR4" s="216"/>
      <c r="BS4" s="216"/>
      <c r="BT4" s="216"/>
      <c r="BU4" s="219"/>
      <c r="BV4" s="213">
        <v>38031321</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10.4</v>
      </c>
      <c r="CU4" s="237"/>
      <c r="CV4" s="237"/>
      <c r="CW4" s="237"/>
      <c r="CX4" s="237"/>
      <c r="CY4" s="237"/>
      <c r="CZ4" s="237"/>
      <c r="DA4" s="245"/>
      <c r="DB4" s="229">
        <v>10.9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67</v>
      </c>
      <c r="AV5" s="139"/>
      <c r="AW5" s="139"/>
      <c r="AX5" s="139"/>
      <c r="AY5" s="190" t="s">
        <v>144</v>
      </c>
      <c r="AZ5" s="198"/>
      <c r="BA5" s="198"/>
      <c r="BB5" s="198"/>
      <c r="BC5" s="198"/>
      <c r="BD5" s="198"/>
      <c r="BE5" s="198"/>
      <c r="BF5" s="198"/>
      <c r="BG5" s="198"/>
      <c r="BH5" s="198"/>
      <c r="BI5" s="198"/>
      <c r="BJ5" s="198"/>
      <c r="BK5" s="198"/>
      <c r="BL5" s="198"/>
      <c r="BM5" s="209"/>
      <c r="BN5" s="214">
        <v>35830976</v>
      </c>
      <c r="BO5" s="217"/>
      <c r="BP5" s="217"/>
      <c r="BQ5" s="217"/>
      <c r="BR5" s="217"/>
      <c r="BS5" s="217"/>
      <c r="BT5" s="217"/>
      <c r="BU5" s="220"/>
      <c r="BV5" s="214">
        <v>35550460</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93.4</v>
      </c>
      <c r="CU5" s="238"/>
      <c r="CV5" s="238"/>
      <c r="CW5" s="238"/>
      <c r="CX5" s="238"/>
      <c r="CY5" s="238"/>
      <c r="CZ5" s="238"/>
      <c r="DA5" s="246"/>
      <c r="DB5" s="230">
        <v>90.6</v>
      </c>
      <c r="DC5" s="238"/>
      <c r="DD5" s="238"/>
      <c r="DE5" s="238"/>
      <c r="DF5" s="238"/>
      <c r="DG5" s="238"/>
      <c r="DH5" s="238"/>
      <c r="DI5" s="246"/>
    </row>
    <row r="6" spans="1:119" ht="18.75" customHeight="1">
      <c r="A6" s="2"/>
      <c r="B6" s="8" t="s">
        <v>157</v>
      </c>
      <c r="C6" s="25"/>
      <c r="D6" s="25"/>
      <c r="E6" s="47"/>
      <c r="F6" s="47"/>
      <c r="G6" s="47"/>
      <c r="H6" s="47"/>
      <c r="I6" s="47"/>
      <c r="J6" s="47"/>
      <c r="K6" s="47"/>
      <c r="L6" s="47" t="s">
        <v>75</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167</v>
      </c>
      <c r="AZ6" s="198"/>
      <c r="BA6" s="198"/>
      <c r="BB6" s="198"/>
      <c r="BC6" s="198"/>
      <c r="BD6" s="198"/>
      <c r="BE6" s="198"/>
      <c r="BF6" s="198"/>
      <c r="BG6" s="198"/>
      <c r="BH6" s="198"/>
      <c r="BI6" s="198"/>
      <c r="BJ6" s="198"/>
      <c r="BK6" s="198"/>
      <c r="BL6" s="198"/>
      <c r="BM6" s="209"/>
      <c r="BN6" s="214">
        <v>2486238</v>
      </c>
      <c r="BO6" s="217"/>
      <c r="BP6" s="217"/>
      <c r="BQ6" s="217"/>
      <c r="BR6" s="217"/>
      <c r="BS6" s="217"/>
      <c r="BT6" s="217"/>
      <c r="BU6" s="220"/>
      <c r="BV6" s="214">
        <v>2480861</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93.5</v>
      </c>
      <c r="CU6" s="239"/>
      <c r="CV6" s="239"/>
      <c r="CW6" s="239"/>
      <c r="CX6" s="239"/>
      <c r="CY6" s="239"/>
      <c r="CZ6" s="239"/>
      <c r="DA6" s="247"/>
      <c r="DB6" s="231">
        <v>91.6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67</v>
      </c>
      <c r="AV7" s="139"/>
      <c r="AW7" s="139"/>
      <c r="AX7" s="139"/>
      <c r="AY7" s="190" t="s">
        <v>170</v>
      </c>
      <c r="AZ7" s="198"/>
      <c r="BA7" s="198"/>
      <c r="BB7" s="198"/>
      <c r="BC7" s="198"/>
      <c r="BD7" s="198"/>
      <c r="BE7" s="198"/>
      <c r="BF7" s="198"/>
      <c r="BG7" s="198"/>
      <c r="BH7" s="198"/>
      <c r="BI7" s="198"/>
      <c r="BJ7" s="198"/>
      <c r="BK7" s="198"/>
      <c r="BL7" s="198"/>
      <c r="BM7" s="209"/>
      <c r="BN7" s="214">
        <v>257393</v>
      </c>
      <c r="BO7" s="217"/>
      <c r="BP7" s="217"/>
      <c r="BQ7" s="217"/>
      <c r="BR7" s="217"/>
      <c r="BS7" s="217"/>
      <c r="BT7" s="217"/>
      <c r="BU7" s="220"/>
      <c r="BV7" s="214">
        <v>130128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21361792</v>
      </c>
      <c r="CU7" s="217"/>
      <c r="CV7" s="217"/>
      <c r="CW7" s="217"/>
      <c r="CX7" s="217"/>
      <c r="CY7" s="217"/>
      <c r="CZ7" s="217"/>
      <c r="DA7" s="220"/>
      <c r="DB7" s="214">
        <v>21470858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175</v>
      </c>
      <c r="AZ8" s="198"/>
      <c r="BA8" s="198"/>
      <c r="BB8" s="198"/>
      <c r="BC8" s="198"/>
      <c r="BD8" s="198"/>
      <c r="BE8" s="198"/>
      <c r="BF8" s="198"/>
      <c r="BG8" s="198"/>
      <c r="BH8" s="198"/>
      <c r="BI8" s="198"/>
      <c r="BJ8" s="198"/>
      <c r="BK8" s="198"/>
      <c r="BL8" s="198"/>
      <c r="BM8" s="209"/>
      <c r="BN8" s="214">
        <v>2228845</v>
      </c>
      <c r="BO8" s="217"/>
      <c r="BP8" s="217"/>
      <c r="BQ8" s="217"/>
      <c r="BR8" s="217"/>
      <c r="BS8" s="217"/>
      <c r="BT8" s="217"/>
      <c r="BU8" s="220"/>
      <c r="BV8" s="214">
        <v>2350733</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0.34</v>
      </c>
      <c r="CU8" s="240"/>
      <c r="CV8" s="240"/>
      <c r="CW8" s="240"/>
      <c r="CX8" s="240"/>
      <c r="CY8" s="240"/>
      <c r="CZ8" s="240"/>
      <c r="DA8" s="248"/>
      <c r="DB8" s="232">
        <v>0.34</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47937</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183</v>
      </c>
      <c r="AV9" s="139"/>
      <c r="AW9" s="139"/>
      <c r="AX9" s="139"/>
      <c r="AY9" s="190" t="s">
        <v>68</v>
      </c>
      <c r="AZ9" s="198"/>
      <c r="BA9" s="198"/>
      <c r="BB9" s="198"/>
      <c r="BC9" s="198"/>
      <c r="BD9" s="198"/>
      <c r="BE9" s="198"/>
      <c r="BF9" s="198"/>
      <c r="BG9" s="198"/>
      <c r="BH9" s="198"/>
      <c r="BI9" s="198"/>
      <c r="BJ9" s="198"/>
      <c r="BK9" s="198"/>
      <c r="BL9" s="198"/>
      <c r="BM9" s="209"/>
      <c r="BN9" s="214">
        <v>-121888</v>
      </c>
      <c r="BO9" s="217"/>
      <c r="BP9" s="217"/>
      <c r="BQ9" s="217"/>
      <c r="BR9" s="217"/>
      <c r="BS9" s="217"/>
      <c r="BT9" s="217"/>
      <c r="BU9" s="220"/>
      <c r="BV9" s="214">
        <v>290405</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18.7</v>
      </c>
      <c r="CU9" s="238"/>
      <c r="CV9" s="238"/>
      <c r="CW9" s="238"/>
      <c r="CX9" s="238"/>
      <c r="CY9" s="238"/>
      <c r="CZ9" s="238"/>
      <c r="DA9" s="246"/>
      <c r="DB9" s="230">
        <v>18.5</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51327</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183</v>
      </c>
      <c r="AV10" s="139"/>
      <c r="AW10" s="139"/>
      <c r="AX10" s="139"/>
      <c r="AY10" s="190" t="s">
        <v>188</v>
      </c>
      <c r="AZ10" s="198"/>
      <c r="BA10" s="198"/>
      <c r="BB10" s="198"/>
      <c r="BC10" s="198"/>
      <c r="BD10" s="198"/>
      <c r="BE10" s="198"/>
      <c r="BF10" s="198"/>
      <c r="BG10" s="198"/>
      <c r="BH10" s="198"/>
      <c r="BI10" s="198"/>
      <c r="BJ10" s="198"/>
      <c r="BK10" s="198"/>
      <c r="BL10" s="198"/>
      <c r="BM10" s="209"/>
      <c r="BN10" s="214">
        <v>497342</v>
      </c>
      <c r="BO10" s="217"/>
      <c r="BP10" s="217"/>
      <c r="BQ10" s="217"/>
      <c r="BR10" s="217"/>
      <c r="BS10" s="217"/>
      <c r="BT10" s="217"/>
      <c r="BU10" s="220"/>
      <c r="BV10" s="214">
        <v>9079</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61</v>
      </c>
      <c r="AN11" s="58"/>
      <c r="AO11" s="58"/>
      <c r="AP11" s="58"/>
      <c r="AQ11" s="58"/>
      <c r="AR11" s="58"/>
      <c r="AS11" s="58"/>
      <c r="AT11" s="63"/>
      <c r="AU11" s="182" t="s">
        <v>183</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46949</v>
      </c>
      <c r="S12" s="108"/>
      <c r="T12" s="108"/>
      <c r="U12" s="108"/>
      <c r="V12" s="120"/>
      <c r="W12" s="132" t="s">
        <v>8</v>
      </c>
      <c r="X12" s="139"/>
      <c r="Y12" s="139"/>
      <c r="Z12" s="139"/>
      <c r="AA12" s="139"/>
      <c r="AB12" s="144"/>
      <c r="AC12" s="148" t="s">
        <v>109</v>
      </c>
      <c r="AD12" s="155"/>
      <c r="AE12" s="155"/>
      <c r="AF12" s="155"/>
      <c r="AG12" s="158"/>
      <c r="AH12" s="148" t="s">
        <v>205</v>
      </c>
      <c r="AI12" s="155"/>
      <c r="AJ12" s="155"/>
      <c r="AK12" s="155"/>
      <c r="AL12" s="170"/>
      <c r="AM12" s="175" t="s">
        <v>206</v>
      </c>
      <c r="AN12" s="58"/>
      <c r="AO12" s="58"/>
      <c r="AP12" s="58"/>
      <c r="AQ12" s="58"/>
      <c r="AR12" s="58"/>
      <c r="AS12" s="58"/>
      <c r="AT12" s="63"/>
      <c r="AU12" s="182" t="s">
        <v>183</v>
      </c>
      <c r="AV12" s="139"/>
      <c r="AW12" s="139"/>
      <c r="AX12" s="139"/>
      <c r="AY12" s="190" t="s">
        <v>209</v>
      </c>
      <c r="AZ12" s="198"/>
      <c r="BA12" s="198"/>
      <c r="BB12" s="198"/>
      <c r="BC12" s="198"/>
      <c r="BD12" s="198"/>
      <c r="BE12" s="198"/>
      <c r="BF12" s="198"/>
      <c r="BG12" s="198"/>
      <c r="BH12" s="198"/>
      <c r="BI12" s="198"/>
      <c r="BJ12" s="198"/>
      <c r="BK12" s="198"/>
      <c r="BL12" s="198"/>
      <c r="BM12" s="209"/>
      <c r="BN12" s="214">
        <v>9891</v>
      </c>
      <c r="BO12" s="217"/>
      <c r="BP12" s="217"/>
      <c r="BQ12" s="217"/>
      <c r="BR12" s="217"/>
      <c r="BS12" s="217"/>
      <c r="BT12" s="217"/>
      <c r="BU12" s="220"/>
      <c r="BV12" s="214">
        <v>21369</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45957</v>
      </c>
      <c r="S13" s="109"/>
      <c r="T13" s="109"/>
      <c r="U13" s="109"/>
      <c r="V13" s="121"/>
      <c r="W13" s="130" t="s">
        <v>213</v>
      </c>
      <c r="X13" s="56"/>
      <c r="Y13" s="56"/>
      <c r="Z13" s="56"/>
      <c r="AA13" s="56"/>
      <c r="AB13" s="25"/>
      <c r="AC13" s="72">
        <v>1675</v>
      </c>
      <c r="AD13" s="80"/>
      <c r="AE13" s="80"/>
      <c r="AF13" s="80"/>
      <c r="AG13" s="84"/>
      <c r="AH13" s="72">
        <v>1883</v>
      </c>
      <c r="AI13" s="80"/>
      <c r="AJ13" s="80"/>
      <c r="AK13" s="80"/>
      <c r="AL13" s="118"/>
      <c r="AM13" s="175" t="s">
        <v>215</v>
      </c>
      <c r="AN13" s="58"/>
      <c r="AO13" s="58"/>
      <c r="AP13" s="58"/>
      <c r="AQ13" s="58"/>
      <c r="AR13" s="58"/>
      <c r="AS13" s="58"/>
      <c r="AT13" s="63"/>
      <c r="AU13" s="182" t="s">
        <v>183</v>
      </c>
      <c r="AV13" s="139"/>
      <c r="AW13" s="139"/>
      <c r="AX13" s="139"/>
      <c r="AY13" s="190" t="s">
        <v>217</v>
      </c>
      <c r="AZ13" s="198"/>
      <c r="BA13" s="198"/>
      <c r="BB13" s="198"/>
      <c r="BC13" s="198"/>
      <c r="BD13" s="198"/>
      <c r="BE13" s="198"/>
      <c r="BF13" s="198"/>
      <c r="BG13" s="198"/>
      <c r="BH13" s="198"/>
      <c r="BI13" s="198"/>
      <c r="BJ13" s="198"/>
      <c r="BK13" s="198"/>
      <c r="BL13" s="198"/>
      <c r="BM13" s="209"/>
      <c r="BN13" s="214">
        <v>365563</v>
      </c>
      <c r="BO13" s="217"/>
      <c r="BP13" s="217"/>
      <c r="BQ13" s="217"/>
      <c r="BR13" s="217"/>
      <c r="BS13" s="217"/>
      <c r="BT13" s="217"/>
      <c r="BU13" s="220"/>
      <c r="BV13" s="214">
        <v>278115</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7.8</v>
      </c>
      <c r="CU13" s="238"/>
      <c r="CV13" s="238"/>
      <c r="CW13" s="238"/>
      <c r="CX13" s="238"/>
      <c r="CY13" s="238"/>
      <c r="CZ13" s="238"/>
      <c r="DA13" s="246"/>
      <c r="DB13" s="230">
        <v>6.1</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47778</v>
      </c>
      <c r="S14" s="109"/>
      <c r="T14" s="109"/>
      <c r="U14" s="109"/>
      <c r="V14" s="121"/>
      <c r="W14" s="129"/>
      <c r="X14" s="57"/>
      <c r="Y14" s="57"/>
      <c r="Z14" s="57"/>
      <c r="AA14" s="57"/>
      <c r="AB14" s="24"/>
      <c r="AC14" s="149">
        <v>6.6</v>
      </c>
      <c r="AD14" s="156"/>
      <c r="AE14" s="156"/>
      <c r="AF14" s="156"/>
      <c r="AG14" s="159"/>
      <c r="AH14" s="149">
        <v>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199</v>
      </c>
      <c r="CU14" s="242"/>
      <c r="CV14" s="242"/>
      <c r="CW14" s="242"/>
      <c r="CX14" s="242"/>
      <c r="CY14" s="242"/>
      <c r="CZ14" s="242"/>
      <c r="DA14" s="250"/>
      <c r="DB14" s="234" t="s">
        <v>199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46867</v>
      </c>
      <c r="S15" s="109"/>
      <c r="T15" s="109"/>
      <c r="U15" s="109"/>
      <c r="V15" s="121"/>
      <c r="W15" s="130" t="s">
        <v>6</v>
      </c>
      <c r="X15" s="56"/>
      <c r="Y15" s="56"/>
      <c r="Z15" s="56"/>
      <c r="AA15" s="56"/>
      <c r="AB15" s="25"/>
      <c r="AC15" s="72">
        <v>9322</v>
      </c>
      <c r="AD15" s="80"/>
      <c r="AE15" s="80"/>
      <c r="AF15" s="80"/>
      <c r="AG15" s="84"/>
      <c r="AH15" s="72">
        <v>10014</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6723970</v>
      </c>
      <c r="BO15" s="216"/>
      <c r="BP15" s="216"/>
      <c r="BQ15" s="216"/>
      <c r="BR15" s="216"/>
      <c r="BS15" s="216"/>
      <c r="BT15" s="216"/>
      <c r="BU15" s="219"/>
      <c r="BV15" s="213">
        <v>6630028</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227</v>
      </c>
      <c r="S16" s="110"/>
      <c r="T16" s="110"/>
      <c r="U16" s="110"/>
      <c r="V16" s="122"/>
      <c r="W16" s="129"/>
      <c r="X16" s="57"/>
      <c r="Y16" s="57"/>
      <c r="Z16" s="57"/>
      <c r="AA16" s="57"/>
      <c r="AB16" s="24"/>
      <c r="AC16" s="149">
        <v>36.799999999999997</v>
      </c>
      <c r="AD16" s="156"/>
      <c r="AE16" s="156"/>
      <c r="AF16" s="156"/>
      <c r="AG16" s="159"/>
      <c r="AH16" s="149">
        <v>37.200000000000003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19581135</v>
      </c>
      <c r="BO16" s="217"/>
      <c r="BP16" s="217"/>
      <c r="BQ16" s="217"/>
      <c r="BR16" s="217"/>
      <c r="BS16" s="217"/>
      <c r="BT16" s="217"/>
      <c r="BU16" s="220"/>
      <c r="BV16" s="214">
        <v>19703514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229</v>
      </c>
      <c r="S17" s="110"/>
      <c r="T17" s="110"/>
      <c r="U17" s="110"/>
      <c r="V17" s="122"/>
      <c r="W17" s="130" t="s">
        <v>95</v>
      </c>
      <c r="X17" s="56"/>
      <c r="Y17" s="56"/>
      <c r="Z17" s="56"/>
      <c r="AA17" s="56"/>
      <c r="AB17" s="25"/>
      <c r="AC17" s="72">
        <v>14334</v>
      </c>
      <c r="AD17" s="80"/>
      <c r="AE17" s="80"/>
      <c r="AF17" s="80"/>
      <c r="AG17" s="84"/>
      <c r="AH17" s="72">
        <v>15030</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8393100</v>
      </c>
      <c r="BO17" s="217"/>
      <c r="BP17" s="217"/>
      <c r="BQ17" s="217"/>
      <c r="BR17" s="217"/>
      <c r="BS17" s="217"/>
      <c r="BT17" s="217"/>
      <c r="BU17" s="220"/>
      <c r="BV17" s="214">
        <v>8273567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668.64</v>
      </c>
      <c r="M18" s="70"/>
      <c r="N18" s="70"/>
      <c r="O18" s="70"/>
      <c r="P18" s="70"/>
      <c r="Q18" s="70"/>
      <c r="R18" s="102"/>
      <c r="S18" s="102"/>
      <c r="T18" s="102"/>
      <c r="U18" s="102"/>
      <c r="V18" s="123"/>
      <c r="W18" s="131"/>
      <c r="X18" s="138"/>
      <c r="Y18" s="138"/>
      <c r="Z18" s="138"/>
      <c r="AA18" s="138"/>
      <c r="AB18" s="26"/>
      <c r="AC18" s="150">
        <v>56.6</v>
      </c>
      <c r="AD18" s="157"/>
      <c r="AE18" s="157"/>
      <c r="AF18" s="157"/>
      <c r="AG18" s="160"/>
      <c r="AH18" s="150">
        <v>55.8</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20218942</v>
      </c>
      <c r="BO18" s="217"/>
      <c r="BP18" s="217"/>
      <c r="BQ18" s="217"/>
      <c r="BR18" s="217"/>
      <c r="BS18" s="217"/>
      <c r="BT18" s="217"/>
      <c r="BU18" s="220"/>
      <c r="BV18" s="214">
        <v>19809533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72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28060982</v>
      </c>
      <c r="BO19" s="217"/>
      <c r="BP19" s="217"/>
      <c r="BQ19" s="217"/>
      <c r="BR19" s="217"/>
      <c r="BS19" s="217"/>
      <c r="BT19" s="217"/>
      <c r="BU19" s="220"/>
      <c r="BV19" s="214">
        <v>27487259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16483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55</v>
      </c>
      <c r="X22" s="33"/>
      <c r="Y22" s="41"/>
      <c r="Z22" s="50" t="s">
        <v>8</v>
      </c>
      <c r="AA22" s="56"/>
      <c r="AB22" s="56"/>
      <c r="AC22" s="56"/>
      <c r="AD22" s="56"/>
      <c r="AE22" s="56"/>
      <c r="AF22" s="56"/>
      <c r="AG22" s="25"/>
      <c r="AH22" s="163" t="s">
        <v>180</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36199837</v>
      </c>
      <c r="BO22" s="216"/>
      <c r="BP22" s="216"/>
      <c r="BQ22" s="216"/>
      <c r="BR22" s="216"/>
      <c r="BS22" s="216"/>
      <c r="BT22" s="216"/>
      <c r="BU22" s="219"/>
      <c r="BV22" s="213">
        <v>38621253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28252110</v>
      </c>
      <c r="BO23" s="217"/>
      <c r="BP23" s="217"/>
      <c r="BQ23" s="217"/>
      <c r="BR23" s="217"/>
      <c r="BS23" s="217"/>
      <c r="BT23" s="217"/>
      <c r="BU23" s="220"/>
      <c r="BV23" s="214">
        <v>29109162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8900</v>
      </c>
      <c r="R24" s="80"/>
      <c r="S24" s="80"/>
      <c r="T24" s="80"/>
      <c r="U24" s="80"/>
      <c r="V24" s="84"/>
      <c r="W24" s="134"/>
      <c r="X24" s="34"/>
      <c r="Y24" s="42"/>
      <c r="Z24" s="52" t="s">
        <v>250</v>
      </c>
      <c r="AA24" s="58"/>
      <c r="AB24" s="58"/>
      <c r="AC24" s="58"/>
      <c r="AD24" s="58"/>
      <c r="AE24" s="58"/>
      <c r="AF24" s="58"/>
      <c r="AG24" s="63"/>
      <c r="AH24" s="72">
        <v>498</v>
      </c>
      <c r="AI24" s="80"/>
      <c r="AJ24" s="80"/>
      <c r="AK24" s="80"/>
      <c r="AL24" s="84"/>
      <c r="AM24" s="72">
        <v>1503462</v>
      </c>
      <c r="AN24" s="80"/>
      <c r="AO24" s="80"/>
      <c r="AP24" s="80"/>
      <c r="AQ24" s="80"/>
      <c r="AR24" s="84"/>
      <c r="AS24" s="72">
        <v>3019</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25073332</v>
      </c>
      <c r="BO24" s="217"/>
      <c r="BP24" s="217"/>
      <c r="BQ24" s="217"/>
      <c r="BR24" s="217"/>
      <c r="BS24" s="217"/>
      <c r="BT24" s="217"/>
      <c r="BU24" s="220"/>
      <c r="BV24" s="214">
        <v>26273453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231</v>
      </c>
      <c r="F25" s="58"/>
      <c r="G25" s="58"/>
      <c r="H25" s="58"/>
      <c r="I25" s="58"/>
      <c r="J25" s="58"/>
      <c r="K25" s="63"/>
      <c r="L25" s="72">
        <v>1</v>
      </c>
      <c r="M25" s="80"/>
      <c r="N25" s="80"/>
      <c r="O25" s="80"/>
      <c r="P25" s="84"/>
      <c r="Q25" s="72">
        <v>7200</v>
      </c>
      <c r="R25" s="80"/>
      <c r="S25" s="80"/>
      <c r="T25" s="80"/>
      <c r="U25" s="80"/>
      <c r="V25" s="84"/>
      <c r="W25" s="134"/>
      <c r="X25" s="34"/>
      <c r="Y25" s="42"/>
      <c r="Z25" s="52" t="s">
        <v>253</v>
      </c>
      <c r="AA25" s="58"/>
      <c r="AB25" s="58"/>
      <c r="AC25" s="58"/>
      <c r="AD25" s="58"/>
      <c r="AE25" s="58"/>
      <c r="AF25" s="58"/>
      <c r="AG25" s="63"/>
      <c r="AH25" s="72" t="s">
        <v>199</v>
      </c>
      <c r="AI25" s="80"/>
      <c r="AJ25" s="80"/>
      <c r="AK25" s="80"/>
      <c r="AL25" s="84"/>
      <c r="AM25" s="72" t="s">
        <v>199</v>
      </c>
      <c r="AN25" s="80"/>
      <c r="AO25" s="80"/>
      <c r="AP25" s="80"/>
      <c r="AQ25" s="80"/>
      <c r="AR25" s="84"/>
      <c r="AS25" s="72" t="s">
        <v>199</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4821339</v>
      </c>
      <c r="BO25" s="216"/>
      <c r="BP25" s="216"/>
      <c r="BQ25" s="216"/>
      <c r="BR25" s="216"/>
      <c r="BS25" s="216"/>
      <c r="BT25" s="216"/>
      <c r="BU25" s="219"/>
      <c r="BV25" s="213">
        <v>4417601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6200</v>
      </c>
      <c r="R26" s="80"/>
      <c r="S26" s="80"/>
      <c r="T26" s="80"/>
      <c r="U26" s="80"/>
      <c r="V26" s="84"/>
      <c r="W26" s="134"/>
      <c r="X26" s="34"/>
      <c r="Y26" s="42"/>
      <c r="Z26" s="52" t="s">
        <v>255</v>
      </c>
      <c r="AA26" s="143"/>
      <c r="AB26" s="143"/>
      <c r="AC26" s="143"/>
      <c r="AD26" s="143"/>
      <c r="AE26" s="143"/>
      <c r="AF26" s="143"/>
      <c r="AG26" s="161"/>
      <c r="AH26" s="72">
        <v>31</v>
      </c>
      <c r="AI26" s="80"/>
      <c r="AJ26" s="80"/>
      <c r="AK26" s="80"/>
      <c r="AL26" s="84"/>
      <c r="AM26" s="72">
        <v>91946</v>
      </c>
      <c r="AN26" s="80"/>
      <c r="AO26" s="80"/>
      <c r="AP26" s="80"/>
      <c r="AQ26" s="80"/>
      <c r="AR26" s="84"/>
      <c r="AS26" s="72">
        <v>2966</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4600</v>
      </c>
      <c r="R27" s="80"/>
      <c r="S27" s="80"/>
      <c r="T27" s="80"/>
      <c r="U27" s="80"/>
      <c r="V27" s="84"/>
      <c r="W27" s="134"/>
      <c r="X27" s="34"/>
      <c r="Y27" s="42"/>
      <c r="Z27" s="52" t="s">
        <v>259</v>
      </c>
      <c r="AA27" s="58"/>
      <c r="AB27" s="58"/>
      <c r="AC27" s="58"/>
      <c r="AD27" s="58"/>
      <c r="AE27" s="58"/>
      <c r="AF27" s="58"/>
      <c r="AG27" s="63"/>
      <c r="AH27" s="72" t="s">
        <v>199</v>
      </c>
      <c r="AI27" s="80"/>
      <c r="AJ27" s="80"/>
      <c r="AK27" s="80"/>
      <c r="AL27" s="84"/>
      <c r="AM27" s="72" t="s">
        <v>199</v>
      </c>
      <c r="AN27" s="80"/>
      <c r="AO27" s="80"/>
      <c r="AP27" s="80"/>
      <c r="AQ27" s="80"/>
      <c r="AR27" s="84"/>
      <c r="AS27" s="72" t="s">
        <v>199</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v>1299800</v>
      </c>
      <c r="BO27" s="218"/>
      <c r="BP27" s="218"/>
      <c r="BQ27" s="218"/>
      <c r="BR27" s="218"/>
      <c r="BS27" s="218"/>
      <c r="BT27" s="218"/>
      <c r="BU27" s="221"/>
      <c r="BV27" s="215">
        <v>1299601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4100</v>
      </c>
      <c r="R28" s="80"/>
      <c r="S28" s="80"/>
      <c r="T28" s="80"/>
      <c r="U28" s="80"/>
      <c r="V28" s="84"/>
      <c r="W28" s="134"/>
      <c r="X28" s="34"/>
      <c r="Y28" s="42"/>
      <c r="Z28" s="52" t="s">
        <v>36</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265</v>
      </c>
      <c r="AZ28" s="201"/>
      <c r="BA28" s="201"/>
      <c r="BB28" s="204"/>
      <c r="BC28" s="189" t="s">
        <v>101</v>
      </c>
      <c r="BD28" s="197"/>
      <c r="BE28" s="197"/>
      <c r="BF28" s="197"/>
      <c r="BG28" s="197"/>
      <c r="BH28" s="197"/>
      <c r="BI28" s="197"/>
      <c r="BJ28" s="197"/>
      <c r="BK28" s="197"/>
      <c r="BL28" s="197"/>
      <c r="BM28" s="208"/>
      <c r="BN28" s="213">
        <v>3988824</v>
      </c>
      <c r="BO28" s="216"/>
      <c r="BP28" s="216"/>
      <c r="BQ28" s="216"/>
      <c r="BR28" s="216"/>
      <c r="BS28" s="216"/>
      <c r="BT28" s="216"/>
      <c r="BU28" s="219"/>
      <c r="BV28" s="213">
        <v>3501373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266</v>
      </c>
      <c r="F29" s="58"/>
      <c r="G29" s="58"/>
      <c r="H29" s="58"/>
      <c r="I29" s="58"/>
      <c r="J29" s="58"/>
      <c r="K29" s="63"/>
      <c r="L29" s="72">
        <v>16</v>
      </c>
      <c r="M29" s="80"/>
      <c r="N29" s="80"/>
      <c r="O29" s="80"/>
      <c r="P29" s="84"/>
      <c r="Q29" s="72">
        <v>3800</v>
      </c>
      <c r="R29" s="80"/>
      <c r="S29" s="80"/>
      <c r="T29" s="80"/>
      <c r="U29" s="80"/>
      <c r="V29" s="84"/>
      <c r="W29" s="135"/>
      <c r="X29" s="140"/>
      <c r="Y29" s="142"/>
      <c r="Z29" s="52" t="s">
        <v>268</v>
      </c>
      <c r="AA29" s="58"/>
      <c r="AB29" s="58"/>
      <c r="AC29" s="58"/>
      <c r="AD29" s="58"/>
      <c r="AE29" s="58"/>
      <c r="AF29" s="58"/>
      <c r="AG29" s="63"/>
      <c r="AH29" s="72">
        <v>498</v>
      </c>
      <c r="AI29" s="80"/>
      <c r="AJ29" s="80"/>
      <c r="AK29" s="80"/>
      <c r="AL29" s="84"/>
      <c r="AM29" s="72">
        <v>1503462</v>
      </c>
      <c r="AN29" s="80"/>
      <c r="AO29" s="80"/>
      <c r="AP29" s="80"/>
      <c r="AQ29" s="80"/>
      <c r="AR29" s="84"/>
      <c r="AS29" s="72">
        <v>3019</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6042113</v>
      </c>
      <c r="BO29" s="217"/>
      <c r="BP29" s="217"/>
      <c r="BQ29" s="217"/>
      <c r="BR29" s="217"/>
      <c r="BS29" s="217"/>
      <c r="BT29" s="217"/>
      <c r="BU29" s="220"/>
      <c r="BV29" s="214">
        <v>6285087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271</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15659900</v>
      </c>
      <c r="BO30" s="218"/>
      <c r="BP30" s="218"/>
      <c r="BQ30" s="218"/>
      <c r="BR30" s="218"/>
      <c r="BS30" s="218"/>
      <c r="BT30" s="218"/>
      <c r="BU30" s="221"/>
      <c r="BV30" s="215">
        <v>15733700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273</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277</v>
      </c>
      <c r="F33" s="54"/>
      <c r="G33" s="54"/>
      <c r="H33" s="54"/>
      <c r="I33" s="54"/>
      <c r="J33" s="54"/>
      <c r="K33" s="54"/>
      <c r="L33" s="54"/>
      <c r="M33" s="54"/>
      <c r="N33" s="54"/>
      <c r="O33" s="54"/>
      <c r="P33" s="54"/>
      <c r="Q33" s="54"/>
      <c r="R33" s="54"/>
      <c r="S33" s="54"/>
      <c r="T33" s="54"/>
      <c r="U33" s="37" t="s">
        <v>118</v>
      </c>
      <c r="V33" s="37"/>
      <c r="W33" s="54" t="s">
        <v>277</v>
      </c>
      <c r="X33" s="54"/>
      <c r="Y33" s="54"/>
      <c r="Z33" s="54"/>
      <c r="AA33" s="54"/>
      <c r="AB33" s="54"/>
      <c r="AC33" s="54"/>
      <c r="AD33" s="54"/>
      <c r="AE33" s="54"/>
      <c r="AF33" s="54"/>
      <c r="AG33" s="54"/>
      <c r="AH33" s="54"/>
      <c r="AI33" s="54"/>
      <c r="AJ33" s="54"/>
      <c r="AK33" s="54"/>
      <c r="AL33" s="54"/>
      <c r="AM33" s="37" t="s">
        <v>118</v>
      </c>
      <c r="AN33" s="37"/>
      <c r="AO33" s="54" t="s">
        <v>277</v>
      </c>
      <c r="AP33" s="54"/>
      <c r="AQ33" s="54"/>
      <c r="AR33" s="54"/>
      <c r="AS33" s="54"/>
      <c r="AT33" s="54"/>
      <c r="AU33" s="54"/>
      <c r="AV33" s="54"/>
      <c r="AW33" s="54"/>
      <c r="AX33" s="54"/>
      <c r="AY33" s="54"/>
      <c r="AZ33" s="54"/>
      <c r="BA33" s="54"/>
      <c r="BB33" s="54"/>
      <c r="BC33" s="54"/>
      <c r="BD33" s="37"/>
      <c r="BE33" s="54" t="s">
        <v>279</v>
      </c>
      <c r="BF33" s="54"/>
      <c r="BG33" s="54" t="s">
        <v>165</v>
      </c>
      <c r="BH33" s="54"/>
      <c r="BI33" s="54"/>
      <c r="BJ33" s="54"/>
      <c r="BK33" s="54"/>
      <c r="BL33" s="54"/>
      <c r="BM33" s="54"/>
      <c r="BN33" s="54"/>
      <c r="BO33" s="54"/>
      <c r="BP33" s="54"/>
      <c r="BQ33" s="54"/>
      <c r="BR33" s="54"/>
      <c r="BS33" s="54"/>
      <c r="BT33" s="54"/>
      <c r="BU33" s="54"/>
      <c r="BV33" s="37"/>
      <c r="BW33" s="37" t="s">
        <v>279</v>
      </c>
      <c r="BX33" s="37"/>
      <c r="BY33" s="54" t="s">
        <v>108</v>
      </c>
      <c r="BZ33" s="54"/>
      <c r="CA33" s="54"/>
      <c r="CB33" s="54"/>
      <c r="CC33" s="54"/>
      <c r="CD33" s="54"/>
      <c r="CE33" s="54"/>
      <c r="CF33" s="54"/>
      <c r="CG33" s="54"/>
      <c r="CH33" s="54"/>
      <c r="CI33" s="54"/>
      <c r="CJ33" s="54"/>
      <c r="CK33" s="54"/>
      <c r="CL33" s="54"/>
      <c r="CM33" s="54"/>
      <c r="CN33" s="54"/>
      <c r="CO33" s="37" t="s">
        <v>118</v>
      </c>
      <c r="CP33" s="37"/>
      <c r="CQ33" s="54" t="s">
        <v>280</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IF('各会計、関係団体の財政状況及び健全化判断比率'!B36="","",'各会計、関係団体の財政状況及び健全化判断比率'!B36)</f>
        <v>工業用地造成事業特別会計</v>
      </c>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砺波広域圏　一般会計</v>
      </c>
      <c r="BZ34" s="55"/>
      <c r="CA34" s="55"/>
      <c r="CB34" s="55"/>
      <c r="CC34" s="55"/>
      <c r="CD34" s="55"/>
      <c r="CE34" s="55"/>
      <c r="CF34" s="55"/>
      <c r="CG34" s="55"/>
      <c r="CH34" s="55"/>
      <c r="CI34" s="55"/>
      <c r="CJ34" s="55"/>
      <c r="CK34" s="55"/>
      <c r="CL34" s="55"/>
      <c r="CM34" s="55"/>
      <c r="CN34" s="2"/>
      <c r="CO34" s="38">
        <f>IF(CQ34="","",MAX(C34:D43,U34:V43,AM34:AN43,BE34:BF43,BW34:BX43)+1)</f>
        <v>21</v>
      </c>
      <c r="CP34" s="38"/>
      <c r="CQ34" s="55" t="str">
        <f>IF('各会計、関係団体の財政状況及び健全化判断比率'!BS7="","",'各会計、関係団体の財政状況及び健全化判断比率'!BS7)</f>
        <v>（公財）五箇山農業公社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国民健康保険診療所事業特別会計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砺波広域圏　水道事業特別会計</v>
      </c>
      <c r="BZ35" s="55"/>
      <c r="CA35" s="55"/>
      <c r="CB35" s="55"/>
      <c r="CC35" s="55"/>
      <c r="CD35" s="55"/>
      <c r="CE35" s="55"/>
      <c r="CF35" s="55"/>
      <c r="CG35" s="55"/>
      <c r="CH35" s="55"/>
      <c r="CI35" s="55"/>
      <c r="CJ35" s="55"/>
      <c r="CK35" s="55"/>
      <c r="CL35" s="55"/>
      <c r="CM35" s="55"/>
      <c r="CN35" s="2"/>
      <c r="CO35" s="38">
        <f t="shared" ref="CO35:CO43" si="5">IF(CQ35="","",CO34+1)</f>
        <v>22</v>
      </c>
      <c r="CP35" s="38"/>
      <c r="CQ35" s="55" t="str">
        <f>IF('各会計、関係団体の財政状況及び健全化判断比率'!BS8="","",'各会計、関係団体の財政状況及び健全化判断比率'!BS8)</f>
        <v>（一財）五箇山和紙の里</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IF('各会計、関係団体の財政状況及び健全化判断比率'!B35="","",'各会計、関係団体の財政状況及び健全化判断比率'!B35)</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砺波地域消防組合　一般会計</v>
      </c>
      <c r="BZ36" s="55"/>
      <c r="CA36" s="55"/>
      <c r="CB36" s="55"/>
      <c r="CC36" s="55"/>
      <c r="CD36" s="55"/>
      <c r="CE36" s="55"/>
      <c r="CF36" s="55"/>
      <c r="CG36" s="55"/>
      <c r="CH36" s="55"/>
      <c r="CI36" s="55"/>
      <c r="CJ36" s="55"/>
      <c r="CK36" s="55"/>
      <c r="CL36" s="55"/>
      <c r="CM36" s="55"/>
      <c r="CN36" s="2"/>
      <c r="CO36" s="38">
        <f t="shared" si="5"/>
        <v>23</v>
      </c>
      <c r="CP36" s="38"/>
      <c r="CQ36" s="55" t="str">
        <f>IF('各会計、関係団体の財政状況及び健全化判断比率'!BS9="","",'各会計、関係団体の財政状況及び健全化判断比率'!BS9)</f>
        <v>（公財）世界遺産相倉合掌造り集落保存財団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砺波地方衛生施設組合　一般会計</v>
      </c>
      <c r="BZ37" s="55"/>
      <c r="CA37" s="55"/>
      <c r="CB37" s="55"/>
      <c r="CC37" s="55"/>
      <c r="CD37" s="55"/>
      <c r="CE37" s="55"/>
      <c r="CF37" s="55"/>
      <c r="CG37" s="55"/>
      <c r="CH37" s="55"/>
      <c r="CI37" s="55"/>
      <c r="CJ37" s="55"/>
      <c r="CK37" s="55"/>
      <c r="CL37" s="55"/>
      <c r="CM37" s="55"/>
      <c r="CN37" s="2"/>
      <c r="CO37" s="38">
        <f t="shared" si="5"/>
        <v>24</v>
      </c>
      <c r="CP37" s="38"/>
      <c r="CQ37" s="55" t="str">
        <f>IF('各会計、関係団体の財政状況及び健全化判断比率'!BS10="","",'各会計、関係団体の財政状況及び健全化判断比率'!BS10)</f>
        <v>（一財）五箇山合掌の里</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訪問看護事業特別会計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砺波地方介護保険組合　一般会計</v>
      </c>
      <c r="BZ38" s="55"/>
      <c r="CA38" s="55"/>
      <c r="CB38" s="55"/>
      <c r="CC38" s="55"/>
      <c r="CD38" s="55"/>
      <c r="CE38" s="55"/>
      <c r="CF38" s="55"/>
      <c r="CG38" s="55"/>
      <c r="CH38" s="55"/>
      <c r="CI38" s="55"/>
      <c r="CJ38" s="55"/>
      <c r="CK38" s="55"/>
      <c r="CL38" s="55"/>
      <c r="CM38" s="55"/>
      <c r="CN38" s="2"/>
      <c r="CO38" s="38">
        <f t="shared" si="5"/>
        <v>25</v>
      </c>
      <c r="CP38" s="38"/>
      <c r="CQ38" s="55" t="str">
        <f>IF('各会計、関係団体の財政状況及び健全化判断比率'!BS11="","",'各会計、関係団体の財政状況及び健全化判断比率'!BS11)</f>
        <v>（株）ジェイウイング</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砺波地方介護保険組合　介護保険事業特別会計</v>
      </c>
      <c r="BZ39" s="55"/>
      <c r="CA39" s="55"/>
      <c r="CB39" s="55"/>
      <c r="CC39" s="55"/>
      <c r="CD39" s="55"/>
      <c r="CE39" s="55"/>
      <c r="CF39" s="55"/>
      <c r="CG39" s="55"/>
      <c r="CH39" s="55"/>
      <c r="CI39" s="55"/>
      <c r="CJ39" s="55"/>
      <c r="CK39" s="55"/>
      <c r="CL39" s="55"/>
      <c r="CM39" s="55"/>
      <c r="CN39" s="2"/>
      <c r="CO39" s="38">
        <f t="shared" si="5"/>
        <v>26</v>
      </c>
      <c r="CP39" s="38"/>
      <c r="CQ39" s="55" t="str">
        <f>IF('各会計、関係団体の財政状況及び健全化判断比率'!BS12="","",'各会計、関係団体の財政状況及び健全化判断比率'!BS12)</f>
        <v>トナミロイヤルゴルフ（株）</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砺波地方介護保険組合　養護老人ホーム楽寿荘特別会計</v>
      </c>
      <c r="BZ40" s="55"/>
      <c r="CA40" s="55"/>
      <c r="CB40" s="55"/>
      <c r="CC40" s="55"/>
      <c r="CD40" s="55"/>
      <c r="CE40" s="55"/>
      <c r="CF40" s="55"/>
      <c r="CG40" s="55"/>
      <c r="CH40" s="55"/>
      <c r="CI40" s="55"/>
      <c r="CJ40" s="55"/>
      <c r="CK40" s="55"/>
      <c r="CL40" s="55"/>
      <c r="CM40" s="55"/>
      <c r="CN40" s="2"/>
      <c r="CO40" s="38">
        <f t="shared" si="5"/>
        <v>27</v>
      </c>
      <c r="CP40" s="38"/>
      <c r="CQ40" s="55" t="str">
        <f>IF('各会計、関係団体の財政状況及び健全化判断比率'!BS13="","",'各会計、関係団体の財政状況及び健全化判断比率'!BS13)</f>
        <v>上平観光開発（株）</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富山県後期高齢者医療広域連合　一般会計</v>
      </c>
      <c r="BZ41" s="55"/>
      <c r="CA41" s="55"/>
      <c r="CB41" s="55"/>
      <c r="CC41" s="55"/>
      <c r="CD41" s="55"/>
      <c r="CE41" s="55"/>
      <c r="CF41" s="55"/>
      <c r="CG41" s="55"/>
      <c r="CH41" s="55"/>
      <c r="CI41" s="55"/>
      <c r="CJ41" s="55"/>
      <c r="CK41" s="55"/>
      <c r="CL41" s="55"/>
      <c r="CM41" s="55"/>
      <c r="CN41" s="2"/>
      <c r="CO41" s="38">
        <f t="shared" si="5"/>
        <v>28</v>
      </c>
      <c r="CP41" s="38"/>
      <c r="CQ41" s="55" t="str">
        <f>IF('各会計、関係団体の財政状況及び健全化判断比率'!BS14="","",'各会計、関係団体の財政状況及び健全化判断比率'!BS14)</f>
        <v>（株）井波木彫りの里</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19</v>
      </c>
      <c r="BX42" s="38"/>
      <c r="BY42" s="55" t="str">
        <f>IF('各会計、関係団体の財政状況及び健全化判断比率'!B76="","",'各会計、関係団体の財政状況及び健全化判断比率'!B76)</f>
        <v>富山県後期高齢者医療広域連合　後期高齢者医療事業特別会計</v>
      </c>
      <c r="BZ42" s="55"/>
      <c r="CA42" s="55"/>
      <c r="CB42" s="55"/>
      <c r="CC42" s="55"/>
      <c r="CD42" s="55"/>
      <c r="CE42" s="55"/>
      <c r="CF42" s="55"/>
      <c r="CG42" s="55"/>
      <c r="CH42" s="55"/>
      <c r="CI42" s="55"/>
      <c r="CJ42" s="55"/>
      <c r="CK42" s="55"/>
      <c r="CL42" s="55"/>
      <c r="CM42" s="55"/>
      <c r="CN42" s="2"/>
      <c r="CO42" s="38">
        <f t="shared" si="5"/>
        <v>29</v>
      </c>
      <c r="CP42" s="38"/>
      <c r="CQ42" s="55" t="str">
        <f>IF('各会計、関係団体の財政状況及び健全化判断比率'!BS15="","",'各会計、関係団体の財政状況及び健全化判断比率'!BS15)</f>
        <v>福野まちづくり（株）</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20</v>
      </c>
      <c r="BX43" s="38"/>
      <c r="BY43" s="55" t="str">
        <f>IF('各会計、関係団体の財政状況及び健全化判断比率'!B77="","",'各会計、関係団体の財政状況及び健全化判断比率'!B77)</f>
        <v>富山県市町村会館管理組合　一般会計</v>
      </c>
      <c r="BZ43" s="55"/>
      <c r="CA43" s="55"/>
      <c r="CB43" s="55"/>
      <c r="CC43" s="55"/>
      <c r="CD43" s="55"/>
      <c r="CE43" s="55"/>
      <c r="CF43" s="55"/>
      <c r="CG43" s="55"/>
      <c r="CH43" s="55"/>
      <c r="CI43" s="55"/>
      <c r="CJ43" s="55"/>
      <c r="CK43" s="55"/>
      <c r="CL43" s="55"/>
      <c r="CM43" s="55"/>
      <c r="CN43" s="2"/>
      <c r="CO43" s="38">
        <f t="shared" si="5"/>
        <v>30</v>
      </c>
      <c r="CP43" s="38"/>
      <c r="CQ43" s="55" t="str">
        <f>IF('各会計、関係団体の財政状況及び健全化判断比率'!BS16="","",'各会計、関係団体の財政状況及び健全化判断比率'!BS16)</f>
        <v>医王アローザ（株）</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sheetData>
  <sheetProtection algorithmName="SHA-512" hashValue="2wIubJUsymcn78c720zVBE8O2bH6Ylmm/epgKjIxQ1LdXhAGoaU+rE61sC8U90h1btJmex6NfZWrVkPuv0ZMdg==" saltValue="6iSgbJObafa93MccxizGyw==" spinCount="100000" sheet="1" objects="1" scenarios="1"/>
  <customSheetViews>
    <customSheetView guid="{8ADC307F-9A46-214B-961B-CCCBE66C8D4C}" showGridLines="0" fitToPage="1" hiddenColumns="1" topLeftCell="F1">
      <selection activeCell="CT7" sqref="CT7:DA7"/>
      <pageMargins left="0" right="0" top="0.39370078740157483" bottom="0.39370078740157483" header="0.19685039370078741" footer="0.19685039370078741"/>
      <printOptions horizontalCentered="1"/>
      <pageSetup paperSize="9" orientation="landscape" cellComments="asDisplayed" horizontalDpi="300" verticalDpi="300" r:id="rId1"/>
      <headerFooter>
        <oddFooter>&amp;C&amp;P/&amp;N</oddFooter>
        <evenFooter>&amp;C&amp;P/&amp;N</evenFooter>
        <firstFooter>&amp;C&amp;P/&amp;N</firstFooter>
      </headerFooter>
    </customSheetView>
    <customSheetView guid="{C8F70BCE-C4DA-5342-A5BF-F7DBEB10AD42}" showGridLines="0" fitToPage="1" hiddenColumns="1" topLeftCell="F1">
      <selection activeCell="CT7" sqref="CT7:DA7"/>
      <pageMargins left="0" right="0" top="0.39370078740157483" bottom="0.39370078740157483" header="0.19685039370078741" footer="0.19685039370078741"/>
      <printOptions horizontalCentered="1"/>
      <pageSetup paperSize="9" orientation="landscape" cellComments="asDisplayed" horizontalDpi="300" verticalDpi="300" r:id="rId2"/>
      <headerFooter>
        <oddFooter>&amp;C&amp;P/&amp;N</oddFooter>
        <evenFooter>&amp;C&amp;P/&amp;N</evenFooter>
        <firstFooter>&amp;C&amp;P/&amp;N</firstFooter>
      </headerFooter>
    </customSheetView>
  </customSheetViews>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3"/>
  <headerFooter>
    <oddFooter>&amp;C&amp;P/&amp;N</oddFooter>
    <evenFooter>&amp;C&amp;P/&amp;N</evenFooter>
    <firstFooter>&amp;C&amp;P/&amp;N</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8"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530</v>
      </c>
      <c r="G33" s="883" t="s">
        <v>531</v>
      </c>
      <c r="H33" s="883" t="s">
        <v>532</v>
      </c>
      <c r="I33" s="883" t="s">
        <v>533</v>
      </c>
      <c r="J33" s="887" t="s">
        <v>228</v>
      </c>
      <c r="K33" s="862"/>
      <c r="L33" s="862"/>
      <c r="M33" s="862"/>
      <c r="N33" s="862"/>
      <c r="O33" s="862"/>
      <c r="P33" s="862"/>
    </row>
    <row r="34" spans="1:16" ht="39" customHeight="1">
      <c r="A34" s="862"/>
      <c r="B34" s="864"/>
      <c r="C34" s="870" t="s">
        <v>466</v>
      </c>
      <c r="D34" s="870"/>
      <c r="E34" s="875"/>
      <c r="F34" s="879">
        <v>11.58</v>
      </c>
      <c r="G34" s="884">
        <v>11.77</v>
      </c>
      <c r="H34" s="884">
        <v>11.93</v>
      </c>
      <c r="I34" s="884">
        <v>12.62</v>
      </c>
      <c r="J34" s="888">
        <v>11.88</v>
      </c>
      <c r="K34" s="862"/>
      <c r="L34" s="862"/>
      <c r="M34" s="862"/>
      <c r="N34" s="862"/>
      <c r="O34" s="862"/>
      <c r="P34" s="862"/>
    </row>
    <row r="35" spans="1:16" ht="39" customHeight="1">
      <c r="A35" s="862"/>
      <c r="B35" s="865"/>
      <c r="C35" s="871" t="s">
        <v>453</v>
      </c>
      <c r="D35" s="871"/>
      <c r="E35" s="876"/>
      <c r="F35" s="880">
        <v>6.81</v>
      </c>
      <c r="G35" s="885">
        <v>6.57</v>
      </c>
      <c r="H35" s="885">
        <v>9.1999999999999993</v>
      </c>
      <c r="I35" s="885">
        <v>10.94</v>
      </c>
      <c r="J35" s="889">
        <v>10.43</v>
      </c>
      <c r="K35" s="862"/>
      <c r="L35" s="862"/>
      <c r="M35" s="862"/>
      <c r="N35" s="862"/>
      <c r="O35" s="862"/>
      <c r="P35" s="862"/>
    </row>
    <row r="36" spans="1:16" ht="39" customHeight="1">
      <c r="A36" s="862"/>
      <c r="B36" s="865"/>
      <c r="C36" s="871" t="s">
        <v>468</v>
      </c>
      <c r="D36" s="871"/>
      <c r="E36" s="876"/>
      <c r="F36" s="880">
        <v>8.85</v>
      </c>
      <c r="G36" s="885">
        <v>7.7</v>
      </c>
      <c r="H36" s="885">
        <v>6.39</v>
      </c>
      <c r="I36" s="885">
        <v>5.27</v>
      </c>
      <c r="J36" s="889">
        <v>5.27</v>
      </c>
      <c r="K36" s="862"/>
      <c r="L36" s="862"/>
      <c r="M36" s="862"/>
      <c r="N36" s="862"/>
      <c r="O36" s="862"/>
      <c r="P36" s="862"/>
    </row>
    <row r="37" spans="1:16" ht="39" customHeight="1">
      <c r="A37" s="862"/>
      <c r="B37" s="865"/>
      <c r="C37" s="871" t="s">
        <v>347</v>
      </c>
      <c r="D37" s="871"/>
      <c r="E37" s="876"/>
      <c r="F37" s="880">
        <v>0.63</v>
      </c>
      <c r="G37" s="885">
        <v>1.66</v>
      </c>
      <c r="H37" s="885">
        <v>2.14</v>
      </c>
      <c r="I37" s="885">
        <v>2.66</v>
      </c>
      <c r="J37" s="889">
        <v>2.6</v>
      </c>
      <c r="K37" s="862"/>
      <c r="L37" s="862"/>
      <c r="M37" s="862"/>
      <c r="N37" s="862"/>
      <c r="O37" s="862"/>
      <c r="P37" s="862"/>
    </row>
    <row r="38" spans="1:16" ht="39" customHeight="1">
      <c r="A38" s="862"/>
      <c r="B38" s="865"/>
      <c r="C38" s="871" t="s">
        <v>462</v>
      </c>
      <c r="D38" s="871"/>
      <c r="E38" s="876"/>
      <c r="F38" s="880">
        <v>0.39</v>
      </c>
      <c r="G38" s="885">
        <v>0.45</v>
      </c>
      <c r="H38" s="885">
        <v>0.28000000000000003</v>
      </c>
      <c r="I38" s="885">
        <v>0.25</v>
      </c>
      <c r="J38" s="889">
        <v>0.24</v>
      </c>
      <c r="K38" s="862"/>
      <c r="L38" s="862"/>
      <c r="M38" s="862"/>
      <c r="N38" s="862"/>
      <c r="O38" s="862"/>
      <c r="P38" s="862"/>
    </row>
    <row r="39" spans="1:16" ht="39" customHeight="1">
      <c r="A39" s="862"/>
      <c r="B39" s="865"/>
      <c r="C39" s="871" t="s">
        <v>464</v>
      </c>
      <c r="D39" s="871"/>
      <c r="E39" s="876"/>
      <c r="F39" s="880">
        <v>0</v>
      </c>
      <c r="G39" s="885">
        <v>0</v>
      </c>
      <c r="H39" s="885">
        <v>1.e-002</v>
      </c>
      <c r="I39" s="885">
        <v>2.e-002</v>
      </c>
      <c r="J39" s="889">
        <v>4.e-002</v>
      </c>
      <c r="K39" s="862"/>
      <c r="L39" s="862"/>
      <c r="M39" s="862"/>
      <c r="N39" s="862"/>
      <c r="O39" s="862"/>
      <c r="P39" s="862"/>
    </row>
    <row r="40" spans="1:16" ht="39" customHeight="1">
      <c r="A40" s="862"/>
      <c r="B40" s="865"/>
      <c r="C40" s="871" t="s">
        <v>465</v>
      </c>
      <c r="D40" s="871"/>
      <c r="E40" s="876"/>
      <c r="F40" s="880">
        <v>5.e-002</v>
      </c>
      <c r="G40" s="885">
        <v>4.e-002</v>
      </c>
      <c r="H40" s="885">
        <v>1.e-002</v>
      </c>
      <c r="I40" s="885">
        <v>6.e-002</v>
      </c>
      <c r="J40" s="889">
        <v>3.e-002</v>
      </c>
      <c r="K40" s="862"/>
      <c r="L40" s="862"/>
      <c r="M40" s="862"/>
      <c r="N40" s="862"/>
      <c r="O40" s="862"/>
      <c r="P40" s="862"/>
    </row>
    <row r="41" spans="1:16" ht="39" customHeight="1">
      <c r="A41" s="862"/>
      <c r="B41" s="865"/>
      <c r="C41" s="871" t="s">
        <v>442</v>
      </c>
      <c r="D41" s="871"/>
      <c r="E41" s="876"/>
      <c r="F41" s="880">
        <v>5.e-002</v>
      </c>
      <c r="G41" s="885">
        <v>0.12</v>
      </c>
      <c r="H41" s="885">
        <v>6.e-002</v>
      </c>
      <c r="I41" s="885">
        <v>6.e-002</v>
      </c>
      <c r="J41" s="889">
        <v>3.e-002</v>
      </c>
      <c r="K41" s="862"/>
      <c r="L41" s="862"/>
      <c r="M41" s="862"/>
      <c r="N41" s="862"/>
      <c r="O41" s="862"/>
      <c r="P41" s="862"/>
    </row>
    <row r="42" spans="1:16" ht="39" customHeight="1">
      <c r="A42" s="862"/>
      <c r="B42" s="866"/>
      <c r="C42" s="871" t="s">
        <v>536</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490</v>
      </c>
      <c r="D43" s="872"/>
      <c r="E43" s="877"/>
      <c r="F43" s="881">
        <v>0.64</v>
      </c>
      <c r="G43" s="886">
        <v>0.13</v>
      </c>
      <c r="H43" s="886">
        <v>0.17</v>
      </c>
      <c r="I43" s="886">
        <v>0.25</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FzIYTNdAqPyFcFi9z2gYJau56E7xXGddhxqzNfKxhIfbH6iySTgzNpiHqtHiFSFZ5igX4tNMzQDtOTB3e1YK/A==" saltValue="6WsgK5/Pi8B2Jhums4EgDw==" spinCount="100000" sheet="1" objects="1" scenarios="1"/>
  <customSheetViews>
    <customSheetView guid="{8ADC307F-9A46-214B-961B-CCCBE66C8D4C}" showGridLines="0" fitToPage="1" hiddenColumns="1" topLeftCell="A4">
      <selection activeCell="A1"/>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A4">
      <selection activeCell="A1"/>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8"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530</v>
      </c>
      <c r="L44" s="950" t="s">
        <v>531</v>
      </c>
      <c r="M44" s="950" t="s">
        <v>532</v>
      </c>
      <c r="N44" s="950" t="s">
        <v>533</v>
      </c>
      <c r="O44" s="959" t="s">
        <v>228</v>
      </c>
      <c r="P44" s="734"/>
      <c r="Q44" s="734"/>
      <c r="R44" s="734"/>
      <c r="S44" s="734"/>
      <c r="T44" s="734"/>
      <c r="U44" s="734"/>
    </row>
    <row r="45" spans="1:21" ht="30.75" customHeight="1">
      <c r="A45" s="734"/>
      <c r="B45" s="892" t="s">
        <v>26</v>
      </c>
      <c r="C45" s="906"/>
      <c r="D45" s="916"/>
      <c r="E45" s="925" t="s">
        <v>23</v>
      </c>
      <c r="F45" s="925"/>
      <c r="G45" s="925"/>
      <c r="H45" s="925"/>
      <c r="I45" s="925"/>
      <c r="J45" s="934"/>
      <c r="K45" s="942">
        <v>4662</v>
      </c>
      <c r="L45" s="951">
        <v>4831</v>
      </c>
      <c r="M45" s="951">
        <v>5030</v>
      </c>
      <c r="N45" s="951">
        <v>5216</v>
      </c>
      <c r="O45" s="960">
        <v>5347</v>
      </c>
      <c r="P45" s="734"/>
      <c r="Q45" s="734"/>
      <c r="R45" s="734"/>
      <c r="S45" s="734"/>
      <c r="T45" s="734"/>
      <c r="U45" s="734"/>
    </row>
    <row r="46" spans="1:21" ht="30.75" customHeight="1">
      <c r="A46" s="734"/>
      <c r="B46" s="893"/>
      <c r="C46" s="907"/>
      <c r="D46" s="917"/>
      <c r="E46" s="926" t="s">
        <v>29</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32</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38</v>
      </c>
      <c r="F48" s="926"/>
      <c r="G48" s="926"/>
      <c r="H48" s="926"/>
      <c r="I48" s="926"/>
      <c r="J48" s="935"/>
      <c r="K48" s="943">
        <v>2077</v>
      </c>
      <c r="L48" s="952">
        <v>1994</v>
      </c>
      <c r="M48" s="952">
        <v>1906</v>
      </c>
      <c r="N48" s="952">
        <v>1795</v>
      </c>
      <c r="O48" s="961">
        <v>1891</v>
      </c>
      <c r="P48" s="734"/>
      <c r="Q48" s="734"/>
      <c r="R48" s="734"/>
      <c r="S48" s="734"/>
      <c r="T48" s="734"/>
      <c r="U48" s="734"/>
    </row>
    <row r="49" spans="1:21" ht="30.75" customHeight="1">
      <c r="A49" s="734"/>
      <c r="B49" s="893"/>
      <c r="C49" s="907"/>
      <c r="D49" s="917"/>
      <c r="E49" s="926" t="s">
        <v>0</v>
      </c>
      <c r="F49" s="926"/>
      <c r="G49" s="926"/>
      <c r="H49" s="926"/>
      <c r="I49" s="926"/>
      <c r="J49" s="935"/>
      <c r="K49" s="943">
        <v>120</v>
      </c>
      <c r="L49" s="952">
        <v>126</v>
      </c>
      <c r="M49" s="952">
        <v>125</v>
      </c>
      <c r="N49" s="952">
        <v>132</v>
      </c>
      <c r="O49" s="961">
        <v>131</v>
      </c>
      <c r="P49" s="734"/>
      <c r="Q49" s="734"/>
      <c r="R49" s="734"/>
      <c r="S49" s="734"/>
      <c r="T49" s="734"/>
      <c r="U49" s="734"/>
    </row>
    <row r="50" spans="1:21" ht="30.75" customHeight="1">
      <c r="A50" s="734"/>
      <c r="B50" s="893"/>
      <c r="C50" s="907"/>
      <c r="D50" s="917"/>
      <c r="E50" s="926" t="s">
        <v>40</v>
      </c>
      <c r="F50" s="926"/>
      <c r="G50" s="926"/>
      <c r="H50" s="926"/>
      <c r="I50" s="926"/>
      <c r="J50" s="935"/>
      <c r="K50" s="943">
        <v>39</v>
      </c>
      <c r="L50" s="952">
        <v>38</v>
      </c>
      <c r="M50" s="952">
        <v>31</v>
      </c>
      <c r="N50" s="952">
        <v>18</v>
      </c>
      <c r="O50" s="961">
        <v>15</v>
      </c>
      <c r="P50" s="734"/>
      <c r="Q50" s="734"/>
      <c r="R50" s="734"/>
      <c r="S50" s="734"/>
      <c r="T50" s="734"/>
      <c r="U50" s="734"/>
    </row>
    <row r="51" spans="1:21" ht="30.75" customHeight="1">
      <c r="A51" s="734"/>
      <c r="B51" s="894"/>
      <c r="C51" s="908"/>
      <c r="D51" s="918"/>
      <c r="E51" s="926" t="s">
        <v>44</v>
      </c>
      <c r="F51" s="926"/>
      <c r="G51" s="926"/>
      <c r="H51" s="926"/>
      <c r="I51" s="926"/>
      <c r="J51" s="935"/>
      <c r="K51" s="943" t="s">
        <v>199</v>
      </c>
      <c r="L51" s="952" t="s">
        <v>199</v>
      </c>
      <c r="M51" s="952" t="s">
        <v>199</v>
      </c>
      <c r="N51" s="952" t="s">
        <v>199</v>
      </c>
      <c r="O51" s="961" t="s">
        <v>199</v>
      </c>
      <c r="P51" s="734"/>
      <c r="Q51" s="734"/>
      <c r="R51" s="734"/>
      <c r="S51" s="734"/>
      <c r="T51" s="734"/>
      <c r="U51" s="734"/>
    </row>
    <row r="52" spans="1:21" ht="30.75" customHeight="1">
      <c r="A52" s="734"/>
      <c r="B52" s="895" t="s">
        <v>46</v>
      </c>
      <c r="C52" s="909"/>
      <c r="D52" s="918"/>
      <c r="E52" s="926" t="s">
        <v>47</v>
      </c>
      <c r="F52" s="926"/>
      <c r="G52" s="926"/>
      <c r="H52" s="926"/>
      <c r="I52" s="926"/>
      <c r="J52" s="935"/>
      <c r="K52" s="943">
        <v>6155</v>
      </c>
      <c r="L52" s="952">
        <v>6126</v>
      </c>
      <c r="M52" s="952">
        <v>6127</v>
      </c>
      <c r="N52" s="952">
        <v>6075</v>
      </c>
      <c r="O52" s="961">
        <v>5689</v>
      </c>
      <c r="P52" s="734"/>
      <c r="Q52" s="734"/>
      <c r="R52" s="734"/>
      <c r="S52" s="734"/>
      <c r="T52" s="734"/>
      <c r="U52" s="734"/>
    </row>
    <row r="53" spans="1:21" ht="30.75" customHeight="1">
      <c r="A53" s="734"/>
      <c r="B53" s="896" t="s">
        <v>48</v>
      </c>
      <c r="C53" s="910"/>
      <c r="D53" s="919"/>
      <c r="E53" s="927" t="s">
        <v>51</v>
      </c>
      <c r="F53" s="927"/>
      <c r="G53" s="927"/>
      <c r="H53" s="927"/>
      <c r="I53" s="927"/>
      <c r="J53" s="936"/>
      <c r="K53" s="944">
        <v>743</v>
      </c>
      <c r="L53" s="953">
        <v>863</v>
      </c>
      <c r="M53" s="953">
        <v>965</v>
      </c>
      <c r="N53" s="953">
        <v>1086</v>
      </c>
      <c r="O53" s="962">
        <v>1695</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530</v>
      </c>
      <c r="L57" s="954" t="s">
        <v>531</v>
      </c>
      <c r="M57" s="954" t="s">
        <v>532</v>
      </c>
      <c r="N57" s="954" t="s">
        <v>533</v>
      </c>
      <c r="O57" s="964" t="s">
        <v>228</v>
      </c>
      <c r="P57" s="734"/>
      <c r="Q57" s="734"/>
      <c r="R57" s="734"/>
      <c r="S57" s="734"/>
      <c r="T57" s="734"/>
      <c r="U57" s="734"/>
    </row>
    <row r="58" spans="1:21" ht="31.5" customHeight="1">
      <c r="B58" s="900" t="s">
        <v>57</v>
      </c>
      <c r="C58" s="913"/>
      <c r="D58" s="920" t="s">
        <v>60</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W5HMGaZSNoi4ZeBvRMFBs5A6JX4TaUeLdiw+P1+uh9wZruDKIHpPwefiivW4S77j9SOn8G42qBBFfrNWWI34A==" saltValue="JJnWmO3bznLzSJEV1AKzKw==" spinCount="100000" sheet="1" objects="1" scenarios="1"/>
  <customSheetViews>
    <customSheetView guid="{8ADC307F-9A46-214B-961B-CCCBE66C8D4C}" showGridLines="0" fitToPage="1" hiddenColumns="1" topLeftCell="C46">
      <selection activeCell="L52" sqref="L52"/>
      <pageMargins left="0" right="0" top="0.19685039370078741" bottom="0.23622047244094491"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C46">
      <selection activeCell="L52" sqref="L52"/>
      <pageMargins left="0" right="0" top="0.19685039370078741" bottom="0.23622047244094491"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8"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530</v>
      </c>
      <c r="J40" s="950" t="s">
        <v>531</v>
      </c>
      <c r="K40" s="950" t="s">
        <v>532</v>
      </c>
      <c r="L40" s="950" t="s">
        <v>533</v>
      </c>
      <c r="M40" s="990" t="s">
        <v>228</v>
      </c>
    </row>
    <row r="41" spans="2:13" ht="27.75" customHeight="1">
      <c r="B41" s="892" t="s">
        <v>34</v>
      </c>
      <c r="C41" s="906"/>
      <c r="D41" s="916"/>
      <c r="E41" s="973" t="s">
        <v>53</v>
      </c>
      <c r="F41" s="973"/>
      <c r="G41" s="973"/>
      <c r="H41" s="979"/>
      <c r="I41" s="983">
        <v>43810</v>
      </c>
      <c r="J41" s="987">
        <v>42559</v>
      </c>
      <c r="K41" s="987">
        <v>41004</v>
      </c>
      <c r="L41" s="987">
        <v>38621</v>
      </c>
      <c r="M41" s="991">
        <v>36200</v>
      </c>
    </row>
    <row r="42" spans="2:13" ht="27.75" customHeight="1">
      <c r="B42" s="893"/>
      <c r="C42" s="907"/>
      <c r="D42" s="917"/>
      <c r="E42" s="974" t="s">
        <v>69</v>
      </c>
      <c r="F42" s="974"/>
      <c r="G42" s="974"/>
      <c r="H42" s="980"/>
      <c r="I42" s="984">
        <v>94</v>
      </c>
      <c r="J42" s="988">
        <v>60</v>
      </c>
      <c r="K42" s="988">
        <v>33</v>
      </c>
      <c r="L42" s="988">
        <v>19</v>
      </c>
      <c r="M42" s="992">
        <v>434</v>
      </c>
    </row>
    <row r="43" spans="2:13" ht="27.75" customHeight="1">
      <c r="B43" s="893"/>
      <c r="C43" s="907"/>
      <c r="D43" s="917"/>
      <c r="E43" s="974" t="s">
        <v>70</v>
      </c>
      <c r="F43" s="974"/>
      <c r="G43" s="974"/>
      <c r="H43" s="980"/>
      <c r="I43" s="984">
        <v>16693</v>
      </c>
      <c r="J43" s="988">
        <v>16050</v>
      </c>
      <c r="K43" s="988">
        <v>14176</v>
      </c>
      <c r="L43" s="988">
        <v>12470</v>
      </c>
      <c r="M43" s="992">
        <v>11961</v>
      </c>
    </row>
    <row r="44" spans="2:13" ht="27.75" customHeight="1">
      <c r="B44" s="893"/>
      <c r="C44" s="907"/>
      <c r="D44" s="917"/>
      <c r="E44" s="974" t="s">
        <v>72</v>
      </c>
      <c r="F44" s="974"/>
      <c r="G44" s="974"/>
      <c r="H44" s="980"/>
      <c r="I44" s="984">
        <v>885</v>
      </c>
      <c r="J44" s="988">
        <v>1164</v>
      </c>
      <c r="K44" s="988">
        <v>1093</v>
      </c>
      <c r="L44" s="988">
        <v>1359</v>
      </c>
      <c r="M44" s="992">
        <v>1325</v>
      </c>
    </row>
    <row r="45" spans="2:13" ht="27.75" customHeight="1">
      <c r="B45" s="893"/>
      <c r="C45" s="907"/>
      <c r="D45" s="917"/>
      <c r="E45" s="974" t="s">
        <v>74</v>
      </c>
      <c r="F45" s="974"/>
      <c r="G45" s="974"/>
      <c r="H45" s="980"/>
      <c r="I45" s="984">
        <v>2093</v>
      </c>
      <c r="J45" s="988">
        <v>2069</v>
      </c>
      <c r="K45" s="988">
        <v>1876</v>
      </c>
      <c r="L45" s="988">
        <v>1807</v>
      </c>
      <c r="M45" s="992">
        <v>1808</v>
      </c>
    </row>
    <row r="46" spans="2:13" ht="27.75" customHeight="1">
      <c r="B46" s="893"/>
      <c r="C46" s="907"/>
      <c r="D46" s="918"/>
      <c r="E46" s="974" t="s">
        <v>73</v>
      </c>
      <c r="F46" s="974"/>
      <c r="G46" s="974"/>
      <c r="H46" s="980"/>
      <c r="I46" s="984" t="s">
        <v>199</v>
      </c>
      <c r="J46" s="988" t="s">
        <v>199</v>
      </c>
      <c r="K46" s="988" t="s">
        <v>199</v>
      </c>
      <c r="L46" s="988" t="s">
        <v>199</v>
      </c>
      <c r="M46" s="992" t="s">
        <v>199</v>
      </c>
    </row>
    <row r="47" spans="2:13" ht="27.75" customHeight="1">
      <c r="B47" s="893"/>
      <c r="C47" s="907"/>
      <c r="D47" s="971"/>
      <c r="E47" s="975" t="s">
        <v>77</v>
      </c>
      <c r="F47" s="978"/>
      <c r="G47" s="978"/>
      <c r="H47" s="981"/>
      <c r="I47" s="984" t="s">
        <v>199</v>
      </c>
      <c r="J47" s="988" t="s">
        <v>199</v>
      </c>
      <c r="K47" s="988" t="s">
        <v>199</v>
      </c>
      <c r="L47" s="988" t="s">
        <v>199</v>
      </c>
      <c r="M47" s="992" t="s">
        <v>199</v>
      </c>
    </row>
    <row r="48" spans="2:13" ht="27.75" customHeight="1">
      <c r="B48" s="893"/>
      <c r="C48" s="907"/>
      <c r="D48" s="917"/>
      <c r="E48" s="974" t="s">
        <v>81</v>
      </c>
      <c r="F48" s="974"/>
      <c r="G48" s="974"/>
      <c r="H48" s="980"/>
      <c r="I48" s="984" t="s">
        <v>199</v>
      </c>
      <c r="J48" s="988" t="s">
        <v>199</v>
      </c>
      <c r="K48" s="988" t="s">
        <v>199</v>
      </c>
      <c r="L48" s="988" t="s">
        <v>199</v>
      </c>
      <c r="M48" s="992" t="s">
        <v>199</v>
      </c>
    </row>
    <row r="49" spans="2:13" ht="27.75" customHeight="1">
      <c r="B49" s="894"/>
      <c r="C49" s="908"/>
      <c r="D49" s="917"/>
      <c r="E49" s="974" t="s">
        <v>87</v>
      </c>
      <c r="F49" s="974"/>
      <c r="G49" s="974"/>
      <c r="H49" s="980"/>
      <c r="I49" s="984" t="s">
        <v>199</v>
      </c>
      <c r="J49" s="988" t="s">
        <v>199</v>
      </c>
      <c r="K49" s="988" t="s">
        <v>199</v>
      </c>
      <c r="L49" s="988" t="s">
        <v>199</v>
      </c>
      <c r="M49" s="992" t="s">
        <v>199</v>
      </c>
    </row>
    <row r="50" spans="2:13" ht="27.75" customHeight="1">
      <c r="B50" s="968" t="s">
        <v>89</v>
      </c>
      <c r="C50" s="970"/>
      <c r="D50" s="972"/>
      <c r="E50" s="974" t="s">
        <v>91</v>
      </c>
      <c r="F50" s="974"/>
      <c r="G50" s="974"/>
      <c r="H50" s="980"/>
      <c r="I50" s="984">
        <v>20027</v>
      </c>
      <c r="J50" s="988">
        <v>20947</v>
      </c>
      <c r="K50" s="988">
        <v>22010</v>
      </c>
      <c r="L50" s="988">
        <v>22322</v>
      </c>
      <c r="M50" s="992">
        <v>22319</v>
      </c>
    </row>
    <row r="51" spans="2:13" ht="27.75" customHeight="1">
      <c r="B51" s="893"/>
      <c r="C51" s="907"/>
      <c r="D51" s="917"/>
      <c r="E51" s="974" t="s">
        <v>94</v>
      </c>
      <c r="F51" s="974"/>
      <c r="G51" s="974"/>
      <c r="H51" s="980"/>
      <c r="I51" s="984">
        <v>805</v>
      </c>
      <c r="J51" s="988">
        <v>671</v>
      </c>
      <c r="K51" s="988">
        <v>535</v>
      </c>
      <c r="L51" s="988">
        <v>433</v>
      </c>
      <c r="M51" s="992">
        <v>345</v>
      </c>
    </row>
    <row r="52" spans="2:13" ht="27.75" customHeight="1">
      <c r="B52" s="894"/>
      <c r="C52" s="908"/>
      <c r="D52" s="917"/>
      <c r="E52" s="974" t="s">
        <v>42</v>
      </c>
      <c r="F52" s="974"/>
      <c r="G52" s="974"/>
      <c r="H52" s="980"/>
      <c r="I52" s="984">
        <v>50776</v>
      </c>
      <c r="J52" s="988">
        <v>47370</v>
      </c>
      <c r="K52" s="988">
        <v>44676</v>
      </c>
      <c r="L52" s="988">
        <v>41241</v>
      </c>
      <c r="M52" s="992">
        <v>38838</v>
      </c>
    </row>
    <row r="53" spans="2:13" ht="27.75" customHeight="1">
      <c r="B53" s="896" t="s">
        <v>48</v>
      </c>
      <c r="C53" s="910"/>
      <c r="D53" s="919"/>
      <c r="E53" s="976" t="s">
        <v>96</v>
      </c>
      <c r="F53" s="976"/>
      <c r="G53" s="976"/>
      <c r="H53" s="982"/>
      <c r="I53" s="985">
        <v>-8034</v>
      </c>
      <c r="J53" s="989">
        <v>-7085</v>
      </c>
      <c r="K53" s="989">
        <v>-9039</v>
      </c>
      <c r="L53" s="989">
        <v>-9721</v>
      </c>
      <c r="M53" s="993">
        <v>-9774</v>
      </c>
    </row>
    <row r="54" spans="2:13" ht="27.75" customHeight="1">
      <c r="B54" s="969"/>
      <c r="C54" s="868"/>
      <c r="D54" s="868"/>
      <c r="E54" s="977"/>
      <c r="F54" s="977"/>
      <c r="G54" s="977"/>
      <c r="H54" s="977"/>
      <c r="I54" s="986"/>
      <c r="J54" s="986"/>
      <c r="K54" s="986"/>
      <c r="L54" s="986"/>
      <c r="M54" s="986"/>
    </row>
    <row r="55" spans="2:13"/>
  </sheetData>
  <sheetProtection algorithmName="SHA-512" hashValue="3TgQvypRbGhBIRvPUJwqAWFgTs1DUjNw1X9O3Di4qTjVVTrkpd7I66rPeBpdx02I2BC7cmS9S4Ie7Y66+2bhdg==" saltValue="QfG5OYzBgX6y+yJ2EkVjyw==" spinCount="100000" sheet="1" objects="1" scenarios="1"/>
  <customSheetViews>
    <customSheetView guid="{8ADC307F-9A46-214B-961B-CCCBE66C8D4C}" showGridLines="0" fitToPage="1" hiddenColumns="1" topLeftCell="C37">
      <selection activeCell="A1"/>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C37">
      <selection activeCell="A1"/>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8" style="363" hidden="1" customWidth="1"/>
    <col min="21" max="21" width="9" style="363" hidden="1" customWidth="1"/>
    <col min="22" max="22" width="8" style="363" hidden="1" customWidth="1"/>
    <col min="23" max="23" width="9" style="363" hidden="1" customWidth="1"/>
    <col min="24" max="16384" width="8"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8</v>
      </c>
      <c r="C54" s="1000"/>
      <c r="D54" s="1000"/>
      <c r="E54" s="1009" t="s">
        <v>17</v>
      </c>
      <c r="F54" s="1016" t="s">
        <v>532</v>
      </c>
      <c r="G54" s="1016" t="s">
        <v>533</v>
      </c>
      <c r="H54" s="1024" t="s">
        <v>228</v>
      </c>
    </row>
    <row r="55" spans="2:8" ht="52.5" customHeight="1">
      <c r="B55" s="995"/>
      <c r="C55" s="1001" t="s">
        <v>101</v>
      </c>
      <c r="D55" s="1001"/>
      <c r="E55" s="1010"/>
      <c r="F55" s="1017">
        <v>3514</v>
      </c>
      <c r="G55" s="1017">
        <v>3501</v>
      </c>
      <c r="H55" s="1025">
        <v>3989</v>
      </c>
    </row>
    <row r="56" spans="2:8" ht="52.5" customHeight="1">
      <c r="B56" s="996"/>
      <c r="C56" s="1002" t="s">
        <v>104</v>
      </c>
      <c r="D56" s="1002"/>
      <c r="E56" s="1011"/>
      <c r="F56" s="1018">
        <v>6293</v>
      </c>
      <c r="G56" s="1018">
        <v>6285</v>
      </c>
      <c r="H56" s="1026">
        <v>6042</v>
      </c>
    </row>
    <row r="57" spans="2:8" ht="53.25" customHeight="1">
      <c r="B57" s="996"/>
      <c r="C57" s="1003" t="s">
        <v>66</v>
      </c>
      <c r="D57" s="1003"/>
      <c r="E57" s="1012"/>
      <c r="F57" s="1019">
        <v>15295</v>
      </c>
      <c r="G57" s="1019">
        <v>15734</v>
      </c>
      <c r="H57" s="1027">
        <v>15660</v>
      </c>
    </row>
    <row r="58" spans="2:8" ht="45.75" customHeight="1">
      <c r="B58" s="997"/>
      <c r="C58" s="1004" t="s">
        <v>201</v>
      </c>
      <c r="D58" s="1007"/>
      <c r="E58" s="1013"/>
      <c r="F58" s="1020">
        <v>3299</v>
      </c>
      <c r="G58" s="1020">
        <v>3288</v>
      </c>
      <c r="H58" s="1028">
        <v>3279</v>
      </c>
    </row>
    <row r="59" spans="2:8" ht="45.75" customHeight="1">
      <c r="B59" s="997"/>
      <c r="C59" s="1004" t="s">
        <v>537</v>
      </c>
      <c r="D59" s="1007"/>
      <c r="E59" s="1013"/>
      <c r="F59" s="1020">
        <v>2600</v>
      </c>
      <c r="G59" s="1020">
        <v>2600</v>
      </c>
      <c r="H59" s="1028">
        <v>2600</v>
      </c>
    </row>
    <row r="60" spans="2:8" ht="45.75" customHeight="1">
      <c r="B60" s="997"/>
      <c r="C60" s="1004" t="s">
        <v>538</v>
      </c>
      <c r="D60" s="1007"/>
      <c r="E60" s="1013"/>
      <c r="F60" s="1020">
        <v>2137</v>
      </c>
      <c r="G60" s="1020">
        <v>2139</v>
      </c>
      <c r="H60" s="1028">
        <v>2108</v>
      </c>
    </row>
    <row r="61" spans="2:8" ht="45.75" customHeight="1">
      <c r="B61" s="997"/>
      <c r="C61" s="1004" t="s">
        <v>539</v>
      </c>
      <c r="D61" s="1007"/>
      <c r="E61" s="1013"/>
      <c r="F61" s="1020">
        <v>1995</v>
      </c>
      <c r="G61" s="1020">
        <v>1985</v>
      </c>
      <c r="H61" s="1028">
        <v>1770</v>
      </c>
    </row>
    <row r="62" spans="2:8" ht="45.75" customHeight="1">
      <c r="B62" s="998"/>
      <c r="C62" s="1005" t="s">
        <v>540</v>
      </c>
      <c r="D62" s="1008"/>
      <c r="E62" s="1014"/>
      <c r="F62" s="1021">
        <v>1583</v>
      </c>
      <c r="G62" s="1021">
        <v>1592</v>
      </c>
      <c r="H62" s="1029">
        <v>1556</v>
      </c>
    </row>
    <row r="63" spans="2:8" ht="52.5" customHeight="1">
      <c r="B63" s="999"/>
      <c r="C63" s="1006" t="s">
        <v>106</v>
      </c>
      <c r="D63" s="1006"/>
      <c r="E63" s="1015"/>
      <c r="F63" s="1022">
        <v>25101</v>
      </c>
      <c r="G63" s="1022">
        <v>25520</v>
      </c>
      <c r="H63" s="1030">
        <v>25691</v>
      </c>
    </row>
    <row r="64" spans="2:8" ht="13"/>
  </sheetData>
  <sheetProtection algorithmName="SHA-512" hashValue="IEue/ewGM+rRF/OgxYlW/rRw7xgBCfIhQmpd7cSSBVdkGUS09QvEMF4mU1TgxQ3NhJfX/+8YXNM6XVDCiEqKlg==" saltValue="1+EdXOA1UTrJocTZCsLiXw==" spinCount="100000" sheet="1" objects="1" scenarios="1"/>
  <customSheetViews>
    <customSheetView guid="{8ADC307F-9A46-214B-961B-CCCBE66C8D4C}" scale="70" showGridLines="0" fitToPage="1" hiddenColumns="1">
      <selection activeCell="A1"/>
      <pageMargins left="0" right="0" top="0.19685039370078741" bottom="0" header="0" footer="0"/>
      <printOptions horizontalCentered="1"/>
      <pageSetup paperSize="9" orientation="landscape" verticalDpi="300" r:id="rId1"/>
      <headerFooter alignWithMargins="0">
        <oddFooter>&amp;C&amp;P/&amp;N</oddFooter>
        <evenFooter>&amp;C&amp;P/&amp;N</evenFooter>
        <firstFooter>&amp;C&amp;P/&amp;N</firstFooter>
      </headerFooter>
    </customSheetView>
    <customSheetView guid="{C8F70BCE-C4DA-5342-A5BF-F7DBEB10AD42}" scale="70" showGridLines="0" fitToPage="1" hiddenColumns="1" topLeftCell="A37">
      <selection activeCell="F61" sqref="F61"/>
      <pageMargins left="0" right="0" top="0.19685039370078741" bottom="0" header="0" footer="0"/>
      <printOptions horizontalCentered="1"/>
      <pageSetup paperSize="9" orientation="landscape" verticalDpi="300" r:id="rId2"/>
      <headerFooter alignWithMargins="0">
        <oddFooter>&amp;C&amp;P/&amp;N</oddFooter>
        <evenFooter>&amp;C&amp;P/&amp;N</evenFooter>
        <firstFooter>&amp;C&amp;P/&amp;N</firstFooter>
      </headerFooter>
    </customSheetView>
  </customSheetViews>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3"/>
  <headerFooter alignWithMargins="0">
    <oddFooter>&amp;C&amp;P/&amp;N</oddFooter>
    <evenFooter>&amp;C&amp;P/&amp;N</evenFooter>
    <firstFooter>&amp;C&amp;P/&amp;N</first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529</v>
      </c>
      <c r="G2" s="818"/>
      <c r="H2" s="828"/>
    </row>
    <row r="3" spans="1:8">
      <c r="A3" s="782" t="s">
        <v>525</v>
      </c>
      <c r="B3" s="767"/>
      <c r="C3" s="1039"/>
      <c r="D3" s="1042">
        <v>137221</v>
      </c>
      <c r="E3" s="1044"/>
      <c r="F3" s="1047">
        <v>62383</v>
      </c>
      <c r="G3" s="1049"/>
      <c r="H3" s="1052"/>
    </row>
    <row r="4" spans="1:8">
      <c r="A4" s="754"/>
      <c r="B4" s="766"/>
      <c r="C4" s="1040"/>
      <c r="D4" s="1043">
        <v>81061</v>
      </c>
      <c r="E4" s="1045"/>
      <c r="F4" s="1048">
        <v>35325</v>
      </c>
      <c r="G4" s="1050"/>
      <c r="H4" s="1053"/>
    </row>
    <row r="5" spans="1:8">
      <c r="A5" s="782" t="s">
        <v>484</v>
      </c>
      <c r="B5" s="767"/>
      <c r="C5" s="1039"/>
      <c r="D5" s="1042">
        <v>82238</v>
      </c>
      <c r="E5" s="1044"/>
      <c r="F5" s="1047">
        <v>76347</v>
      </c>
      <c r="G5" s="1049"/>
      <c r="H5" s="1052"/>
    </row>
    <row r="6" spans="1:8">
      <c r="A6" s="754"/>
      <c r="B6" s="766"/>
      <c r="C6" s="1040"/>
      <c r="D6" s="1043">
        <v>38106</v>
      </c>
      <c r="E6" s="1045"/>
      <c r="F6" s="1048">
        <v>41762</v>
      </c>
      <c r="G6" s="1050"/>
      <c r="H6" s="1053"/>
    </row>
    <row r="7" spans="1:8">
      <c r="A7" s="782" t="s">
        <v>526</v>
      </c>
      <c r="B7" s="767"/>
      <c r="C7" s="1039"/>
      <c r="D7" s="1042">
        <v>94131</v>
      </c>
      <c r="E7" s="1044"/>
      <c r="F7" s="1047">
        <v>69604</v>
      </c>
      <c r="G7" s="1049"/>
      <c r="H7" s="1052"/>
    </row>
    <row r="8" spans="1:8">
      <c r="A8" s="754"/>
      <c r="B8" s="766"/>
      <c r="C8" s="1040"/>
      <c r="D8" s="1043">
        <v>42161</v>
      </c>
      <c r="E8" s="1045"/>
      <c r="F8" s="1048">
        <v>36247</v>
      </c>
      <c r="G8" s="1050"/>
      <c r="H8" s="1053"/>
    </row>
    <row r="9" spans="1:8">
      <c r="A9" s="782" t="s">
        <v>135</v>
      </c>
      <c r="B9" s="767"/>
      <c r="C9" s="1039"/>
      <c r="D9" s="1042">
        <v>96871</v>
      </c>
      <c r="E9" s="1044"/>
      <c r="F9" s="1047">
        <v>68410</v>
      </c>
      <c r="G9" s="1049"/>
      <c r="H9" s="1052"/>
    </row>
    <row r="10" spans="1:8">
      <c r="A10" s="754"/>
      <c r="B10" s="766"/>
      <c r="C10" s="1040"/>
      <c r="D10" s="1043">
        <v>34435</v>
      </c>
      <c r="E10" s="1045"/>
      <c r="F10" s="1048">
        <v>35086</v>
      </c>
      <c r="G10" s="1050"/>
      <c r="H10" s="1053"/>
    </row>
    <row r="11" spans="1:8">
      <c r="A11" s="782" t="s">
        <v>527</v>
      </c>
      <c r="B11" s="767"/>
      <c r="C11" s="1039"/>
      <c r="D11" s="1042">
        <v>94233</v>
      </c>
      <c r="E11" s="1044"/>
      <c r="F11" s="1047">
        <v>73019</v>
      </c>
      <c r="G11" s="1049"/>
      <c r="H11" s="1052"/>
    </row>
    <row r="12" spans="1:8">
      <c r="A12" s="754"/>
      <c r="B12" s="766"/>
      <c r="C12" s="1041"/>
      <c r="D12" s="1043">
        <v>40828</v>
      </c>
      <c r="E12" s="1045"/>
      <c r="F12" s="1048">
        <v>39427</v>
      </c>
      <c r="G12" s="1050"/>
      <c r="H12" s="1053"/>
    </row>
    <row r="13" spans="1:8">
      <c r="A13" s="782"/>
      <c r="B13" s="767"/>
      <c r="C13" s="1039"/>
      <c r="D13" s="1042">
        <v>100939</v>
      </c>
      <c r="E13" s="1044"/>
      <c r="F13" s="1047">
        <v>69953</v>
      </c>
      <c r="G13" s="1051"/>
      <c r="H13" s="1052"/>
    </row>
    <row r="14" spans="1:8">
      <c r="A14" s="754"/>
      <c r="B14" s="766"/>
      <c r="C14" s="1040"/>
      <c r="D14" s="1043">
        <v>47318</v>
      </c>
      <c r="E14" s="1045"/>
      <c r="F14" s="1048">
        <v>37569</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86</v>
      </c>
      <c r="B19" s="1032">
        <f>ROUND(VALUE(SUBSTITUTE(実質収支比率等に係る経年分析!F$48,"▲","-")),2)</f>
        <v>6.88</v>
      </c>
      <c r="C19" s="1032">
        <f>ROUND(VALUE(SUBSTITUTE(実質収支比率等に係る経年分析!G$48,"▲","-")),2)</f>
        <v>6.63</v>
      </c>
      <c r="D19" s="1032">
        <f>ROUND(VALUE(SUBSTITUTE(実質収支比率等に係る経年分析!H$48,"▲","-")),2)</f>
        <v>9.24</v>
      </c>
      <c r="E19" s="1032">
        <f>ROUND(VALUE(SUBSTITUTE(実質収支比率等に係る経年分析!I$48,"▲","-")),2)</f>
        <v>10.95</v>
      </c>
      <c r="F19" s="1032">
        <f>ROUND(VALUE(SUBSTITUTE(実質収支比率等に係る経年分析!J$48,"▲","-")),2)</f>
        <v>10.43</v>
      </c>
    </row>
    <row r="20" spans="1:11">
      <c r="A20" s="1032" t="s">
        <v>33</v>
      </c>
      <c r="B20" s="1032">
        <f>ROUND(VALUE(SUBSTITUTE(実質収支比率等に係る経年分析!F$47,"▲","-")),2)</f>
        <v>16.43</v>
      </c>
      <c r="C20" s="1032">
        <f>ROUND(VALUE(SUBSTITUTE(実質収支比率等に係る経年分析!G$47,"▲","-")),2)</f>
        <v>15.86</v>
      </c>
      <c r="D20" s="1032">
        <f>ROUND(VALUE(SUBSTITUTE(実質収支比率等に係る経年分析!H$47,"▲","-")),2)</f>
        <v>15.75</v>
      </c>
      <c r="E20" s="1032">
        <f>ROUND(VALUE(SUBSTITUTE(実質収支比率等に係る経年分析!I$47,"▲","-")),2)</f>
        <v>16.309999999999999</v>
      </c>
      <c r="F20" s="1032">
        <f>ROUND(VALUE(SUBSTITUTE(実質収支比率等に係る経年分析!J$47,"▲","-")),2)</f>
        <v>18.670000000000002</v>
      </c>
    </row>
    <row r="21" spans="1:11">
      <c r="A21" s="1032" t="s">
        <v>110</v>
      </c>
      <c r="B21" s="1032">
        <f>IF(ISNUMBER(VALUE(SUBSTITUTE(実質収支比率等に係る経年分析!F$49,"▲","-"))),ROUND(VALUE(SUBSTITUTE(実質収支比率等に係る経年分析!F$49,"▲","-")),2),NA())</f>
        <v>-1.69</v>
      </c>
      <c r="C21" s="1032">
        <f>IF(ISNUMBER(VALUE(SUBSTITUTE(実質収支比率等に係る経年分析!G$49,"▲","-"))),ROUND(VALUE(SUBSTITUTE(実質収支比率等に係る経年分析!G$49,"▲","-")),2),NA())</f>
        <v>-0.16</v>
      </c>
      <c r="D21" s="1032">
        <f>IF(ISNUMBER(VALUE(SUBSTITUTE(実質収支比率等に係る経年分析!H$49,"▲","-"))),ROUND(VALUE(SUBSTITUTE(実質収支比率等に係る経年分析!H$49,"▲","-")),2),NA())</f>
        <v>3.07</v>
      </c>
      <c r="E21" s="1032">
        <f>IF(ISNUMBER(VALUE(SUBSTITUTE(実質収支比率等に係る経年分析!I$49,"▲","-"))),ROUND(VALUE(SUBSTITUTE(実質収支比率等に係る経年分析!I$49,"▲","-")),2),NA())</f>
        <v>1.3</v>
      </c>
      <c r="F21" s="1032">
        <f>IF(ISNUMBER(VALUE(SUBSTITUTE(実質収支比率等に係る経年分析!J$49,"▲","-"))),ROUND(VALUE(SUBSTITUTE(実質収支比率等に係る経年分析!J$49,"▲","-")),2),NA())</f>
        <v>1.71</v>
      </c>
    </row>
    <row r="24" spans="1:11">
      <c r="A24" s="1031" t="s">
        <v>99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64</v>
      </c>
      <c r="D26" s="1033" t="s">
        <v>111</v>
      </c>
      <c r="E26" s="1033" t="s">
        <v>64</v>
      </c>
      <c r="F26" s="1033" t="s">
        <v>111</v>
      </c>
      <c r="G26" s="1033" t="s">
        <v>64</v>
      </c>
      <c r="H26" s="1033" t="s">
        <v>111</v>
      </c>
      <c r="I26" s="1033" t="s">
        <v>64</v>
      </c>
      <c r="J26" s="1033" t="s">
        <v>111</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0.64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0.25</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5.e-002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0.12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6.e-002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3.e-002</v>
      </c>
    </row>
    <row r="30" spans="1:11">
      <c r="A30" s="1033" t="str">
        <f>IF('連結実質赤字比率に係る赤字・黒字の構成分析'!C$40="",NA(),'連結実質赤字比率に係る赤字・黒字の構成分析'!C$40)</f>
        <v>訪問看護事業特別会計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4.e-002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6.e-002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後期高齢者医療事業特別会計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0.28000000000000003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0.24</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0.63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1.66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2.14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2.66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2.6</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8.85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6.39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5.27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5.27</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6.81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6.57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9.1999999999999993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10.43</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11.77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11.93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12.62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11.88</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6155</v>
      </c>
      <c r="E42" s="1034"/>
      <c r="F42" s="1034"/>
      <c r="G42" s="1034">
        <f>'実質公債費比率（分子）の構造'!L$52</f>
        <v>6126</v>
      </c>
      <c r="H42" s="1034"/>
      <c r="I42" s="1034"/>
      <c r="J42" s="1034">
        <f>'実質公債費比率（分子）の構造'!M$52</f>
        <v>6127</v>
      </c>
      <c r="K42" s="1034"/>
      <c r="L42" s="1034"/>
      <c r="M42" s="1034">
        <f>'実質公債費比率（分子）の構造'!N$52</f>
        <v>6075</v>
      </c>
      <c r="N42" s="1034"/>
      <c r="O42" s="1034"/>
      <c r="P42" s="1034">
        <f>'実質公債費比率（分子）の構造'!O$52</f>
        <v>5689</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39</v>
      </c>
      <c r="C44" s="1034"/>
      <c r="D44" s="1034"/>
      <c r="E44" s="1034">
        <f>'実質公債費比率（分子）の構造'!L$50</f>
        <v>38</v>
      </c>
      <c r="F44" s="1034"/>
      <c r="G44" s="1034"/>
      <c r="H44" s="1034">
        <f>'実質公債費比率（分子）の構造'!M$50</f>
        <v>31</v>
      </c>
      <c r="I44" s="1034"/>
      <c r="J44" s="1034"/>
      <c r="K44" s="1034">
        <f>'実質公債費比率（分子）の構造'!N$50</f>
        <v>18</v>
      </c>
      <c r="L44" s="1034"/>
      <c r="M44" s="1034"/>
      <c r="N44" s="1034">
        <f>'実質公債費比率（分子）の構造'!O$50</f>
        <v>15</v>
      </c>
      <c r="O44" s="1034"/>
      <c r="P44" s="1034"/>
    </row>
    <row r="45" spans="1:16">
      <c r="A45" s="1034" t="s">
        <v>0</v>
      </c>
      <c r="B45" s="1034">
        <f>'実質公債費比率（分子）の構造'!K$49</f>
        <v>120</v>
      </c>
      <c r="C45" s="1034"/>
      <c r="D45" s="1034"/>
      <c r="E45" s="1034">
        <f>'実質公債費比率（分子）の構造'!L$49</f>
        <v>126</v>
      </c>
      <c r="F45" s="1034"/>
      <c r="G45" s="1034"/>
      <c r="H45" s="1034">
        <f>'実質公債費比率（分子）の構造'!M$49</f>
        <v>125</v>
      </c>
      <c r="I45" s="1034"/>
      <c r="J45" s="1034"/>
      <c r="K45" s="1034">
        <f>'実質公債費比率（分子）の構造'!N$49</f>
        <v>132</v>
      </c>
      <c r="L45" s="1034"/>
      <c r="M45" s="1034"/>
      <c r="N45" s="1034">
        <f>'実質公債費比率（分子）の構造'!O$49</f>
        <v>131</v>
      </c>
      <c r="O45" s="1034"/>
      <c r="P45" s="1034"/>
    </row>
    <row r="46" spans="1:16">
      <c r="A46" s="1034" t="s">
        <v>38</v>
      </c>
      <c r="B46" s="1034">
        <f>'実質公債費比率（分子）の構造'!K$48</f>
        <v>2077</v>
      </c>
      <c r="C46" s="1034"/>
      <c r="D46" s="1034"/>
      <c r="E46" s="1034">
        <f>'実質公債費比率（分子）の構造'!L$48</f>
        <v>1994</v>
      </c>
      <c r="F46" s="1034"/>
      <c r="G46" s="1034"/>
      <c r="H46" s="1034">
        <f>'実質公債費比率（分子）の構造'!M$48</f>
        <v>1906</v>
      </c>
      <c r="I46" s="1034"/>
      <c r="J46" s="1034"/>
      <c r="K46" s="1034">
        <f>'実質公債費比率（分子）の構造'!N$48</f>
        <v>1795</v>
      </c>
      <c r="L46" s="1034"/>
      <c r="M46" s="1034"/>
      <c r="N46" s="1034">
        <f>'実質公債費比率（分子）の構造'!O$48</f>
        <v>1891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4662</v>
      </c>
      <c r="C49" s="1034"/>
      <c r="D49" s="1034"/>
      <c r="E49" s="1034">
        <f>'実質公債費比率（分子）の構造'!L$45</f>
        <v>4831</v>
      </c>
      <c r="F49" s="1034"/>
      <c r="G49" s="1034"/>
      <c r="H49" s="1034">
        <f>'実質公債費比率（分子）の構造'!M$45</f>
        <v>5030</v>
      </c>
      <c r="I49" s="1034"/>
      <c r="J49" s="1034"/>
      <c r="K49" s="1034">
        <f>'実質公債費比率（分子）の構造'!N$45</f>
        <v>5216</v>
      </c>
      <c r="L49" s="1034"/>
      <c r="M49" s="1034"/>
      <c r="N49" s="1034">
        <f>'実質公債費比率（分子）の構造'!O$45</f>
        <v>5347</v>
      </c>
      <c r="O49" s="1034"/>
      <c r="P49" s="1034"/>
    </row>
    <row r="50" spans="1:16">
      <c r="A50" s="1034" t="s">
        <v>51</v>
      </c>
      <c r="B50" s="1034" t="e">
        <f>NA()</f>
        <v>#N/A</v>
      </c>
      <c r="C50" s="1034">
        <f>IF(ISNUMBER('実質公債費比率（分子）の構造'!K$53),'実質公債費比率（分子）の構造'!K$53,NA())</f>
        <v>743</v>
      </c>
      <c r="D50" s="1034" t="e">
        <f>NA()</f>
        <v>#N/A</v>
      </c>
      <c r="E50" s="1034" t="e">
        <f>NA()</f>
        <v>#N/A</v>
      </c>
      <c r="F50" s="1034">
        <f>IF(ISNUMBER('実質公債費比率（分子）の構造'!L$53),'実質公債費比率（分子）の構造'!L$53,NA())</f>
        <v>863</v>
      </c>
      <c r="G50" s="1034" t="e">
        <f>NA()</f>
        <v>#N/A</v>
      </c>
      <c r="H50" s="1034" t="e">
        <f>NA()</f>
        <v>#N/A</v>
      </c>
      <c r="I50" s="1034">
        <f>IF(ISNUMBER('実質公債費比率（分子）の構造'!M$53),'実質公債費比率（分子）の構造'!M$53,NA())</f>
        <v>965</v>
      </c>
      <c r="J50" s="1034" t="e">
        <f>NA()</f>
        <v>#N/A</v>
      </c>
      <c r="K50" s="1034" t="e">
        <f>NA()</f>
        <v>#N/A</v>
      </c>
      <c r="L50" s="1034">
        <f>IF(ISNUMBER('実質公債費比率（分子）の構造'!N$53),'実質公債費比率（分子）の構造'!N$53,NA())</f>
        <v>1086</v>
      </c>
      <c r="M50" s="1034" t="e">
        <f>NA()</f>
        <v>#N/A</v>
      </c>
      <c r="N50" s="1034" t="e">
        <f>NA()</f>
        <v>#N/A</v>
      </c>
      <c r="O50" s="1034">
        <f>IF(ISNUMBER('実質公債費比率（分子）の構造'!O$53),'実質公債費比率（分子）の構造'!O$53,NA())</f>
        <v>1695</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42</v>
      </c>
      <c r="B56" s="1033"/>
      <c r="C56" s="1033"/>
      <c r="D56" s="1033">
        <f>'将来負担比率（分子）の構造'!I$52</f>
        <v>50776</v>
      </c>
      <c r="E56" s="1033"/>
      <c r="F56" s="1033"/>
      <c r="G56" s="1033">
        <f>'将来負担比率（分子）の構造'!J$52</f>
        <v>47370</v>
      </c>
      <c r="H56" s="1033"/>
      <c r="I56" s="1033"/>
      <c r="J56" s="1033">
        <f>'将来負担比率（分子）の構造'!K$52</f>
        <v>44676</v>
      </c>
      <c r="K56" s="1033"/>
      <c r="L56" s="1033"/>
      <c r="M56" s="1033">
        <f>'将来負担比率（分子）の構造'!L$52</f>
        <v>41241</v>
      </c>
      <c r="N56" s="1033"/>
      <c r="O56" s="1033"/>
      <c r="P56" s="1033">
        <f>'将来負担比率（分子）の構造'!M$52</f>
        <v>38838</v>
      </c>
    </row>
    <row r="57" spans="1:16">
      <c r="A57" s="1033" t="s">
        <v>94</v>
      </c>
      <c r="B57" s="1033"/>
      <c r="C57" s="1033"/>
      <c r="D57" s="1033">
        <f>'将来負担比率（分子）の構造'!I$51</f>
        <v>805</v>
      </c>
      <c r="E57" s="1033"/>
      <c r="F57" s="1033"/>
      <c r="G57" s="1033">
        <f>'将来負担比率（分子）の構造'!J$51</f>
        <v>671</v>
      </c>
      <c r="H57" s="1033"/>
      <c r="I57" s="1033"/>
      <c r="J57" s="1033">
        <f>'将来負担比率（分子）の構造'!K$51</f>
        <v>535</v>
      </c>
      <c r="K57" s="1033"/>
      <c r="L57" s="1033"/>
      <c r="M57" s="1033">
        <f>'将来負担比率（分子）の構造'!L$51</f>
        <v>433</v>
      </c>
      <c r="N57" s="1033"/>
      <c r="O57" s="1033"/>
      <c r="P57" s="1033">
        <f>'将来負担比率（分子）の構造'!M$51</f>
        <v>345</v>
      </c>
    </row>
    <row r="58" spans="1:16">
      <c r="A58" s="1033" t="s">
        <v>91</v>
      </c>
      <c r="B58" s="1033"/>
      <c r="C58" s="1033"/>
      <c r="D58" s="1033">
        <f>'将来負担比率（分子）の構造'!I$50</f>
        <v>20027</v>
      </c>
      <c r="E58" s="1033"/>
      <c r="F58" s="1033"/>
      <c r="G58" s="1033">
        <f>'将来負担比率（分子）の構造'!J$50</f>
        <v>20947</v>
      </c>
      <c r="H58" s="1033"/>
      <c r="I58" s="1033"/>
      <c r="J58" s="1033">
        <f>'将来負担比率（分子）の構造'!K$50</f>
        <v>22010</v>
      </c>
      <c r="K58" s="1033"/>
      <c r="L58" s="1033"/>
      <c r="M58" s="1033">
        <f>'将来負担比率（分子）の構造'!L$50</f>
        <v>22322</v>
      </c>
      <c r="N58" s="1033"/>
      <c r="O58" s="1033"/>
      <c r="P58" s="1033">
        <f>'将来負担比率（分子）の構造'!M$50</f>
        <v>22319</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2093</v>
      </c>
      <c r="C62" s="1033"/>
      <c r="D62" s="1033"/>
      <c r="E62" s="1033">
        <f>'将来負担比率（分子）の構造'!J$45</f>
        <v>2069</v>
      </c>
      <c r="F62" s="1033"/>
      <c r="G62" s="1033"/>
      <c r="H62" s="1033">
        <f>'将来負担比率（分子）の構造'!K$45</f>
        <v>1876</v>
      </c>
      <c r="I62" s="1033"/>
      <c r="J62" s="1033"/>
      <c r="K62" s="1033">
        <f>'将来負担比率（分子）の構造'!L$45</f>
        <v>1807</v>
      </c>
      <c r="L62" s="1033"/>
      <c r="M62" s="1033"/>
      <c r="N62" s="1033">
        <f>'将来負担比率（分子）の構造'!M$45</f>
        <v>1808</v>
      </c>
      <c r="O62" s="1033"/>
      <c r="P62" s="1033"/>
    </row>
    <row r="63" spans="1:16">
      <c r="A63" s="1033" t="s">
        <v>72</v>
      </c>
      <c r="B63" s="1033">
        <f>'将来負担比率（分子）の構造'!I$44</f>
        <v>885</v>
      </c>
      <c r="C63" s="1033"/>
      <c r="D63" s="1033"/>
      <c r="E63" s="1033">
        <f>'将来負担比率（分子）の構造'!J$44</f>
        <v>1164</v>
      </c>
      <c r="F63" s="1033"/>
      <c r="G63" s="1033"/>
      <c r="H63" s="1033">
        <f>'将来負担比率（分子）の構造'!K$44</f>
        <v>1093</v>
      </c>
      <c r="I63" s="1033"/>
      <c r="J63" s="1033"/>
      <c r="K63" s="1033">
        <f>'将来負担比率（分子）の構造'!L$44</f>
        <v>1359</v>
      </c>
      <c r="L63" s="1033"/>
      <c r="M63" s="1033"/>
      <c r="N63" s="1033">
        <f>'将来負担比率（分子）の構造'!M$44</f>
        <v>1325</v>
      </c>
      <c r="O63" s="1033"/>
      <c r="P63" s="1033"/>
    </row>
    <row r="64" spans="1:16">
      <c r="A64" s="1033" t="s">
        <v>70</v>
      </c>
      <c r="B64" s="1033">
        <f>'将来負担比率（分子）の構造'!I$43</f>
        <v>16693</v>
      </c>
      <c r="C64" s="1033"/>
      <c r="D64" s="1033"/>
      <c r="E64" s="1033">
        <f>'将来負担比率（分子）の構造'!J$43</f>
        <v>16050</v>
      </c>
      <c r="F64" s="1033"/>
      <c r="G64" s="1033"/>
      <c r="H64" s="1033">
        <f>'将来負担比率（分子）の構造'!K$43</f>
        <v>14176</v>
      </c>
      <c r="I64" s="1033"/>
      <c r="J64" s="1033"/>
      <c r="K64" s="1033">
        <f>'将来負担比率（分子）の構造'!L$43</f>
        <v>12470</v>
      </c>
      <c r="L64" s="1033"/>
      <c r="M64" s="1033"/>
      <c r="N64" s="1033">
        <f>'将来負担比率（分子）の構造'!M$43</f>
        <v>11961</v>
      </c>
      <c r="O64" s="1033"/>
      <c r="P64" s="1033"/>
    </row>
    <row r="65" spans="1:16">
      <c r="A65" s="1033" t="s">
        <v>69</v>
      </c>
      <c r="B65" s="1033">
        <f>'将来負担比率（分子）の構造'!I$42</f>
        <v>94</v>
      </c>
      <c r="C65" s="1033"/>
      <c r="D65" s="1033"/>
      <c r="E65" s="1033">
        <f>'将来負担比率（分子）の構造'!J$42</f>
        <v>60</v>
      </c>
      <c r="F65" s="1033"/>
      <c r="G65" s="1033"/>
      <c r="H65" s="1033">
        <f>'将来負担比率（分子）の構造'!K$42</f>
        <v>33</v>
      </c>
      <c r="I65" s="1033"/>
      <c r="J65" s="1033"/>
      <c r="K65" s="1033">
        <f>'将来負担比率（分子）の構造'!L$42</f>
        <v>19</v>
      </c>
      <c r="L65" s="1033"/>
      <c r="M65" s="1033"/>
      <c r="N65" s="1033">
        <f>'将来負担比率（分子）の構造'!M$42</f>
        <v>434</v>
      </c>
      <c r="O65" s="1033"/>
      <c r="P65" s="1033"/>
    </row>
    <row r="66" spans="1:16">
      <c r="A66" s="1033" t="s">
        <v>53</v>
      </c>
      <c r="B66" s="1033">
        <f>'将来負担比率（分子）の構造'!I$41</f>
        <v>43810</v>
      </c>
      <c r="C66" s="1033"/>
      <c r="D66" s="1033"/>
      <c r="E66" s="1033">
        <f>'将来負担比率（分子）の構造'!J$41</f>
        <v>42559</v>
      </c>
      <c r="F66" s="1033"/>
      <c r="G66" s="1033"/>
      <c r="H66" s="1033">
        <f>'将来負担比率（分子）の構造'!K$41</f>
        <v>41004</v>
      </c>
      <c r="I66" s="1033"/>
      <c r="J66" s="1033"/>
      <c r="K66" s="1033">
        <f>'将来負担比率（分子）の構造'!L$41</f>
        <v>38621</v>
      </c>
      <c r="L66" s="1033"/>
      <c r="M66" s="1033"/>
      <c r="N66" s="1033">
        <f>'将来負担比率（分子）の構造'!M$41</f>
        <v>36200</v>
      </c>
      <c r="O66" s="1033"/>
      <c r="P66" s="1033"/>
    </row>
    <row r="67" spans="1:16">
      <c r="A67" s="1033" t="s">
        <v>96</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3514</v>
      </c>
      <c r="C72" s="1037">
        <f>基金残高に係る経年分析!G55</f>
        <v>3501</v>
      </c>
      <c r="D72" s="1037">
        <f>基金残高に係る経年分析!H55</f>
        <v>3989</v>
      </c>
    </row>
    <row r="73" spans="1:16">
      <c r="A73" s="1035" t="s">
        <v>127</v>
      </c>
      <c r="B73" s="1037">
        <f>基金残高に係る経年分析!F56</f>
        <v>6293</v>
      </c>
      <c r="C73" s="1037">
        <f>基金残高に係る経年分析!G56</f>
        <v>6285</v>
      </c>
      <c r="D73" s="1037">
        <f>基金残高に係る経年分析!H56</f>
        <v>6042</v>
      </c>
    </row>
    <row r="74" spans="1:16">
      <c r="A74" s="1035" t="s">
        <v>129</v>
      </c>
      <c r="B74" s="1037">
        <f>基金残高に係る経年分析!F57</f>
        <v>15295</v>
      </c>
      <c r="C74" s="1037">
        <f>基金残高に係る経年分析!G57</f>
        <v>15734</v>
      </c>
      <c r="D74" s="1037">
        <f>基金残高に係る経年分析!H57</f>
        <v>15660</v>
      </c>
    </row>
  </sheetData>
  <sheetProtection algorithmName="SHA-512" hashValue="UYHa3Zz53W3MSyzaz3d6j9E7bhR+Z/abj7pKLYzpWoE35dvcn50CqOsuR7toDj1V5D7rPWs5OfJo8QiNqYLckw==" saltValue="y5Se02l3D82UfW04k1svgg==" spinCount="100000" sheet="1" objects="1" scenarios="1"/>
  <customSheetViews>
    <customSheetView guid="{8ADC307F-9A46-214B-961B-CCCBE66C8D4C}" state="hidden">
      <selection activeCell="A1"/>
      <pageMargins left="0.78700000000000003" right="0.78700000000000003" top="0.98399999999999999" bottom="0.98399999999999999" header="0.51200000000000001" footer="0.51200000000000001"/>
      <pageSetup paperSize="9" r:id="rId1"/>
      <headerFooter alignWithMargins="0"/>
    </customSheetView>
    <customSheetView guid="{C8F70BCE-C4DA-5342-A5BF-F7DBEB10AD42}" state="hidden">
      <selection activeCell="A1"/>
      <pageMargins left="0.78700000000000003" right="0.78700000000000003" top="0.98399999999999999" bottom="0.98399999999999999" header="0.51200000000000001" footer="0.51200000000000001"/>
      <pageSetup paperSize="9" r:id="rId2"/>
      <headerFooter alignWithMargins="0"/>
    </customSheetView>
  </customSheetViews>
  <phoneticPr fontId="6"/>
  <pageMargins left="0.78700000000000003" right="0.78700000000000003" top="0.98399999999999999" bottom="0.98399999999999999" header="0.51200000000000001" footer="0.51200000000000001"/>
  <pageSetup paperSize="9" fitToWidth="1" fitToHeight="1" usePrinterDefaults="1"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16" zoomScaleSheetLayoutView="55" workbookViewId="0">
      <selection activeCell="L1" sqref="L1"/>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557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558</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559</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164</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530</v>
      </c>
      <c r="BQ50" s="1088"/>
      <c r="BR50" s="1088"/>
      <c r="BS50" s="1088"/>
      <c r="BT50" s="1088"/>
      <c r="BU50" s="1088"/>
      <c r="BV50" s="1088"/>
      <c r="BW50" s="1088"/>
      <c r="BX50" s="1088" t="s">
        <v>531</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228</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560</v>
      </c>
      <c r="AO51" s="1087"/>
      <c r="AP51" s="1087"/>
      <c r="AQ51" s="1087"/>
      <c r="AR51" s="1087"/>
      <c r="AS51" s="1087"/>
      <c r="AT51" s="1087"/>
      <c r="AU51" s="1087"/>
      <c r="AV51" s="1087"/>
      <c r="AW51" s="1087"/>
      <c r="AX51" s="1087"/>
      <c r="AY51" s="1087"/>
      <c r="AZ51" s="1087"/>
      <c r="BA51" s="1087"/>
      <c r="BB51" s="1087" t="s">
        <v>561</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562</v>
      </c>
      <c r="BC53" s="1087"/>
      <c r="BD53" s="1087"/>
      <c r="BE53" s="1087"/>
      <c r="BF53" s="1087"/>
      <c r="BG53" s="1087"/>
      <c r="BH53" s="1087"/>
      <c r="BI53" s="1087"/>
      <c r="BJ53" s="1087"/>
      <c r="BK53" s="1087"/>
      <c r="BL53" s="1087"/>
      <c r="BM53" s="1087"/>
      <c r="BN53" s="1087"/>
      <c r="BO53" s="1087"/>
      <c r="BP53" s="1092">
        <v>60.9</v>
      </c>
      <c r="BQ53" s="1092"/>
      <c r="BR53" s="1092"/>
      <c r="BS53" s="1092"/>
      <c r="BT53" s="1092"/>
      <c r="BU53" s="1092"/>
      <c r="BV53" s="1092"/>
      <c r="BW53" s="1092"/>
      <c r="BX53" s="1092">
        <v>62.4</v>
      </c>
      <c r="BY53" s="1092"/>
      <c r="BZ53" s="1092"/>
      <c r="CA53" s="1092"/>
      <c r="CB53" s="1092"/>
      <c r="CC53" s="1092"/>
      <c r="CD53" s="1092"/>
      <c r="CE53" s="1092"/>
      <c r="CF53" s="1092">
        <v>64</v>
      </c>
      <c r="CG53" s="1092"/>
      <c r="CH53" s="1092"/>
      <c r="CI53" s="1092"/>
      <c r="CJ53" s="1092"/>
      <c r="CK53" s="1092"/>
      <c r="CL53" s="1092"/>
      <c r="CM53" s="1092"/>
      <c r="CN53" s="1092">
        <v>65.3</v>
      </c>
      <c r="CO53" s="1092"/>
      <c r="CP53" s="1092"/>
      <c r="CQ53" s="1092"/>
      <c r="CR53" s="1092"/>
      <c r="CS53" s="1092"/>
      <c r="CT53" s="1092"/>
      <c r="CU53" s="1092"/>
      <c r="CV53" s="1092">
        <v>66.8</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516</v>
      </c>
      <c r="AO55" s="1088"/>
      <c r="AP55" s="1088"/>
      <c r="AQ55" s="1088"/>
      <c r="AR55" s="1088"/>
      <c r="AS55" s="1088"/>
      <c r="AT55" s="1088"/>
      <c r="AU55" s="1088"/>
      <c r="AV55" s="1088"/>
      <c r="AW55" s="1088"/>
      <c r="AX55" s="1088"/>
      <c r="AY55" s="1088"/>
      <c r="AZ55" s="1088"/>
      <c r="BA55" s="1088"/>
      <c r="BB55" s="1087" t="s">
        <v>561</v>
      </c>
      <c r="BC55" s="1087"/>
      <c r="BD55" s="1087"/>
      <c r="BE55" s="1087"/>
      <c r="BF55" s="1087"/>
      <c r="BG55" s="1087"/>
      <c r="BH55" s="1087"/>
      <c r="BI55" s="1087"/>
      <c r="BJ55" s="1087"/>
      <c r="BK55" s="1087"/>
      <c r="BL55" s="1087"/>
      <c r="BM55" s="1087"/>
      <c r="BN55" s="1087"/>
      <c r="BO55" s="1087"/>
      <c r="BP55" s="1092">
        <v>25.5</v>
      </c>
      <c r="BQ55" s="1092"/>
      <c r="BR55" s="1092"/>
      <c r="BS55" s="1092"/>
      <c r="BT55" s="1092"/>
      <c r="BU55" s="1092"/>
      <c r="BV55" s="1092"/>
      <c r="BW55" s="1092"/>
      <c r="BX55" s="1092">
        <v>37.299999999999997</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562</v>
      </c>
      <c r="BC57" s="1087"/>
      <c r="BD57" s="1087"/>
      <c r="BE57" s="1087"/>
      <c r="BF57" s="1087"/>
      <c r="BG57" s="1087"/>
      <c r="BH57" s="1087"/>
      <c r="BI57" s="1087"/>
      <c r="BJ57" s="1087"/>
      <c r="BK57" s="1087"/>
      <c r="BL57" s="1087"/>
      <c r="BM57" s="1087"/>
      <c r="BN57" s="1087"/>
      <c r="BO57" s="1087"/>
      <c r="BP57" s="1092">
        <v>60.9</v>
      </c>
      <c r="BQ57" s="1092"/>
      <c r="BR57" s="1092"/>
      <c r="BS57" s="1092"/>
      <c r="BT57" s="1092"/>
      <c r="BU57" s="1092"/>
      <c r="BV57" s="1092"/>
      <c r="BW57" s="1092"/>
      <c r="BX57" s="1092">
        <v>62</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323</v>
      </c>
    </row>
    <row r="64" spans="1:109" ht="13">
      <c r="B64" s="728"/>
      <c r="G64" s="1063"/>
      <c r="N64" s="1082"/>
      <c r="AM64" s="1063"/>
      <c r="AN64" s="1063" t="s">
        <v>558</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97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164</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530</v>
      </c>
      <c r="BQ72" s="1088"/>
      <c r="BR72" s="1088"/>
      <c r="BS72" s="1088"/>
      <c r="BT72" s="1088"/>
      <c r="BU72" s="1088"/>
      <c r="BV72" s="1088"/>
      <c r="BW72" s="1088"/>
      <c r="BX72" s="1088" t="s">
        <v>531</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228</v>
      </c>
      <c r="CW72" s="1088"/>
      <c r="CX72" s="1088"/>
      <c r="CY72" s="1088"/>
      <c r="CZ72" s="1088"/>
      <c r="DA72" s="1088"/>
      <c r="DB72" s="1088"/>
      <c r="DC72" s="1088"/>
    </row>
    <row r="73" spans="2:107" ht="13">
      <c r="B73" s="728"/>
      <c r="G73" s="1065"/>
      <c r="H73" s="1065"/>
      <c r="I73" s="1065"/>
      <c r="J73" s="1065"/>
      <c r="K73" s="1075"/>
      <c r="L73" s="1075"/>
      <c r="M73" s="1075"/>
      <c r="N73" s="1075"/>
      <c r="AM73" s="1067"/>
      <c r="AN73" s="1087" t="s">
        <v>560</v>
      </c>
      <c r="AO73" s="1087"/>
      <c r="AP73" s="1087"/>
      <c r="AQ73" s="1087"/>
      <c r="AR73" s="1087"/>
      <c r="AS73" s="1087"/>
      <c r="AT73" s="1087"/>
      <c r="AU73" s="1087"/>
      <c r="AV73" s="1087"/>
      <c r="AW73" s="1087"/>
      <c r="AX73" s="1087"/>
      <c r="AY73" s="1087"/>
      <c r="AZ73" s="1087"/>
      <c r="BA73" s="1087"/>
      <c r="BB73" s="1087" t="s">
        <v>561</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2">
        <v>4.3</v>
      </c>
      <c r="BQ75" s="1092"/>
      <c r="BR75" s="1092"/>
      <c r="BS75" s="1092"/>
      <c r="BT75" s="1092"/>
      <c r="BU75" s="1092"/>
      <c r="BV75" s="1092"/>
      <c r="BW75" s="1092"/>
      <c r="BX75" s="1092">
        <v>4.8</v>
      </c>
      <c r="BY75" s="1092"/>
      <c r="BZ75" s="1092"/>
      <c r="CA75" s="1092"/>
      <c r="CB75" s="1092"/>
      <c r="CC75" s="1092"/>
      <c r="CD75" s="1092"/>
      <c r="CE75" s="1092"/>
      <c r="CF75" s="1092">
        <v>5.4</v>
      </c>
      <c r="CG75" s="1092"/>
      <c r="CH75" s="1092"/>
      <c r="CI75" s="1092"/>
      <c r="CJ75" s="1092"/>
      <c r="CK75" s="1092"/>
      <c r="CL75" s="1092"/>
      <c r="CM75" s="1092"/>
      <c r="CN75" s="1092">
        <v>6.1</v>
      </c>
      <c r="CO75" s="1092"/>
      <c r="CP75" s="1092"/>
      <c r="CQ75" s="1092"/>
      <c r="CR75" s="1092"/>
      <c r="CS75" s="1092"/>
      <c r="CT75" s="1092"/>
      <c r="CU75" s="1092"/>
      <c r="CV75" s="1092">
        <v>7.8</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516</v>
      </c>
      <c r="AO77" s="1088"/>
      <c r="AP77" s="1088"/>
      <c r="AQ77" s="1088"/>
      <c r="AR77" s="1088"/>
      <c r="AS77" s="1088"/>
      <c r="AT77" s="1088"/>
      <c r="AU77" s="1088"/>
      <c r="AV77" s="1088"/>
      <c r="AW77" s="1088"/>
      <c r="AX77" s="1088"/>
      <c r="AY77" s="1088"/>
      <c r="AZ77" s="1088"/>
      <c r="BA77" s="1088"/>
      <c r="BB77" s="1087" t="s">
        <v>561</v>
      </c>
      <c r="BC77" s="1087"/>
      <c r="BD77" s="1087"/>
      <c r="BE77" s="1087"/>
      <c r="BF77" s="1087"/>
      <c r="BG77" s="1087"/>
      <c r="BH77" s="1087"/>
      <c r="BI77" s="1087"/>
      <c r="BJ77" s="1087"/>
      <c r="BK77" s="1087"/>
      <c r="BL77" s="1087"/>
      <c r="BM77" s="1087"/>
      <c r="BN77" s="1087"/>
      <c r="BO77" s="1087"/>
      <c r="BP77" s="1092">
        <v>25.5</v>
      </c>
      <c r="BQ77" s="1092"/>
      <c r="BR77" s="1092"/>
      <c r="BS77" s="1092"/>
      <c r="BT77" s="1092"/>
      <c r="BU77" s="1092"/>
      <c r="BV77" s="1092"/>
      <c r="BW77" s="1092"/>
      <c r="BX77" s="1092">
        <v>37.299999999999997</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2">
        <v>6.6</v>
      </c>
      <c r="BQ79" s="1092"/>
      <c r="BR79" s="1092"/>
      <c r="BS79" s="1092"/>
      <c r="BT79" s="1092"/>
      <c r="BU79" s="1092"/>
      <c r="BV79" s="1092"/>
      <c r="BW79" s="1092"/>
      <c r="BX79" s="1092">
        <v>8.6</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HFdnj0CtTnawcesa0BQbJDNHyUa151983RO0P5stNgWP6qjOqJN0XHf9h5E8jDErvs96FiETm2/w5KOJgFTulQ==" saltValue="SiSIHk1hT3oXcEqS1cbCe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 zoomScaleSheetLayoutView="70" workbookViewId="0">
      <selection activeCell="L1" sqref="L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wKf0E7r+fRsuXvuO/8xigdUPLNZ1yRa25y7cK9ekfflrnJRe5KEgNdrYjX0auEWSvx0RmTaXBbrhnfRiUD0LOA==" saltValue="TBC7fpJ5BfkhPZ+nm4Uyg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6" zoomScaleSheetLayoutView="55" workbookViewId="0">
      <selection activeCell="L1" sqref="L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PeUwd3aOtd5Ny/V1albKvcgB9986MwAlSTB8joNJf9apmVcKclXCct0jMatclXWaKuZvcnEMwfYcP1+ZJ2cYcQ==" saltValue="3roH/+h/jPKe6ivmsrsHv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8"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303</v>
      </c>
      <c r="S4" s="139"/>
      <c r="T4" s="139"/>
      <c r="U4" s="139"/>
      <c r="V4" s="139"/>
      <c r="W4" s="139"/>
      <c r="X4" s="139"/>
      <c r="Y4" s="144"/>
      <c r="Z4" s="182" t="s">
        <v>306</v>
      </c>
      <c r="AA4" s="139"/>
      <c r="AB4" s="139"/>
      <c r="AC4" s="144"/>
      <c r="AD4" s="182" t="s">
        <v>230</v>
      </c>
      <c r="AE4" s="139"/>
      <c r="AF4" s="139"/>
      <c r="AG4" s="139"/>
      <c r="AH4" s="139"/>
      <c r="AI4" s="139"/>
      <c r="AJ4" s="139"/>
      <c r="AK4" s="144"/>
      <c r="AL4" s="182" t="s">
        <v>306</v>
      </c>
      <c r="AM4" s="139"/>
      <c r="AN4" s="139"/>
      <c r="AO4" s="144"/>
      <c r="AP4" s="298" t="s">
        <v>309</v>
      </c>
      <c r="AQ4" s="298"/>
      <c r="AR4" s="298"/>
      <c r="AS4" s="298"/>
      <c r="AT4" s="298"/>
      <c r="AU4" s="298"/>
      <c r="AV4" s="298"/>
      <c r="AW4" s="298"/>
      <c r="AX4" s="298"/>
      <c r="AY4" s="298"/>
      <c r="AZ4" s="298"/>
      <c r="BA4" s="298"/>
      <c r="BB4" s="298"/>
      <c r="BC4" s="298"/>
      <c r="BD4" s="298"/>
      <c r="BE4" s="298"/>
      <c r="BF4" s="298"/>
      <c r="BG4" s="298" t="s">
        <v>283</v>
      </c>
      <c r="BH4" s="298"/>
      <c r="BI4" s="298"/>
      <c r="BJ4" s="298"/>
      <c r="BK4" s="298"/>
      <c r="BL4" s="298"/>
      <c r="BM4" s="298"/>
      <c r="BN4" s="298"/>
      <c r="BO4" s="298" t="s">
        <v>306</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6682982</v>
      </c>
      <c r="S5" s="276"/>
      <c r="T5" s="276"/>
      <c r="U5" s="276"/>
      <c r="V5" s="276"/>
      <c r="W5" s="276"/>
      <c r="X5" s="276"/>
      <c r="Y5" s="278"/>
      <c r="Z5" s="281">
        <v>17.399999999999999</v>
      </c>
      <c r="AA5" s="281"/>
      <c r="AB5" s="281"/>
      <c r="AC5" s="281"/>
      <c r="AD5" s="286">
        <v>6682982</v>
      </c>
      <c r="AE5" s="286"/>
      <c r="AF5" s="286"/>
      <c r="AG5" s="286"/>
      <c r="AH5" s="286"/>
      <c r="AI5" s="286"/>
      <c r="AJ5" s="286"/>
      <c r="AK5" s="286"/>
      <c r="AL5" s="291">
        <v>30.9</v>
      </c>
      <c r="AM5" s="293"/>
      <c r="AN5" s="293"/>
      <c r="AO5" s="295"/>
      <c r="AP5" s="260" t="s">
        <v>312</v>
      </c>
      <c r="AQ5" s="265"/>
      <c r="AR5" s="265"/>
      <c r="AS5" s="265"/>
      <c r="AT5" s="265"/>
      <c r="AU5" s="265"/>
      <c r="AV5" s="265"/>
      <c r="AW5" s="265"/>
      <c r="AX5" s="265"/>
      <c r="AY5" s="265"/>
      <c r="AZ5" s="265"/>
      <c r="BA5" s="265"/>
      <c r="BB5" s="265"/>
      <c r="BC5" s="265"/>
      <c r="BD5" s="265"/>
      <c r="BE5" s="265"/>
      <c r="BF5" s="268"/>
      <c r="BG5" s="274">
        <v>6676400</v>
      </c>
      <c r="BH5" s="217"/>
      <c r="BI5" s="217"/>
      <c r="BJ5" s="217"/>
      <c r="BK5" s="217"/>
      <c r="BL5" s="217"/>
      <c r="BM5" s="217"/>
      <c r="BN5" s="279"/>
      <c r="BO5" s="282">
        <v>99.9</v>
      </c>
      <c r="BP5" s="282"/>
      <c r="BQ5" s="282"/>
      <c r="BR5" s="282"/>
      <c r="BS5" s="287">
        <v>166980</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306</v>
      </c>
      <c r="DA5" s="139"/>
      <c r="DB5" s="139"/>
      <c r="DC5" s="144"/>
      <c r="DD5" s="182" t="s">
        <v>316</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319</v>
      </c>
      <c r="C6" s="1"/>
      <c r="D6" s="1"/>
      <c r="E6" s="1"/>
      <c r="F6" s="1"/>
      <c r="G6" s="1"/>
      <c r="H6" s="1"/>
      <c r="I6" s="1"/>
      <c r="J6" s="1"/>
      <c r="K6" s="1"/>
      <c r="L6" s="1"/>
      <c r="M6" s="1"/>
      <c r="N6" s="1"/>
      <c r="O6" s="1"/>
      <c r="P6" s="1"/>
      <c r="Q6" s="269"/>
      <c r="R6" s="274">
        <v>427340</v>
      </c>
      <c r="S6" s="217"/>
      <c r="T6" s="217"/>
      <c r="U6" s="217"/>
      <c r="V6" s="217"/>
      <c r="W6" s="217"/>
      <c r="X6" s="217"/>
      <c r="Y6" s="279"/>
      <c r="Z6" s="282">
        <v>1.1000000000000001</v>
      </c>
      <c r="AA6" s="282"/>
      <c r="AB6" s="282"/>
      <c r="AC6" s="282"/>
      <c r="AD6" s="287">
        <v>427340</v>
      </c>
      <c r="AE6" s="287"/>
      <c r="AF6" s="287"/>
      <c r="AG6" s="287"/>
      <c r="AH6" s="287"/>
      <c r="AI6" s="287"/>
      <c r="AJ6" s="287"/>
      <c r="AK6" s="287"/>
      <c r="AL6" s="283">
        <v>2</v>
      </c>
      <c r="AM6" s="238"/>
      <c r="AN6" s="238"/>
      <c r="AO6" s="296"/>
      <c r="AP6" s="261" t="s">
        <v>105</v>
      </c>
      <c r="AQ6" s="1"/>
      <c r="AR6" s="1"/>
      <c r="AS6" s="1"/>
      <c r="AT6" s="1"/>
      <c r="AU6" s="1"/>
      <c r="AV6" s="1"/>
      <c r="AW6" s="1"/>
      <c r="AX6" s="1"/>
      <c r="AY6" s="1"/>
      <c r="AZ6" s="1"/>
      <c r="BA6" s="1"/>
      <c r="BB6" s="1"/>
      <c r="BC6" s="1"/>
      <c r="BD6" s="1"/>
      <c r="BE6" s="1"/>
      <c r="BF6" s="269"/>
      <c r="BG6" s="274">
        <v>6676400</v>
      </c>
      <c r="BH6" s="217"/>
      <c r="BI6" s="217"/>
      <c r="BJ6" s="217"/>
      <c r="BK6" s="217"/>
      <c r="BL6" s="217"/>
      <c r="BM6" s="217"/>
      <c r="BN6" s="279"/>
      <c r="BO6" s="282">
        <v>99.9</v>
      </c>
      <c r="BP6" s="282"/>
      <c r="BQ6" s="282"/>
      <c r="BR6" s="282"/>
      <c r="BS6" s="287">
        <v>166980</v>
      </c>
      <c r="BT6" s="287"/>
      <c r="BU6" s="287"/>
      <c r="BV6" s="287"/>
      <c r="BW6" s="287"/>
      <c r="BX6" s="287"/>
      <c r="BY6" s="287"/>
      <c r="BZ6" s="287"/>
      <c r="CA6" s="287"/>
      <c r="CB6" s="325"/>
      <c r="CD6" s="260" t="s">
        <v>320</v>
      </c>
      <c r="CE6" s="265"/>
      <c r="CF6" s="265"/>
      <c r="CG6" s="265"/>
      <c r="CH6" s="265"/>
      <c r="CI6" s="265"/>
      <c r="CJ6" s="265"/>
      <c r="CK6" s="265"/>
      <c r="CL6" s="265"/>
      <c r="CM6" s="265"/>
      <c r="CN6" s="265"/>
      <c r="CO6" s="265"/>
      <c r="CP6" s="265"/>
      <c r="CQ6" s="268"/>
      <c r="CR6" s="274">
        <v>200520</v>
      </c>
      <c r="CS6" s="217"/>
      <c r="CT6" s="217"/>
      <c r="CU6" s="217"/>
      <c r="CV6" s="217"/>
      <c r="CW6" s="217"/>
      <c r="CX6" s="217"/>
      <c r="CY6" s="279"/>
      <c r="CZ6" s="291">
        <v>0.6</v>
      </c>
      <c r="DA6" s="293"/>
      <c r="DB6" s="293"/>
      <c r="DC6" s="337"/>
      <c r="DD6" s="288" t="s">
        <v>199</v>
      </c>
      <c r="DE6" s="217"/>
      <c r="DF6" s="217"/>
      <c r="DG6" s="217"/>
      <c r="DH6" s="217"/>
      <c r="DI6" s="217"/>
      <c r="DJ6" s="217"/>
      <c r="DK6" s="217"/>
      <c r="DL6" s="217"/>
      <c r="DM6" s="217"/>
      <c r="DN6" s="217"/>
      <c r="DO6" s="217"/>
      <c r="DP6" s="279"/>
      <c r="DQ6" s="288">
        <v>198764</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2191</v>
      </c>
      <c r="S7" s="217"/>
      <c r="T7" s="217"/>
      <c r="U7" s="217"/>
      <c r="V7" s="217"/>
      <c r="W7" s="217"/>
      <c r="X7" s="217"/>
      <c r="Y7" s="279"/>
      <c r="Z7" s="282">
        <v>0</v>
      </c>
      <c r="AA7" s="282"/>
      <c r="AB7" s="282"/>
      <c r="AC7" s="282"/>
      <c r="AD7" s="287">
        <v>2191</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2581190</v>
      </c>
      <c r="BH7" s="217"/>
      <c r="BI7" s="217"/>
      <c r="BJ7" s="217"/>
      <c r="BK7" s="217"/>
      <c r="BL7" s="217"/>
      <c r="BM7" s="217"/>
      <c r="BN7" s="279"/>
      <c r="BO7" s="282">
        <v>38.6</v>
      </c>
      <c r="BP7" s="282"/>
      <c r="BQ7" s="282"/>
      <c r="BR7" s="282"/>
      <c r="BS7" s="287">
        <v>41410</v>
      </c>
      <c r="BT7" s="287"/>
      <c r="BU7" s="287"/>
      <c r="BV7" s="287"/>
      <c r="BW7" s="287"/>
      <c r="BX7" s="287"/>
      <c r="BY7" s="287"/>
      <c r="BZ7" s="287"/>
      <c r="CA7" s="287"/>
      <c r="CB7" s="325"/>
      <c r="CD7" s="261" t="s">
        <v>324</v>
      </c>
      <c r="CE7" s="1"/>
      <c r="CF7" s="1"/>
      <c r="CG7" s="1"/>
      <c r="CH7" s="1"/>
      <c r="CI7" s="1"/>
      <c r="CJ7" s="1"/>
      <c r="CK7" s="1"/>
      <c r="CL7" s="1"/>
      <c r="CM7" s="1"/>
      <c r="CN7" s="1"/>
      <c r="CO7" s="1"/>
      <c r="CP7" s="1"/>
      <c r="CQ7" s="269"/>
      <c r="CR7" s="274">
        <v>4442264</v>
      </c>
      <c r="CS7" s="217"/>
      <c r="CT7" s="217"/>
      <c r="CU7" s="217"/>
      <c r="CV7" s="217"/>
      <c r="CW7" s="217"/>
      <c r="CX7" s="217"/>
      <c r="CY7" s="279"/>
      <c r="CZ7" s="282">
        <v>12.4</v>
      </c>
      <c r="DA7" s="282"/>
      <c r="DB7" s="282"/>
      <c r="DC7" s="282"/>
      <c r="DD7" s="288">
        <v>178851</v>
      </c>
      <c r="DE7" s="217"/>
      <c r="DF7" s="217"/>
      <c r="DG7" s="217"/>
      <c r="DH7" s="217"/>
      <c r="DI7" s="217"/>
      <c r="DJ7" s="217"/>
      <c r="DK7" s="217"/>
      <c r="DL7" s="217"/>
      <c r="DM7" s="217"/>
      <c r="DN7" s="217"/>
      <c r="DO7" s="217"/>
      <c r="DP7" s="279"/>
      <c r="DQ7" s="288">
        <v>3382674</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41075</v>
      </c>
      <c r="S8" s="217"/>
      <c r="T8" s="217"/>
      <c r="U8" s="217"/>
      <c r="V8" s="217"/>
      <c r="W8" s="217"/>
      <c r="X8" s="217"/>
      <c r="Y8" s="279"/>
      <c r="Z8" s="282">
        <v>0.1</v>
      </c>
      <c r="AA8" s="282"/>
      <c r="AB8" s="282"/>
      <c r="AC8" s="282"/>
      <c r="AD8" s="287">
        <v>41075</v>
      </c>
      <c r="AE8" s="287"/>
      <c r="AF8" s="287"/>
      <c r="AG8" s="287"/>
      <c r="AH8" s="287"/>
      <c r="AI8" s="287"/>
      <c r="AJ8" s="287"/>
      <c r="AK8" s="287"/>
      <c r="AL8" s="283">
        <v>0.2</v>
      </c>
      <c r="AM8" s="238"/>
      <c r="AN8" s="238"/>
      <c r="AO8" s="296"/>
      <c r="AP8" s="261" t="s">
        <v>122</v>
      </c>
      <c r="AQ8" s="1"/>
      <c r="AR8" s="1"/>
      <c r="AS8" s="1"/>
      <c r="AT8" s="1"/>
      <c r="AU8" s="1"/>
      <c r="AV8" s="1"/>
      <c r="AW8" s="1"/>
      <c r="AX8" s="1"/>
      <c r="AY8" s="1"/>
      <c r="AZ8" s="1"/>
      <c r="BA8" s="1"/>
      <c r="BB8" s="1"/>
      <c r="BC8" s="1"/>
      <c r="BD8" s="1"/>
      <c r="BE8" s="1"/>
      <c r="BF8" s="269"/>
      <c r="BG8" s="274">
        <v>95621</v>
      </c>
      <c r="BH8" s="217"/>
      <c r="BI8" s="217"/>
      <c r="BJ8" s="217"/>
      <c r="BK8" s="217"/>
      <c r="BL8" s="217"/>
      <c r="BM8" s="217"/>
      <c r="BN8" s="279"/>
      <c r="BO8" s="282">
        <v>1.4</v>
      </c>
      <c r="BP8" s="282"/>
      <c r="BQ8" s="282"/>
      <c r="BR8" s="282"/>
      <c r="BS8" s="287" t="s">
        <v>199</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8923491</v>
      </c>
      <c r="CS8" s="217"/>
      <c r="CT8" s="217"/>
      <c r="CU8" s="217"/>
      <c r="CV8" s="217"/>
      <c r="CW8" s="217"/>
      <c r="CX8" s="217"/>
      <c r="CY8" s="279"/>
      <c r="CZ8" s="282">
        <v>24.9</v>
      </c>
      <c r="DA8" s="282"/>
      <c r="DB8" s="282"/>
      <c r="DC8" s="282"/>
      <c r="DD8" s="288">
        <v>459989</v>
      </c>
      <c r="DE8" s="217"/>
      <c r="DF8" s="217"/>
      <c r="DG8" s="217"/>
      <c r="DH8" s="217"/>
      <c r="DI8" s="217"/>
      <c r="DJ8" s="217"/>
      <c r="DK8" s="217"/>
      <c r="DL8" s="217"/>
      <c r="DM8" s="217"/>
      <c r="DN8" s="217"/>
      <c r="DO8" s="217"/>
      <c r="DP8" s="279"/>
      <c r="DQ8" s="288">
        <v>5578992</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44645</v>
      </c>
      <c r="S9" s="217"/>
      <c r="T9" s="217"/>
      <c r="U9" s="217"/>
      <c r="V9" s="217"/>
      <c r="W9" s="217"/>
      <c r="X9" s="217"/>
      <c r="Y9" s="279"/>
      <c r="Z9" s="282">
        <v>0.1</v>
      </c>
      <c r="AA9" s="282"/>
      <c r="AB9" s="282"/>
      <c r="AC9" s="282"/>
      <c r="AD9" s="287">
        <v>44645</v>
      </c>
      <c r="AE9" s="287"/>
      <c r="AF9" s="287"/>
      <c r="AG9" s="287"/>
      <c r="AH9" s="287"/>
      <c r="AI9" s="287"/>
      <c r="AJ9" s="287"/>
      <c r="AK9" s="287"/>
      <c r="AL9" s="283">
        <v>0.2</v>
      </c>
      <c r="AM9" s="238"/>
      <c r="AN9" s="238"/>
      <c r="AO9" s="296"/>
      <c r="AP9" s="261" t="s">
        <v>329</v>
      </c>
      <c r="AQ9" s="1"/>
      <c r="AR9" s="1"/>
      <c r="AS9" s="1"/>
      <c r="AT9" s="1"/>
      <c r="AU9" s="1"/>
      <c r="AV9" s="1"/>
      <c r="AW9" s="1"/>
      <c r="AX9" s="1"/>
      <c r="AY9" s="1"/>
      <c r="AZ9" s="1"/>
      <c r="BA9" s="1"/>
      <c r="BB9" s="1"/>
      <c r="BC9" s="1"/>
      <c r="BD9" s="1"/>
      <c r="BE9" s="1"/>
      <c r="BF9" s="269"/>
      <c r="BG9" s="274">
        <v>2131724</v>
      </c>
      <c r="BH9" s="217"/>
      <c r="BI9" s="217"/>
      <c r="BJ9" s="217"/>
      <c r="BK9" s="217"/>
      <c r="BL9" s="217"/>
      <c r="BM9" s="217"/>
      <c r="BN9" s="279"/>
      <c r="BO9" s="282">
        <v>31.9</v>
      </c>
      <c r="BP9" s="282"/>
      <c r="BQ9" s="282"/>
      <c r="BR9" s="282"/>
      <c r="BS9" s="287" t="s">
        <v>199</v>
      </c>
      <c r="BT9" s="287"/>
      <c r="BU9" s="287"/>
      <c r="BV9" s="287"/>
      <c r="BW9" s="287"/>
      <c r="BX9" s="287"/>
      <c r="BY9" s="287"/>
      <c r="BZ9" s="287"/>
      <c r="CA9" s="287"/>
      <c r="CB9" s="325"/>
      <c r="CD9" s="261" t="s">
        <v>332</v>
      </c>
      <c r="CE9" s="1"/>
      <c r="CF9" s="1"/>
      <c r="CG9" s="1"/>
      <c r="CH9" s="1"/>
      <c r="CI9" s="1"/>
      <c r="CJ9" s="1"/>
      <c r="CK9" s="1"/>
      <c r="CL9" s="1"/>
      <c r="CM9" s="1"/>
      <c r="CN9" s="1"/>
      <c r="CO9" s="1"/>
      <c r="CP9" s="1"/>
      <c r="CQ9" s="269"/>
      <c r="CR9" s="274">
        <v>2974064</v>
      </c>
      <c r="CS9" s="217"/>
      <c r="CT9" s="217"/>
      <c r="CU9" s="217"/>
      <c r="CV9" s="217"/>
      <c r="CW9" s="217"/>
      <c r="CX9" s="217"/>
      <c r="CY9" s="279"/>
      <c r="CZ9" s="282">
        <v>8.3000000000000007</v>
      </c>
      <c r="DA9" s="282"/>
      <c r="DB9" s="282"/>
      <c r="DC9" s="282"/>
      <c r="DD9" s="288">
        <v>26633</v>
      </c>
      <c r="DE9" s="217"/>
      <c r="DF9" s="217"/>
      <c r="DG9" s="217"/>
      <c r="DH9" s="217"/>
      <c r="DI9" s="217"/>
      <c r="DJ9" s="217"/>
      <c r="DK9" s="217"/>
      <c r="DL9" s="217"/>
      <c r="DM9" s="217"/>
      <c r="DN9" s="217"/>
      <c r="DO9" s="217"/>
      <c r="DP9" s="279"/>
      <c r="DQ9" s="288">
        <v>2627892</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190</v>
      </c>
      <c r="AQ10" s="1"/>
      <c r="AR10" s="1"/>
      <c r="AS10" s="1"/>
      <c r="AT10" s="1"/>
      <c r="AU10" s="1"/>
      <c r="AV10" s="1"/>
      <c r="AW10" s="1"/>
      <c r="AX10" s="1"/>
      <c r="AY10" s="1"/>
      <c r="AZ10" s="1"/>
      <c r="BA10" s="1"/>
      <c r="BB10" s="1"/>
      <c r="BC10" s="1"/>
      <c r="BD10" s="1"/>
      <c r="BE10" s="1"/>
      <c r="BF10" s="269"/>
      <c r="BG10" s="274">
        <v>158871</v>
      </c>
      <c r="BH10" s="217"/>
      <c r="BI10" s="217"/>
      <c r="BJ10" s="217"/>
      <c r="BK10" s="217"/>
      <c r="BL10" s="217"/>
      <c r="BM10" s="217"/>
      <c r="BN10" s="279"/>
      <c r="BO10" s="282">
        <v>2.4</v>
      </c>
      <c r="BP10" s="282"/>
      <c r="BQ10" s="282"/>
      <c r="BR10" s="282"/>
      <c r="BS10" s="287">
        <v>27489</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49475</v>
      </c>
      <c r="CS10" s="217"/>
      <c r="CT10" s="217"/>
      <c r="CU10" s="217"/>
      <c r="CV10" s="217"/>
      <c r="CW10" s="217"/>
      <c r="CX10" s="217"/>
      <c r="CY10" s="279"/>
      <c r="CZ10" s="282">
        <v>0.1</v>
      </c>
      <c r="DA10" s="282"/>
      <c r="DB10" s="282"/>
      <c r="DC10" s="282"/>
      <c r="DD10" s="288" t="s">
        <v>199</v>
      </c>
      <c r="DE10" s="217"/>
      <c r="DF10" s="217"/>
      <c r="DG10" s="217"/>
      <c r="DH10" s="217"/>
      <c r="DI10" s="217"/>
      <c r="DJ10" s="217"/>
      <c r="DK10" s="217"/>
      <c r="DL10" s="217"/>
      <c r="DM10" s="217"/>
      <c r="DN10" s="217"/>
      <c r="DO10" s="217"/>
      <c r="DP10" s="279"/>
      <c r="DQ10" s="288">
        <v>1675</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1266906</v>
      </c>
      <c r="S11" s="217"/>
      <c r="T11" s="217"/>
      <c r="U11" s="217"/>
      <c r="V11" s="217"/>
      <c r="W11" s="217"/>
      <c r="X11" s="217"/>
      <c r="Y11" s="279"/>
      <c r="Z11" s="283">
        <v>3.3</v>
      </c>
      <c r="AA11" s="238"/>
      <c r="AB11" s="238"/>
      <c r="AC11" s="285"/>
      <c r="AD11" s="288">
        <v>1266906</v>
      </c>
      <c r="AE11" s="217"/>
      <c r="AF11" s="217"/>
      <c r="AG11" s="217"/>
      <c r="AH11" s="217"/>
      <c r="AI11" s="217"/>
      <c r="AJ11" s="217"/>
      <c r="AK11" s="279"/>
      <c r="AL11" s="283">
        <v>5.9</v>
      </c>
      <c r="AM11" s="238"/>
      <c r="AN11" s="238"/>
      <c r="AO11" s="296"/>
      <c r="AP11" s="261" t="s">
        <v>334</v>
      </c>
      <c r="AQ11" s="1"/>
      <c r="AR11" s="1"/>
      <c r="AS11" s="1"/>
      <c r="AT11" s="1"/>
      <c r="AU11" s="1"/>
      <c r="AV11" s="1"/>
      <c r="AW11" s="1"/>
      <c r="AX11" s="1"/>
      <c r="AY11" s="1"/>
      <c r="AZ11" s="1"/>
      <c r="BA11" s="1"/>
      <c r="BB11" s="1"/>
      <c r="BC11" s="1"/>
      <c r="BD11" s="1"/>
      <c r="BE11" s="1"/>
      <c r="BF11" s="269"/>
      <c r="BG11" s="274">
        <v>194974</v>
      </c>
      <c r="BH11" s="217"/>
      <c r="BI11" s="217"/>
      <c r="BJ11" s="217"/>
      <c r="BK11" s="217"/>
      <c r="BL11" s="217"/>
      <c r="BM11" s="217"/>
      <c r="BN11" s="279"/>
      <c r="BO11" s="282">
        <v>2.9</v>
      </c>
      <c r="BP11" s="282"/>
      <c r="BQ11" s="282"/>
      <c r="BR11" s="282"/>
      <c r="BS11" s="287">
        <v>13921</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1868149</v>
      </c>
      <c r="CS11" s="217"/>
      <c r="CT11" s="217"/>
      <c r="CU11" s="217"/>
      <c r="CV11" s="217"/>
      <c r="CW11" s="217"/>
      <c r="CX11" s="217"/>
      <c r="CY11" s="279"/>
      <c r="CZ11" s="282">
        <v>5.2</v>
      </c>
      <c r="DA11" s="282"/>
      <c r="DB11" s="282"/>
      <c r="DC11" s="282"/>
      <c r="DD11" s="288">
        <v>479253</v>
      </c>
      <c r="DE11" s="217"/>
      <c r="DF11" s="217"/>
      <c r="DG11" s="217"/>
      <c r="DH11" s="217"/>
      <c r="DI11" s="217"/>
      <c r="DJ11" s="217"/>
      <c r="DK11" s="217"/>
      <c r="DL11" s="217"/>
      <c r="DM11" s="217"/>
      <c r="DN11" s="217"/>
      <c r="DO11" s="217"/>
      <c r="DP11" s="279"/>
      <c r="DQ11" s="288">
        <v>818899</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7242</v>
      </c>
      <c r="S12" s="217"/>
      <c r="T12" s="217"/>
      <c r="U12" s="217"/>
      <c r="V12" s="217"/>
      <c r="W12" s="217"/>
      <c r="X12" s="217"/>
      <c r="Y12" s="279"/>
      <c r="Z12" s="282">
        <v>0</v>
      </c>
      <c r="AA12" s="282"/>
      <c r="AB12" s="282"/>
      <c r="AC12" s="282"/>
      <c r="AD12" s="287">
        <v>7242</v>
      </c>
      <c r="AE12" s="287"/>
      <c r="AF12" s="287"/>
      <c r="AG12" s="287"/>
      <c r="AH12" s="287"/>
      <c r="AI12" s="287"/>
      <c r="AJ12" s="287"/>
      <c r="AK12" s="287"/>
      <c r="AL12" s="283">
        <v>0</v>
      </c>
      <c r="AM12" s="238"/>
      <c r="AN12" s="238"/>
      <c r="AO12" s="296"/>
      <c r="AP12" s="261" t="s">
        <v>338</v>
      </c>
      <c r="AQ12" s="1"/>
      <c r="AR12" s="1"/>
      <c r="AS12" s="1"/>
      <c r="AT12" s="1"/>
      <c r="AU12" s="1"/>
      <c r="AV12" s="1"/>
      <c r="AW12" s="1"/>
      <c r="AX12" s="1"/>
      <c r="AY12" s="1"/>
      <c r="AZ12" s="1"/>
      <c r="BA12" s="1"/>
      <c r="BB12" s="1"/>
      <c r="BC12" s="1"/>
      <c r="BD12" s="1"/>
      <c r="BE12" s="1"/>
      <c r="BF12" s="269"/>
      <c r="BG12" s="274">
        <v>3663688</v>
      </c>
      <c r="BH12" s="217"/>
      <c r="BI12" s="217"/>
      <c r="BJ12" s="217"/>
      <c r="BK12" s="217"/>
      <c r="BL12" s="217"/>
      <c r="BM12" s="217"/>
      <c r="BN12" s="279"/>
      <c r="BO12" s="282">
        <v>54.8</v>
      </c>
      <c r="BP12" s="282"/>
      <c r="BQ12" s="282"/>
      <c r="BR12" s="282"/>
      <c r="BS12" s="287">
        <v>125570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1909494</v>
      </c>
      <c r="CS12" s="217"/>
      <c r="CT12" s="217"/>
      <c r="CU12" s="217"/>
      <c r="CV12" s="217"/>
      <c r="CW12" s="217"/>
      <c r="CX12" s="217"/>
      <c r="CY12" s="279"/>
      <c r="CZ12" s="282">
        <v>5.3</v>
      </c>
      <c r="DA12" s="282"/>
      <c r="DB12" s="282"/>
      <c r="DC12" s="282"/>
      <c r="DD12" s="288">
        <v>264548</v>
      </c>
      <c r="DE12" s="217"/>
      <c r="DF12" s="217"/>
      <c r="DG12" s="217"/>
      <c r="DH12" s="217"/>
      <c r="DI12" s="217"/>
      <c r="DJ12" s="217"/>
      <c r="DK12" s="217"/>
      <c r="DL12" s="217"/>
      <c r="DM12" s="217"/>
      <c r="DN12" s="217"/>
      <c r="DO12" s="217"/>
      <c r="DP12" s="279"/>
      <c r="DQ12" s="288">
        <v>1305001</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342</v>
      </c>
      <c r="AQ13" s="1"/>
      <c r="AR13" s="1"/>
      <c r="AS13" s="1"/>
      <c r="AT13" s="1"/>
      <c r="AU13" s="1"/>
      <c r="AV13" s="1"/>
      <c r="AW13" s="1"/>
      <c r="AX13" s="1"/>
      <c r="AY13" s="1"/>
      <c r="AZ13" s="1"/>
      <c r="BA13" s="1"/>
      <c r="BB13" s="1"/>
      <c r="BC13" s="1"/>
      <c r="BD13" s="1"/>
      <c r="BE13" s="1"/>
      <c r="BF13" s="269"/>
      <c r="BG13" s="274">
        <v>3542178</v>
      </c>
      <c r="BH13" s="217"/>
      <c r="BI13" s="217"/>
      <c r="BJ13" s="217"/>
      <c r="BK13" s="217"/>
      <c r="BL13" s="217"/>
      <c r="BM13" s="217"/>
      <c r="BN13" s="279"/>
      <c r="BO13" s="282">
        <v>53</v>
      </c>
      <c r="BP13" s="282"/>
      <c r="BQ13" s="282"/>
      <c r="BR13" s="282"/>
      <c r="BS13" s="287">
        <v>125570</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4790240</v>
      </c>
      <c r="CS13" s="217"/>
      <c r="CT13" s="217"/>
      <c r="CU13" s="217"/>
      <c r="CV13" s="217"/>
      <c r="CW13" s="217"/>
      <c r="CX13" s="217"/>
      <c r="CY13" s="279"/>
      <c r="CZ13" s="282">
        <v>13.4</v>
      </c>
      <c r="DA13" s="282"/>
      <c r="DB13" s="282"/>
      <c r="DC13" s="282"/>
      <c r="DD13" s="288">
        <v>2327187</v>
      </c>
      <c r="DE13" s="217"/>
      <c r="DF13" s="217"/>
      <c r="DG13" s="217"/>
      <c r="DH13" s="217"/>
      <c r="DI13" s="217"/>
      <c r="DJ13" s="217"/>
      <c r="DK13" s="217"/>
      <c r="DL13" s="217"/>
      <c r="DM13" s="217"/>
      <c r="DN13" s="217"/>
      <c r="DO13" s="217"/>
      <c r="DP13" s="279"/>
      <c r="DQ13" s="288">
        <v>2492016</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4288</v>
      </c>
      <c r="S14" s="217"/>
      <c r="T14" s="217"/>
      <c r="U14" s="217"/>
      <c r="V14" s="217"/>
      <c r="W14" s="217"/>
      <c r="X14" s="217"/>
      <c r="Y14" s="279"/>
      <c r="Z14" s="282">
        <v>0</v>
      </c>
      <c r="AA14" s="282"/>
      <c r="AB14" s="282"/>
      <c r="AC14" s="282"/>
      <c r="AD14" s="287">
        <v>4288</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198672</v>
      </c>
      <c r="BH14" s="217"/>
      <c r="BI14" s="217"/>
      <c r="BJ14" s="217"/>
      <c r="BK14" s="217"/>
      <c r="BL14" s="217"/>
      <c r="BM14" s="217"/>
      <c r="BN14" s="279"/>
      <c r="BO14" s="282">
        <v>3</v>
      </c>
      <c r="BP14" s="282"/>
      <c r="BQ14" s="282"/>
      <c r="BR14" s="282"/>
      <c r="BS14" s="287" t="s">
        <v>199</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1109846</v>
      </c>
      <c r="CS14" s="217"/>
      <c r="CT14" s="217"/>
      <c r="CU14" s="217"/>
      <c r="CV14" s="217"/>
      <c r="CW14" s="217"/>
      <c r="CX14" s="217"/>
      <c r="CY14" s="279"/>
      <c r="CZ14" s="282">
        <v>3.1</v>
      </c>
      <c r="DA14" s="282"/>
      <c r="DB14" s="282"/>
      <c r="DC14" s="282"/>
      <c r="DD14" s="288" t="s">
        <v>199</v>
      </c>
      <c r="DE14" s="217"/>
      <c r="DF14" s="217"/>
      <c r="DG14" s="217"/>
      <c r="DH14" s="217"/>
      <c r="DI14" s="217"/>
      <c r="DJ14" s="217"/>
      <c r="DK14" s="217"/>
      <c r="DL14" s="217"/>
      <c r="DM14" s="217"/>
      <c r="DN14" s="217"/>
      <c r="DO14" s="217"/>
      <c r="DP14" s="279"/>
      <c r="DQ14" s="288">
        <v>1076792</v>
      </c>
      <c r="DR14" s="217"/>
      <c r="DS14" s="217"/>
      <c r="DT14" s="217"/>
      <c r="DU14" s="217"/>
      <c r="DV14" s="217"/>
      <c r="DW14" s="217"/>
      <c r="DX14" s="217"/>
      <c r="DY14" s="217"/>
      <c r="DZ14" s="217"/>
      <c r="EA14" s="217"/>
      <c r="EB14" s="217"/>
      <c r="EC14" s="326"/>
    </row>
    <row r="15" spans="2:143" ht="11.25" customHeight="1">
      <c r="B15" s="261" t="s">
        <v>313</v>
      </c>
      <c r="C15" s="1"/>
      <c r="D15" s="1"/>
      <c r="E15" s="1"/>
      <c r="F15" s="1"/>
      <c r="G15" s="1"/>
      <c r="H15" s="1"/>
      <c r="I15" s="1"/>
      <c r="J15" s="1"/>
      <c r="K15" s="1"/>
      <c r="L15" s="1"/>
      <c r="M15" s="1"/>
      <c r="N15" s="1"/>
      <c r="O15" s="1"/>
      <c r="P15" s="1"/>
      <c r="Q15" s="269"/>
      <c r="R15" s="274" t="s">
        <v>199</v>
      </c>
      <c r="S15" s="217"/>
      <c r="T15" s="217"/>
      <c r="U15" s="217"/>
      <c r="V15" s="217"/>
      <c r="W15" s="217"/>
      <c r="X15" s="217"/>
      <c r="Y15" s="279"/>
      <c r="Z15" s="282" t="s">
        <v>199</v>
      </c>
      <c r="AA15" s="282"/>
      <c r="AB15" s="282"/>
      <c r="AC15" s="282"/>
      <c r="AD15" s="287" t="s">
        <v>199</v>
      </c>
      <c r="AE15" s="287"/>
      <c r="AF15" s="287"/>
      <c r="AG15" s="287"/>
      <c r="AH15" s="287"/>
      <c r="AI15" s="287"/>
      <c r="AJ15" s="287"/>
      <c r="AK15" s="287"/>
      <c r="AL15" s="283" t="s">
        <v>199</v>
      </c>
      <c r="AM15" s="238"/>
      <c r="AN15" s="238"/>
      <c r="AO15" s="296"/>
      <c r="AP15" s="261" t="s">
        <v>346</v>
      </c>
      <c r="AQ15" s="1"/>
      <c r="AR15" s="1"/>
      <c r="AS15" s="1"/>
      <c r="AT15" s="1"/>
      <c r="AU15" s="1"/>
      <c r="AV15" s="1"/>
      <c r="AW15" s="1"/>
      <c r="AX15" s="1"/>
      <c r="AY15" s="1"/>
      <c r="AZ15" s="1"/>
      <c r="BA15" s="1"/>
      <c r="BB15" s="1"/>
      <c r="BC15" s="1"/>
      <c r="BD15" s="1"/>
      <c r="BE15" s="1"/>
      <c r="BF15" s="269"/>
      <c r="BG15" s="274">
        <v>232850</v>
      </c>
      <c r="BH15" s="217"/>
      <c r="BI15" s="217"/>
      <c r="BJ15" s="217"/>
      <c r="BK15" s="217"/>
      <c r="BL15" s="217"/>
      <c r="BM15" s="217"/>
      <c r="BN15" s="279"/>
      <c r="BO15" s="282">
        <v>3.5</v>
      </c>
      <c r="BP15" s="282"/>
      <c r="BQ15" s="282"/>
      <c r="BR15" s="282"/>
      <c r="BS15" s="287" t="s">
        <v>199</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3933545</v>
      </c>
      <c r="CS15" s="217"/>
      <c r="CT15" s="217"/>
      <c r="CU15" s="217"/>
      <c r="CV15" s="217"/>
      <c r="CW15" s="217"/>
      <c r="CX15" s="217"/>
      <c r="CY15" s="279"/>
      <c r="CZ15" s="282">
        <v>11</v>
      </c>
      <c r="DA15" s="282"/>
      <c r="DB15" s="282"/>
      <c r="DC15" s="282"/>
      <c r="DD15" s="288">
        <v>687669</v>
      </c>
      <c r="DE15" s="217"/>
      <c r="DF15" s="217"/>
      <c r="DG15" s="217"/>
      <c r="DH15" s="217"/>
      <c r="DI15" s="217"/>
      <c r="DJ15" s="217"/>
      <c r="DK15" s="217"/>
      <c r="DL15" s="217"/>
      <c r="DM15" s="217"/>
      <c r="DN15" s="217"/>
      <c r="DO15" s="217"/>
      <c r="DP15" s="279"/>
      <c r="DQ15" s="288">
        <v>2677654</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44926</v>
      </c>
      <c r="S16" s="217"/>
      <c r="T16" s="217"/>
      <c r="U16" s="217"/>
      <c r="V16" s="217"/>
      <c r="W16" s="217"/>
      <c r="X16" s="217"/>
      <c r="Y16" s="279"/>
      <c r="Z16" s="282">
        <v>0.1</v>
      </c>
      <c r="AA16" s="282"/>
      <c r="AB16" s="282"/>
      <c r="AC16" s="282"/>
      <c r="AD16" s="287">
        <v>44926</v>
      </c>
      <c r="AE16" s="287"/>
      <c r="AF16" s="287"/>
      <c r="AG16" s="287"/>
      <c r="AH16" s="287"/>
      <c r="AI16" s="287"/>
      <c r="AJ16" s="287"/>
      <c r="AK16" s="287"/>
      <c r="AL16" s="283">
        <v>0.2</v>
      </c>
      <c r="AM16" s="238"/>
      <c r="AN16" s="238"/>
      <c r="AO16" s="296"/>
      <c r="AP16" s="261" t="s">
        <v>350</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282704</v>
      </c>
      <c r="CS16" s="217"/>
      <c r="CT16" s="217"/>
      <c r="CU16" s="217"/>
      <c r="CV16" s="217"/>
      <c r="CW16" s="217"/>
      <c r="CX16" s="217"/>
      <c r="CY16" s="279"/>
      <c r="CZ16" s="282">
        <v>0.8</v>
      </c>
      <c r="DA16" s="282"/>
      <c r="DB16" s="282"/>
      <c r="DC16" s="282"/>
      <c r="DD16" s="288" t="s">
        <v>199</v>
      </c>
      <c r="DE16" s="217"/>
      <c r="DF16" s="217"/>
      <c r="DG16" s="217"/>
      <c r="DH16" s="217"/>
      <c r="DI16" s="217"/>
      <c r="DJ16" s="217"/>
      <c r="DK16" s="217"/>
      <c r="DL16" s="217"/>
      <c r="DM16" s="217"/>
      <c r="DN16" s="217"/>
      <c r="DO16" s="217"/>
      <c r="DP16" s="279"/>
      <c r="DQ16" s="288">
        <v>179567</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132912</v>
      </c>
      <c r="S17" s="217"/>
      <c r="T17" s="217"/>
      <c r="U17" s="217"/>
      <c r="V17" s="217"/>
      <c r="W17" s="217"/>
      <c r="X17" s="217"/>
      <c r="Y17" s="279"/>
      <c r="Z17" s="282">
        <v>0.3</v>
      </c>
      <c r="AA17" s="282"/>
      <c r="AB17" s="282"/>
      <c r="AC17" s="282"/>
      <c r="AD17" s="287">
        <v>132912</v>
      </c>
      <c r="AE17" s="287"/>
      <c r="AF17" s="287"/>
      <c r="AG17" s="287"/>
      <c r="AH17" s="287"/>
      <c r="AI17" s="287"/>
      <c r="AJ17" s="287"/>
      <c r="AK17" s="287"/>
      <c r="AL17" s="283">
        <v>0.6</v>
      </c>
      <c r="AM17" s="238"/>
      <c r="AN17" s="238"/>
      <c r="AO17" s="296"/>
      <c r="AP17" s="261" t="s">
        <v>353</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5347184</v>
      </c>
      <c r="CS17" s="217"/>
      <c r="CT17" s="217"/>
      <c r="CU17" s="217"/>
      <c r="CV17" s="217"/>
      <c r="CW17" s="217"/>
      <c r="CX17" s="217"/>
      <c r="CY17" s="279"/>
      <c r="CZ17" s="282">
        <v>14.9</v>
      </c>
      <c r="DA17" s="282"/>
      <c r="DB17" s="282"/>
      <c r="DC17" s="282"/>
      <c r="DD17" s="288" t="s">
        <v>199</v>
      </c>
      <c r="DE17" s="217"/>
      <c r="DF17" s="217"/>
      <c r="DG17" s="217"/>
      <c r="DH17" s="217"/>
      <c r="DI17" s="217"/>
      <c r="DJ17" s="217"/>
      <c r="DK17" s="217"/>
      <c r="DL17" s="217"/>
      <c r="DM17" s="217"/>
      <c r="DN17" s="217"/>
      <c r="DO17" s="217"/>
      <c r="DP17" s="279"/>
      <c r="DQ17" s="288">
        <v>5234818</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32673</v>
      </c>
      <c r="S18" s="217"/>
      <c r="T18" s="217"/>
      <c r="U18" s="217"/>
      <c r="V18" s="217"/>
      <c r="W18" s="217"/>
      <c r="X18" s="217"/>
      <c r="Y18" s="279"/>
      <c r="Z18" s="282">
        <v>0.1</v>
      </c>
      <c r="AA18" s="282"/>
      <c r="AB18" s="282"/>
      <c r="AC18" s="282"/>
      <c r="AD18" s="287">
        <v>32673</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25357</v>
      </c>
      <c r="S19" s="217"/>
      <c r="T19" s="217"/>
      <c r="U19" s="217"/>
      <c r="V19" s="217"/>
      <c r="W19" s="217"/>
      <c r="X19" s="217"/>
      <c r="Y19" s="279"/>
      <c r="Z19" s="282">
        <v>0.1</v>
      </c>
      <c r="AA19" s="282"/>
      <c r="AB19" s="282"/>
      <c r="AC19" s="282"/>
      <c r="AD19" s="287">
        <v>25357</v>
      </c>
      <c r="AE19" s="287"/>
      <c r="AF19" s="287"/>
      <c r="AG19" s="287"/>
      <c r="AH19" s="287"/>
      <c r="AI19" s="287"/>
      <c r="AJ19" s="287"/>
      <c r="AK19" s="287"/>
      <c r="AL19" s="283">
        <v>0.1</v>
      </c>
      <c r="AM19" s="238"/>
      <c r="AN19" s="238"/>
      <c r="AO19" s="296"/>
      <c r="AP19" s="261" t="s">
        <v>251</v>
      </c>
      <c r="AQ19" s="1"/>
      <c r="AR19" s="1"/>
      <c r="AS19" s="1"/>
      <c r="AT19" s="1"/>
      <c r="AU19" s="1"/>
      <c r="AV19" s="1"/>
      <c r="AW19" s="1"/>
      <c r="AX19" s="1"/>
      <c r="AY19" s="1"/>
      <c r="AZ19" s="1"/>
      <c r="BA19" s="1"/>
      <c r="BB19" s="1"/>
      <c r="BC19" s="1"/>
      <c r="BD19" s="1"/>
      <c r="BE19" s="1"/>
      <c r="BF19" s="269"/>
      <c r="BG19" s="274">
        <v>6582</v>
      </c>
      <c r="BH19" s="217"/>
      <c r="BI19" s="217"/>
      <c r="BJ19" s="217"/>
      <c r="BK19" s="217"/>
      <c r="BL19" s="217"/>
      <c r="BM19" s="217"/>
      <c r="BN19" s="279"/>
      <c r="BO19" s="282">
        <v>0.1</v>
      </c>
      <c r="BP19" s="282"/>
      <c r="BQ19" s="282"/>
      <c r="BR19" s="282"/>
      <c r="BS19" s="287" t="s">
        <v>199</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7316</v>
      </c>
      <c r="S20" s="217"/>
      <c r="T20" s="217"/>
      <c r="U20" s="217"/>
      <c r="V20" s="217"/>
      <c r="W20" s="217"/>
      <c r="X20" s="217"/>
      <c r="Y20" s="279"/>
      <c r="Z20" s="282">
        <v>0</v>
      </c>
      <c r="AA20" s="282"/>
      <c r="AB20" s="282"/>
      <c r="AC20" s="282"/>
      <c r="AD20" s="287">
        <v>7316</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v>6582</v>
      </c>
      <c r="BH20" s="217"/>
      <c r="BI20" s="217"/>
      <c r="BJ20" s="217"/>
      <c r="BK20" s="217"/>
      <c r="BL20" s="217"/>
      <c r="BM20" s="217"/>
      <c r="BN20" s="279"/>
      <c r="BO20" s="282">
        <v>0.1</v>
      </c>
      <c r="BP20" s="282"/>
      <c r="BQ20" s="282"/>
      <c r="BR20" s="282"/>
      <c r="BS20" s="287" t="s">
        <v>199</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35830976</v>
      </c>
      <c r="CS20" s="217"/>
      <c r="CT20" s="217"/>
      <c r="CU20" s="217"/>
      <c r="CV20" s="217"/>
      <c r="CW20" s="217"/>
      <c r="CX20" s="217"/>
      <c r="CY20" s="279"/>
      <c r="CZ20" s="282">
        <v>100</v>
      </c>
      <c r="DA20" s="282"/>
      <c r="DB20" s="282"/>
      <c r="DC20" s="282"/>
      <c r="DD20" s="288">
        <v>4424130</v>
      </c>
      <c r="DE20" s="217"/>
      <c r="DF20" s="217"/>
      <c r="DG20" s="217"/>
      <c r="DH20" s="217"/>
      <c r="DI20" s="217"/>
      <c r="DJ20" s="217"/>
      <c r="DK20" s="217"/>
      <c r="DL20" s="217"/>
      <c r="DM20" s="217"/>
      <c r="DN20" s="217"/>
      <c r="DO20" s="217"/>
      <c r="DP20" s="279"/>
      <c r="DQ20" s="288">
        <v>25574744</v>
      </c>
      <c r="DR20" s="217"/>
      <c r="DS20" s="217"/>
      <c r="DT20" s="217"/>
      <c r="DU20" s="217"/>
      <c r="DV20" s="217"/>
      <c r="DW20" s="217"/>
      <c r="DX20" s="217"/>
      <c r="DY20" s="217"/>
      <c r="DZ20" s="217"/>
      <c r="EA20" s="217"/>
      <c r="EB20" s="217"/>
      <c r="EC20" s="326"/>
    </row>
    <row r="21" spans="2:133" ht="11.25" customHeight="1">
      <c r="B21" s="261" t="s">
        <v>335</v>
      </c>
      <c r="C21" s="1"/>
      <c r="D21" s="1"/>
      <c r="E21" s="1"/>
      <c r="F21" s="1"/>
      <c r="G21" s="1"/>
      <c r="H21" s="1"/>
      <c r="I21" s="1"/>
      <c r="J21" s="1"/>
      <c r="K21" s="1"/>
      <c r="L21" s="1"/>
      <c r="M21" s="1"/>
      <c r="N21" s="1"/>
      <c r="O21" s="1"/>
      <c r="P21" s="1"/>
      <c r="Q21" s="269"/>
      <c r="R21" s="274">
        <v>15328001</v>
      </c>
      <c r="S21" s="217"/>
      <c r="T21" s="217"/>
      <c r="U21" s="217"/>
      <c r="V21" s="217"/>
      <c r="W21" s="217"/>
      <c r="X21" s="217"/>
      <c r="Y21" s="279"/>
      <c r="Z21" s="282">
        <v>40</v>
      </c>
      <c r="AA21" s="282"/>
      <c r="AB21" s="282"/>
      <c r="AC21" s="282"/>
      <c r="AD21" s="287">
        <v>12857165</v>
      </c>
      <c r="AE21" s="287"/>
      <c r="AF21" s="287"/>
      <c r="AG21" s="287"/>
      <c r="AH21" s="287"/>
      <c r="AI21" s="287"/>
      <c r="AJ21" s="287"/>
      <c r="AK21" s="287"/>
      <c r="AL21" s="283">
        <v>59.5</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6582</v>
      </c>
      <c r="BH21" s="217"/>
      <c r="BI21" s="217"/>
      <c r="BJ21" s="217"/>
      <c r="BK21" s="217"/>
      <c r="BL21" s="217"/>
      <c r="BM21" s="217"/>
      <c r="BN21" s="279"/>
      <c r="BO21" s="282">
        <v>0.1</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289</v>
      </c>
      <c r="C22" s="1"/>
      <c r="D22" s="1"/>
      <c r="E22" s="1"/>
      <c r="F22" s="1"/>
      <c r="G22" s="1"/>
      <c r="H22" s="1"/>
      <c r="I22" s="1"/>
      <c r="J22" s="1"/>
      <c r="K22" s="1"/>
      <c r="L22" s="1"/>
      <c r="M22" s="1"/>
      <c r="N22" s="1"/>
      <c r="O22" s="1"/>
      <c r="P22" s="1"/>
      <c r="Q22" s="269"/>
      <c r="R22" s="274">
        <v>12857165</v>
      </c>
      <c r="S22" s="217"/>
      <c r="T22" s="217"/>
      <c r="U22" s="217"/>
      <c r="V22" s="217"/>
      <c r="W22" s="217"/>
      <c r="X22" s="217"/>
      <c r="Y22" s="279"/>
      <c r="Z22" s="282">
        <v>33.6</v>
      </c>
      <c r="AA22" s="282"/>
      <c r="AB22" s="282"/>
      <c r="AC22" s="282"/>
      <c r="AD22" s="287">
        <v>12857165</v>
      </c>
      <c r="AE22" s="287"/>
      <c r="AF22" s="287"/>
      <c r="AG22" s="287"/>
      <c r="AH22" s="287"/>
      <c r="AI22" s="287"/>
      <c r="AJ22" s="287"/>
      <c r="AK22" s="287"/>
      <c r="AL22" s="283">
        <v>59.5</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2470836</v>
      </c>
      <c r="S23" s="217"/>
      <c r="T23" s="217"/>
      <c r="U23" s="217"/>
      <c r="V23" s="217"/>
      <c r="W23" s="217"/>
      <c r="X23" s="217"/>
      <c r="Y23" s="279"/>
      <c r="Z23" s="282">
        <v>6.4</v>
      </c>
      <c r="AA23" s="282"/>
      <c r="AB23" s="282"/>
      <c r="AC23" s="282"/>
      <c r="AD23" s="287" t="s">
        <v>199</v>
      </c>
      <c r="AE23" s="287"/>
      <c r="AF23" s="287"/>
      <c r="AG23" s="287"/>
      <c r="AH23" s="287"/>
      <c r="AI23" s="287"/>
      <c r="AJ23" s="287"/>
      <c r="AK23" s="287"/>
      <c r="AL23" s="283" t="s">
        <v>199</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199</v>
      </c>
      <c r="BH23" s="217"/>
      <c r="BI23" s="217"/>
      <c r="BJ23" s="217"/>
      <c r="BK23" s="217"/>
      <c r="BL23" s="217"/>
      <c r="BM23" s="217"/>
      <c r="BN23" s="279"/>
      <c r="BO23" s="282" t="s">
        <v>199</v>
      </c>
      <c r="BP23" s="282"/>
      <c r="BQ23" s="282"/>
      <c r="BR23" s="282"/>
      <c r="BS23" s="287" t="s">
        <v>199</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372</v>
      </c>
      <c r="DA23" s="139"/>
      <c r="DB23" s="139"/>
      <c r="DC23" s="144"/>
      <c r="DD23" s="182" t="s">
        <v>292</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13611780</v>
      </c>
      <c r="CS24" s="276"/>
      <c r="CT24" s="276"/>
      <c r="CU24" s="276"/>
      <c r="CV24" s="276"/>
      <c r="CW24" s="276"/>
      <c r="CX24" s="276"/>
      <c r="CY24" s="278"/>
      <c r="CZ24" s="291">
        <v>38</v>
      </c>
      <c r="DA24" s="293"/>
      <c r="DB24" s="293"/>
      <c r="DC24" s="337"/>
      <c r="DD24" s="341">
        <v>11050814</v>
      </c>
      <c r="DE24" s="276"/>
      <c r="DF24" s="276"/>
      <c r="DG24" s="276"/>
      <c r="DH24" s="276"/>
      <c r="DI24" s="276"/>
      <c r="DJ24" s="276"/>
      <c r="DK24" s="278"/>
      <c r="DL24" s="341">
        <v>10585998</v>
      </c>
      <c r="DM24" s="276"/>
      <c r="DN24" s="276"/>
      <c r="DO24" s="276"/>
      <c r="DP24" s="276"/>
      <c r="DQ24" s="276"/>
      <c r="DR24" s="276"/>
      <c r="DS24" s="276"/>
      <c r="DT24" s="276"/>
      <c r="DU24" s="276"/>
      <c r="DV24" s="278"/>
      <c r="DW24" s="291">
        <v>48.9</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24015181</v>
      </c>
      <c r="S25" s="217"/>
      <c r="T25" s="217"/>
      <c r="U25" s="217"/>
      <c r="V25" s="217"/>
      <c r="W25" s="217"/>
      <c r="X25" s="217"/>
      <c r="Y25" s="279"/>
      <c r="Z25" s="282">
        <v>62.7</v>
      </c>
      <c r="AA25" s="282"/>
      <c r="AB25" s="282"/>
      <c r="AC25" s="282"/>
      <c r="AD25" s="287">
        <v>21544345</v>
      </c>
      <c r="AE25" s="287"/>
      <c r="AF25" s="287"/>
      <c r="AG25" s="287"/>
      <c r="AH25" s="287"/>
      <c r="AI25" s="287"/>
      <c r="AJ25" s="287"/>
      <c r="AK25" s="287"/>
      <c r="AL25" s="283">
        <v>99.7</v>
      </c>
      <c r="AM25" s="238"/>
      <c r="AN25" s="238"/>
      <c r="AO25" s="296"/>
      <c r="AP25" s="261" t="s">
        <v>267</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4798323</v>
      </c>
      <c r="CS25" s="313"/>
      <c r="CT25" s="313"/>
      <c r="CU25" s="313"/>
      <c r="CV25" s="313"/>
      <c r="CW25" s="313"/>
      <c r="CX25" s="313"/>
      <c r="CY25" s="332"/>
      <c r="CZ25" s="283">
        <v>13.4</v>
      </c>
      <c r="DA25" s="335"/>
      <c r="DB25" s="335"/>
      <c r="DC25" s="338"/>
      <c r="DD25" s="288">
        <v>4466221</v>
      </c>
      <c r="DE25" s="313"/>
      <c r="DF25" s="313"/>
      <c r="DG25" s="313"/>
      <c r="DH25" s="313"/>
      <c r="DI25" s="313"/>
      <c r="DJ25" s="313"/>
      <c r="DK25" s="332"/>
      <c r="DL25" s="288">
        <v>4389830</v>
      </c>
      <c r="DM25" s="313"/>
      <c r="DN25" s="313"/>
      <c r="DO25" s="313"/>
      <c r="DP25" s="313"/>
      <c r="DQ25" s="313"/>
      <c r="DR25" s="313"/>
      <c r="DS25" s="313"/>
      <c r="DT25" s="313"/>
      <c r="DU25" s="313"/>
      <c r="DV25" s="332"/>
      <c r="DW25" s="283">
        <v>20.3</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4854</v>
      </c>
      <c r="S26" s="217"/>
      <c r="T26" s="217"/>
      <c r="U26" s="217"/>
      <c r="V26" s="217"/>
      <c r="W26" s="217"/>
      <c r="X26" s="217"/>
      <c r="Y26" s="279"/>
      <c r="Z26" s="282">
        <v>0</v>
      </c>
      <c r="AA26" s="282"/>
      <c r="AB26" s="282"/>
      <c r="AC26" s="282"/>
      <c r="AD26" s="287">
        <v>4854</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3010509</v>
      </c>
      <c r="CS26" s="217"/>
      <c r="CT26" s="217"/>
      <c r="CU26" s="217"/>
      <c r="CV26" s="217"/>
      <c r="CW26" s="217"/>
      <c r="CX26" s="217"/>
      <c r="CY26" s="279"/>
      <c r="CZ26" s="283">
        <v>8.4</v>
      </c>
      <c r="DA26" s="335"/>
      <c r="DB26" s="335"/>
      <c r="DC26" s="338"/>
      <c r="DD26" s="288">
        <v>2680007</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58098</v>
      </c>
      <c r="S27" s="217"/>
      <c r="T27" s="217"/>
      <c r="U27" s="217"/>
      <c r="V27" s="217"/>
      <c r="W27" s="217"/>
      <c r="X27" s="217"/>
      <c r="Y27" s="279"/>
      <c r="Z27" s="282">
        <v>0.2</v>
      </c>
      <c r="AA27" s="282"/>
      <c r="AB27" s="282"/>
      <c r="AC27" s="282"/>
      <c r="AD27" s="287" t="s">
        <v>199</v>
      </c>
      <c r="AE27" s="287"/>
      <c r="AF27" s="287"/>
      <c r="AG27" s="287"/>
      <c r="AH27" s="287"/>
      <c r="AI27" s="287"/>
      <c r="AJ27" s="287"/>
      <c r="AK27" s="287"/>
      <c r="AL27" s="283" t="s">
        <v>199</v>
      </c>
      <c r="AM27" s="238"/>
      <c r="AN27" s="238"/>
      <c r="AO27" s="296"/>
      <c r="AP27" s="261" t="s">
        <v>385</v>
      </c>
      <c r="AQ27" s="1"/>
      <c r="AR27" s="1"/>
      <c r="AS27" s="1"/>
      <c r="AT27" s="1"/>
      <c r="AU27" s="1"/>
      <c r="AV27" s="1"/>
      <c r="AW27" s="1"/>
      <c r="AX27" s="1"/>
      <c r="AY27" s="1"/>
      <c r="AZ27" s="1"/>
      <c r="BA27" s="1"/>
      <c r="BB27" s="1"/>
      <c r="BC27" s="1"/>
      <c r="BD27" s="1"/>
      <c r="BE27" s="1"/>
      <c r="BF27" s="269"/>
      <c r="BG27" s="274">
        <v>6682982</v>
      </c>
      <c r="BH27" s="217"/>
      <c r="BI27" s="217"/>
      <c r="BJ27" s="217"/>
      <c r="BK27" s="217"/>
      <c r="BL27" s="217"/>
      <c r="BM27" s="217"/>
      <c r="BN27" s="279"/>
      <c r="BO27" s="282">
        <v>100</v>
      </c>
      <c r="BP27" s="282"/>
      <c r="BQ27" s="282"/>
      <c r="BR27" s="282"/>
      <c r="BS27" s="287">
        <v>166980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3466273</v>
      </c>
      <c r="CS27" s="313"/>
      <c r="CT27" s="313"/>
      <c r="CU27" s="313"/>
      <c r="CV27" s="313"/>
      <c r="CW27" s="313"/>
      <c r="CX27" s="313"/>
      <c r="CY27" s="332"/>
      <c r="CZ27" s="283">
        <v>9.6999999999999993</v>
      </c>
      <c r="DA27" s="335"/>
      <c r="DB27" s="335"/>
      <c r="DC27" s="338"/>
      <c r="DD27" s="288">
        <v>1349775</v>
      </c>
      <c r="DE27" s="313"/>
      <c r="DF27" s="313"/>
      <c r="DG27" s="313"/>
      <c r="DH27" s="313"/>
      <c r="DI27" s="313"/>
      <c r="DJ27" s="313"/>
      <c r="DK27" s="332"/>
      <c r="DL27" s="288">
        <v>961350</v>
      </c>
      <c r="DM27" s="313"/>
      <c r="DN27" s="313"/>
      <c r="DO27" s="313"/>
      <c r="DP27" s="313"/>
      <c r="DQ27" s="313"/>
      <c r="DR27" s="313"/>
      <c r="DS27" s="313"/>
      <c r="DT27" s="313"/>
      <c r="DU27" s="313"/>
      <c r="DV27" s="332"/>
      <c r="DW27" s="283">
        <v>4.4000000000000004</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286924</v>
      </c>
      <c r="S28" s="217"/>
      <c r="T28" s="217"/>
      <c r="U28" s="217"/>
      <c r="V28" s="217"/>
      <c r="W28" s="217"/>
      <c r="X28" s="217"/>
      <c r="Y28" s="279"/>
      <c r="Z28" s="282">
        <v>0.7</v>
      </c>
      <c r="AA28" s="282"/>
      <c r="AB28" s="282"/>
      <c r="AC28" s="282"/>
      <c r="AD28" s="287">
        <v>28953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5347184</v>
      </c>
      <c r="CS28" s="217"/>
      <c r="CT28" s="217"/>
      <c r="CU28" s="217"/>
      <c r="CV28" s="217"/>
      <c r="CW28" s="217"/>
      <c r="CX28" s="217"/>
      <c r="CY28" s="279"/>
      <c r="CZ28" s="283">
        <v>14.9</v>
      </c>
      <c r="DA28" s="335"/>
      <c r="DB28" s="335"/>
      <c r="DC28" s="338"/>
      <c r="DD28" s="288">
        <v>5234818</v>
      </c>
      <c r="DE28" s="217"/>
      <c r="DF28" s="217"/>
      <c r="DG28" s="217"/>
      <c r="DH28" s="217"/>
      <c r="DI28" s="217"/>
      <c r="DJ28" s="217"/>
      <c r="DK28" s="279"/>
      <c r="DL28" s="288">
        <v>5234818</v>
      </c>
      <c r="DM28" s="217"/>
      <c r="DN28" s="217"/>
      <c r="DO28" s="217"/>
      <c r="DP28" s="217"/>
      <c r="DQ28" s="217"/>
      <c r="DR28" s="217"/>
      <c r="DS28" s="217"/>
      <c r="DT28" s="217"/>
      <c r="DU28" s="217"/>
      <c r="DV28" s="279"/>
      <c r="DW28" s="283">
        <v>24.2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63988</v>
      </c>
      <c r="S29" s="217"/>
      <c r="T29" s="217"/>
      <c r="U29" s="217"/>
      <c r="V29" s="217"/>
      <c r="W29" s="217"/>
      <c r="X29" s="217"/>
      <c r="Y29" s="279"/>
      <c r="Z29" s="282">
        <v>0.2</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5347184</v>
      </c>
      <c r="CS29" s="313"/>
      <c r="CT29" s="313"/>
      <c r="CU29" s="313"/>
      <c r="CV29" s="313"/>
      <c r="CW29" s="313"/>
      <c r="CX29" s="313"/>
      <c r="CY29" s="332"/>
      <c r="CZ29" s="283">
        <v>14.9</v>
      </c>
      <c r="DA29" s="335"/>
      <c r="DB29" s="335"/>
      <c r="DC29" s="338"/>
      <c r="DD29" s="288">
        <v>5234818</v>
      </c>
      <c r="DE29" s="313"/>
      <c r="DF29" s="313"/>
      <c r="DG29" s="313"/>
      <c r="DH29" s="313"/>
      <c r="DI29" s="313"/>
      <c r="DJ29" s="313"/>
      <c r="DK29" s="332"/>
      <c r="DL29" s="288">
        <v>5234818</v>
      </c>
      <c r="DM29" s="313"/>
      <c r="DN29" s="313"/>
      <c r="DO29" s="313"/>
      <c r="DP29" s="313"/>
      <c r="DQ29" s="313"/>
      <c r="DR29" s="313"/>
      <c r="DS29" s="313"/>
      <c r="DT29" s="313"/>
      <c r="DU29" s="313"/>
      <c r="DV29" s="332"/>
      <c r="DW29" s="283">
        <v>24.2</v>
      </c>
      <c r="DX29" s="335"/>
      <c r="DY29" s="335"/>
      <c r="DZ29" s="335"/>
      <c r="EA29" s="335"/>
      <c r="EB29" s="335"/>
      <c r="EC29" s="360"/>
    </row>
    <row r="30" spans="2:133" ht="11.25" customHeight="1">
      <c r="B30" s="261" t="s">
        <v>336</v>
      </c>
      <c r="C30" s="1"/>
      <c r="D30" s="1"/>
      <c r="E30" s="1"/>
      <c r="F30" s="1"/>
      <c r="G30" s="1"/>
      <c r="H30" s="1"/>
      <c r="I30" s="1"/>
      <c r="J30" s="1"/>
      <c r="K30" s="1"/>
      <c r="L30" s="1"/>
      <c r="M30" s="1"/>
      <c r="N30" s="1"/>
      <c r="O30" s="1"/>
      <c r="P30" s="1"/>
      <c r="Q30" s="269"/>
      <c r="R30" s="274">
        <v>3778025</v>
      </c>
      <c r="S30" s="217"/>
      <c r="T30" s="217"/>
      <c r="U30" s="217"/>
      <c r="V30" s="217"/>
      <c r="W30" s="217"/>
      <c r="X30" s="217"/>
      <c r="Y30" s="279"/>
      <c r="Z30" s="282">
        <v>9.9</v>
      </c>
      <c r="AA30" s="282"/>
      <c r="AB30" s="282"/>
      <c r="AC30" s="282"/>
      <c r="AD30" s="287" t="s">
        <v>199</v>
      </c>
      <c r="AE30" s="287"/>
      <c r="AF30" s="287"/>
      <c r="AG30" s="287"/>
      <c r="AH30" s="287"/>
      <c r="AI30" s="287"/>
      <c r="AJ30" s="287"/>
      <c r="AK30" s="287"/>
      <c r="AL30" s="283" t="s">
        <v>199</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5250286</v>
      </c>
      <c r="CS30" s="217"/>
      <c r="CT30" s="217"/>
      <c r="CU30" s="217"/>
      <c r="CV30" s="217"/>
      <c r="CW30" s="217"/>
      <c r="CX30" s="217"/>
      <c r="CY30" s="279"/>
      <c r="CZ30" s="283">
        <v>14.7</v>
      </c>
      <c r="DA30" s="335"/>
      <c r="DB30" s="335"/>
      <c r="DC30" s="338"/>
      <c r="DD30" s="288">
        <v>5137981</v>
      </c>
      <c r="DE30" s="217"/>
      <c r="DF30" s="217"/>
      <c r="DG30" s="217"/>
      <c r="DH30" s="217"/>
      <c r="DI30" s="217"/>
      <c r="DJ30" s="217"/>
      <c r="DK30" s="279"/>
      <c r="DL30" s="288">
        <v>5137981</v>
      </c>
      <c r="DM30" s="217"/>
      <c r="DN30" s="217"/>
      <c r="DO30" s="217"/>
      <c r="DP30" s="217"/>
      <c r="DQ30" s="217"/>
      <c r="DR30" s="217"/>
      <c r="DS30" s="217"/>
      <c r="DT30" s="217"/>
      <c r="DU30" s="217"/>
      <c r="DV30" s="279"/>
      <c r="DW30" s="283">
        <v>23.7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199</v>
      </c>
      <c r="S31" s="217"/>
      <c r="T31" s="217"/>
      <c r="U31" s="217"/>
      <c r="V31" s="217"/>
      <c r="W31" s="217"/>
      <c r="X31" s="217"/>
      <c r="Y31" s="279"/>
      <c r="Z31" s="282" t="s">
        <v>199</v>
      </c>
      <c r="AA31" s="282"/>
      <c r="AB31" s="282"/>
      <c r="AC31" s="282"/>
      <c r="AD31" s="287" t="s">
        <v>199</v>
      </c>
      <c r="AE31" s="287"/>
      <c r="AF31" s="287"/>
      <c r="AG31" s="287"/>
      <c r="AH31" s="287"/>
      <c r="AI31" s="287"/>
      <c r="AJ31" s="287"/>
      <c r="AK31" s="287"/>
      <c r="AL31" s="283" t="s">
        <v>199</v>
      </c>
      <c r="AM31" s="238"/>
      <c r="AN31" s="238"/>
      <c r="AO31" s="296"/>
      <c r="AP31" s="163" t="s">
        <v>7</v>
      </c>
      <c r="AQ31" s="178"/>
      <c r="AR31" s="178"/>
      <c r="AS31" s="178"/>
      <c r="AT31" s="306" t="s">
        <v>391</v>
      </c>
      <c r="AU31" s="265"/>
      <c r="AV31" s="265"/>
      <c r="AW31" s="265"/>
      <c r="AX31" s="260" t="s">
        <v>268</v>
      </c>
      <c r="AY31" s="265"/>
      <c r="AZ31" s="265"/>
      <c r="BA31" s="265"/>
      <c r="BB31" s="265"/>
      <c r="BC31" s="265"/>
      <c r="BD31" s="265"/>
      <c r="BE31" s="265"/>
      <c r="BF31" s="268"/>
      <c r="BG31" s="318">
        <v>99.3</v>
      </c>
      <c r="BH31" s="322"/>
      <c r="BI31" s="322"/>
      <c r="BJ31" s="322"/>
      <c r="BK31" s="322"/>
      <c r="BL31" s="322"/>
      <c r="BM31" s="293">
        <v>96.5</v>
      </c>
      <c r="BN31" s="322"/>
      <c r="BO31" s="322"/>
      <c r="BP31" s="322"/>
      <c r="BQ31" s="324"/>
      <c r="BR31" s="318">
        <v>99.3</v>
      </c>
      <c r="BS31" s="322"/>
      <c r="BT31" s="322"/>
      <c r="BU31" s="322"/>
      <c r="BV31" s="322"/>
      <c r="BW31" s="322"/>
      <c r="BX31" s="293">
        <v>96.2</v>
      </c>
      <c r="BY31" s="322"/>
      <c r="BZ31" s="322"/>
      <c r="CA31" s="322"/>
      <c r="CB31" s="324"/>
      <c r="CD31" s="134"/>
      <c r="CE31" s="42"/>
      <c r="CF31" s="261" t="s">
        <v>308</v>
      </c>
      <c r="CG31" s="1"/>
      <c r="CH31" s="1"/>
      <c r="CI31" s="1"/>
      <c r="CJ31" s="1"/>
      <c r="CK31" s="1"/>
      <c r="CL31" s="1"/>
      <c r="CM31" s="1"/>
      <c r="CN31" s="1"/>
      <c r="CO31" s="1"/>
      <c r="CP31" s="1"/>
      <c r="CQ31" s="269"/>
      <c r="CR31" s="274">
        <v>96898</v>
      </c>
      <c r="CS31" s="313"/>
      <c r="CT31" s="313"/>
      <c r="CU31" s="313"/>
      <c r="CV31" s="313"/>
      <c r="CW31" s="313"/>
      <c r="CX31" s="313"/>
      <c r="CY31" s="332"/>
      <c r="CZ31" s="283">
        <v>0.3</v>
      </c>
      <c r="DA31" s="335"/>
      <c r="DB31" s="335"/>
      <c r="DC31" s="338"/>
      <c r="DD31" s="288">
        <v>96837</v>
      </c>
      <c r="DE31" s="313"/>
      <c r="DF31" s="313"/>
      <c r="DG31" s="313"/>
      <c r="DH31" s="313"/>
      <c r="DI31" s="313"/>
      <c r="DJ31" s="313"/>
      <c r="DK31" s="332"/>
      <c r="DL31" s="288">
        <v>96837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1956891</v>
      </c>
      <c r="S32" s="217"/>
      <c r="T32" s="217"/>
      <c r="U32" s="217"/>
      <c r="V32" s="217"/>
      <c r="W32" s="217"/>
      <c r="X32" s="217"/>
      <c r="Y32" s="279"/>
      <c r="Z32" s="282">
        <v>5.0999999999999996</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246</v>
      </c>
      <c r="AX32" s="261" t="s">
        <v>369</v>
      </c>
      <c r="AY32" s="1"/>
      <c r="AZ32" s="1"/>
      <c r="BA32" s="1"/>
      <c r="BB32" s="1"/>
      <c r="BC32" s="1"/>
      <c r="BD32" s="1"/>
      <c r="BE32" s="1"/>
      <c r="BF32" s="269"/>
      <c r="BG32" s="319">
        <v>99.5</v>
      </c>
      <c r="BH32" s="313"/>
      <c r="BI32" s="313"/>
      <c r="BJ32" s="313"/>
      <c r="BK32" s="313"/>
      <c r="BL32" s="313"/>
      <c r="BM32" s="238">
        <v>97.7</v>
      </c>
      <c r="BN32" s="313"/>
      <c r="BO32" s="313"/>
      <c r="BP32" s="313"/>
      <c r="BQ32" s="316"/>
      <c r="BR32" s="319">
        <v>99.5</v>
      </c>
      <c r="BS32" s="313"/>
      <c r="BT32" s="313"/>
      <c r="BU32" s="313"/>
      <c r="BV32" s="313"/>
      <c r="BW32" s="313"/>
      <c r="BX32" s="238">
        <v>97.6</v>
      </c>
      <c r="BY32" s="313"/>
      <c r="BZ32" s="313"/>
      <c r="CA32" s="313"/>
      <c r="CB32" s="316"/>
      <c r="CD32" s="135"/>
      <c r="CE32" s="142"/>
      <c r="CF32" s="261" t="s">
        <v>394</v>
      </c>
      <c r="CG32" s="1"/>
      <c r="CH32" s="1"/>
      <c r="CI32" s="1"/>
      <c r="CJ32" s="1"/>
      <c r="CK32" s="1"/>
      <c r="CL32" s="1"/>
      <c r="CM32" s="1"/>
      <c r="CN32" s="1"/>
      <c r="CO32" s="1"/>
      <c r="CP32" s="1"/>
      <c r="CQ32" s="269"/>
      <c r="CR32" s="274" t="s">
        <v>199</v>
      </c>
      <c r="CS32" s="217"/>
      <c r="CT32" s="217"/>
      <c r="CU32" s="217"/>
      <c r="CV32" s="217"/>
      <c r="CW32" s="217"/>
      <c r="CX32" s="217"/>
      <c r="CY32" s="279"/>
      <c r="CZ32" s="283" t="s">
        <v>199</v>
      </c>
      <c r="DA32" s="335"/>
      <c r="DB32" s="335"/>
      <c r="DC32" s="338"/>
      <c r="DD32" s="288" t="s">
        <v>199</v>
      </c>
      <c r="DE32" s="217"/>
      <c r="DF32" s="217"/>
      <c r="DG32" s="217"/>
      <c r="DH32" s="217"/>
      <c r="DI32" s="217"/>
      <c r="DJ32" s="217"/>
      <c r="DK32" s="279"/>
      <c r="DL32" s="288" t="s">
        <v>199</v>
      </c>
      <c r="DM32" s="217"/>
      <c r="DN32" s="217"/>
      <c r="DO32" s="217"/>
      <c r="DP32" s="217"/>
      <c r="DQ32" s="217"/>
      <c r="DR32" s="217"/>
      <c r="DS32" s="217"/>
      <c r="DT32" s="217"/>
      <c r="DU32" s="217"/>
      <c r="DV32" s="279"/>
      <c r="DW32" s="283" t="s">
        <v>199</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137873</v>
      </c>
      <c r="S33" s="217"/>
      <c r="T33" s="217"/>
      <c r="U33" s="217"/>
      <c r="V33" s="217"/>
      <c r="W33" s="217"/>
      <c r="X33" s="217"/>
      <c r="Y33" s="279"/>
      <c r="Z33" s="282">
        <v>0.4</v>
      </c>
      <c r="AA33" s="282"/>
      <c r="AB33" s="282"/>
      <c r="AC33" s="282"/>
      <c r="AD33" s="287">
        <v>38706</v>
      </c>
      <c r="AE33" s="287"/>
      <c r="AF33" s="287"/>
      <c r="AG33" s="287"/>
      <c r="AH33" s="287"/>
      <c r="AI33" s="287"/>
      <c r="AJ33" s="287"/>
      <c r="AK33" s="287"/>
      <c r="AL33" s="283">
        <v>0.2</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99.2</v>
      </c>
      <c r="BH33" s="312"/>
      <c r="BI33" s="312"/>
      <c r="BJ33" s="312"/>
      <c r="BK33" s="312"/>
      <c r="BL33" s="312"/>
      <c r="BM33" s="294">
        <v>95.1</v>
      </c>
      <c r="BN33" s="312"/>
      <c r="BO33" s="312"/>
      <c r="BP33" s="312"/>
      <c r="BQ33" s="317"/>
      <c r="BR33" s="320">
        <v>99.2</v>
      </c>
      <c r="BS33" s="312"/>
      <c r="BT33" s="312"/>
      <c r="BU33" s="312"/>
      <c r="BV33" s="312"/>
      <c r="BW33" s="312"/>
      <c r="BX33" s="294">
        <v>94.8</v>
      </c>
      <c r="BY33" s="312"/>
      <c r="BZ33" s="312"/>
      <c r="CA33" s="312"/>
      <c r="CB33" s="317"/>
      <c r="CD33" s="261" t="s">
        <v>395</v>
      </c>
      <c r="CE33" s="1"/>
      <c r="CF33" s="1"/>
      <c r="CG33" s="1"/>
      <c r="CH33" s="1"/>
      <c r="CI33" s="1"/>
      <c r="CJ33" s="1"/>
      <c r="CK33" s="1"/>
      <c r="CL33" s="1"/>
      <c r="CM33" s="1"/>
      <c r="CN33" s="1"/>
      <c r="CO33" s="1"/>
      <c r="CP33" s="1"/>
      <c r="CQ33" s="269"/>
      <c r="CR33" s="274">
        <v>17512889</v>
      </c>
      <c r="CS33" s="313"/>
      <c r="CT33" s="313"/>
      <c r="CU33" s="313"/>
      <c r="CV33" s="313"/>
      <c r="CW33" s="313"/>
      <c r="CX33" s="313"/>
      <c r="CY33" s="332"/>
      <c r="CZ33" s="283">
        <v>48.9</v>
      </c>
      <c r="DA33" s="335"/>
      <c r="DB33" s="335"/>
      <c r="DC33" s="338"/>
      <c r="DD33" s="288">
        <v>13785791</v>
      </c>
      <c r="DE33" s="313"/>
      <c r="DF33" s="313"/>
      <c r="DG33" s="313"/>
      <c r="DH33" s="313"/>
      <c r="DI33" s="313"/>
      <c r="DJ33" s="313"/>
      <c r="DK33" s="332"/>
      <c r="DL33" s="288">
        <v>9632944</v>
      </c>
      <c r="DM33" s="313"/>
      <c r="DN33" s="313"/>
      <c r="DO33" s="313"/>
      <c r="DP33" s="313"/>
      <c r="DQ33" s="313"/>
      <c r="DR33" s="313"/>
      <c r="DS33" s="313"/>
      <c r="DT33" s="313"/>
      <c r="DU33" s="313"/>
      <c r="DV33" s="332"/>
      <c r="DW33" s="283">
        <v>44.5</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228547</v>
      </c>
      <c r="S34" s="217"/>
      <c r="T34" s="217"/>
      <c r="U34" s="217"/>
      <c r="V34" s="217"/>
      <c r="W34" s="217"/>
      <c r="X34" s="217"/>
      <c r="Y34" s="279"/>
      <c r="Z34" s="282">
        <v>0.6</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5053555</v>
      </c>
      <c r="CS34" s="217"/>
      <c r="CT34" s="217"/>
      <c r="CU34" s="217"/>
      <c r="CV34" s="217"/>
      <c r="CW34" s="217"/>
      <c r="CX34" s="217"/>
      <c r="CY34" s="279"/>
      <c r="CZ34" s="283">
        <v>14.1</v>
      </c>
      <c r="DA34" s="335"/>
      <c r="DB34" s="335"/>
      <c r="DC34" s="338"/>
      <c r="DD34" s="288">
        <v>3667804</v>
      </c>
      <c r="DE34" s="217"/>
      <c r="DF34" s="217"/>
      <c r="DG34" s="217"/>
      <c r="DH34" s="217"/>
      <c r="DI34" s="217"/>
      <c r="DJ34" s="217"/>
      <c r="DK34" s="279"/>
      <c r="DL34" s="288">
        <v>2920058</v>
      </c>
      <c r="DM34" s="217"/>
      <c r="DN34" s="217"/>
      <c r="DO34" s="217"/>
      <c r="DP34" s="217"/>
      <c r="DQ34" s="217"/>
      <c r="DR34" s="217"/>
      <c r="DS34" s="217"/>
      <c r="DT34" s="217"/>
      <c r="DU34" s="217"/>
      <c r="DV34" s="279"/>
      <c r="DW34" s="283">
        <v>13.5</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1589176</v>
      </c>
      <c r="S35" s="217"/>
      <c r="T35" s="217"/>
      <c r="U35" s="217"/>
      <c r="V35" s="217"/>
      <c r="W35" s="217"/>
      <c r="X35" s="217"/>
      <c r="Y35" s="279"/>
      <c r="Z35" s="282">
        <v>4.0999999999999996</v>
      </c>
      <c r="AA35" s="282"/>
      <c r="AB35" s="282"/>
      <c r="AC35" s="282"/>
      <c r="AD35" s="287" t="s">
        <v>199</v>
      </c>
      <c r="AE35" s="287"/>
      <c r="AF35" s="287"/>
      <c r="AG35" s="287"/>
      <c r="AH35" s="287"/>
      <c r="AI35" s="287"/>
      <c r="AJ35" s="287"/>
      <c r="AK35" s="287"/>
      <c r="AL35" s="283" t="s">
        <v>199</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1328885</v>
      </c>
      <c r="CS35" s="313"/>
      <c r="CT35" s="313"/>
      <c r="CU35" s="313"/>
      <c r="CV35" s="313"/>
      <c r="CW35" s="313"/>
      <c r="CX35" s="313"/>
      <c r="CY35" s="332"/>
      <c r="CZ35" s="283">
        <v>3.7</v>
      </c>
      <c r="DA35" s="335"/>
      <c r="DB35" s="335"/>
      <c r="DC35" s="338"/>
      <c r="DD35" s="288">
        <v>973810</v>
      </c>
      <c r="DE35" s="313"/>
      <c r="DF35" s="313"/>
      <c r="DG35" s="313"/>
      <c r="DH35" s="313"/>
      <c r="DI35" s="313"/>
      <c r="DJ35" s="313"/>
      <c r="DK35" s="332"/>
      <c r="DL35" s="288">
        <v>951965</v>
      </c>
      <c r="DM35" s="313"/>
      <c r="DN35" s="313"/>
      <c r="DO35" s="313"/>
      <c r="DP35" s="313"/>
      <c r="DQ35" s="313"/>
      <c r="DR35" s="313"/>
      <c r="DS35" s="313"/>
      <c r="DT35" s="313"/>
      <c r="DU35" s="313"/>
      <c r="DV35" s="332"/>
      <c r="DW35" s="283">
        <v>4.4000000000000004</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2480861</v>
      </c>
      <c r="S36" s="217"/>
      <c r="T36" s="217"/>
      <c r="U36" s="217"/>
      <c r="V36" s="217"/>
      <c r="W36" s="217"/>
      <c r="X36" s="217"/>
      <c r="Y36" s="279"/>
      <c r="Z36" s="282">
        <v>6.5</v>
      </c>
      <c r="AA36" s="282"/>
      <c r="AB36" s="282"/>
      <c r="AC36" s="282"/>
      <c r="AD36" s="287" t="s">
        <v>199</v>
      </c>
      <c r="AE36" s="287"/>
      <c r="AF36" s="287"/>
      <c r="AG36" s="287"/>
      <c r="AH36" s="287"/>
      <c r="AI36" s="287"/>
      <c r="AJ36" s="287"/>
      <c r="AK36" s="287"/>
      <c r="AL36" s="283" t="s">
        <v>199</v>
      </c>
      <c r="AM36" s="238"/>
      <c r="AN36" s="238"/>
      <c r="AO36" s="296"/>
      <c r="AP36" s="95"/>
      <c r="AQ36" s="301" t="s">
        <v>385</v>
      </c>
      <c r="AR36" s="304"/>
      <c r="AS36" s="304"/>
      <c r="AT36" s="304"/>
      <c r="AU36" s="304"/>
      <c r="AV36" s="304"/>
      <c r="AW36" s="304"/>
      <c r="AX36" s="304"/>
      <c r="AY36" s="309"/>
      <c r="AZ36" s="273">
        <v>5333058</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52353</v>
      </c>
      <c r="BW36" s="276"/>
      <c r="BX36" s="276"/>
      <c r="BY36" s="276"/>
      <c r="BZ36" s="276"/>
      <c r="CA36" s="276"/>
      <c r="CB36" s="315"/>
      <c r="CD36" s="261" t="s">
        <v>30</v>
      </c>
      <c r="CE36" s="1"/>
      <c r="CF36" s="1"/>
      <c r="CG36" s="1"/>
      <c r="CH36" s="1"/>
      <c r="CI36" s="1"/>
      <c r="CJ36" s="1"/>
      <c r="CK36" s="1"/>
      <c r="CL36" s="1"/>
      <c r="CM36" s="1"/>
      <c r="CN36" s="1"/>
      <c r="CO36" s="1"/>
      <c r="CP36" s="1"/>
      <c r="CQ36" s="269"/>
      <c r="CR36" s="274">
        <v>6076931</v>
      </c>
      <c r="CS36" s="217"/>
      <c r="CT36" s="217"/>
      <c r="CU36" s="217"/>
      <c r="CV36" s="217"/>
      <c r="CW36" s="217"/>
      <c r="CX36" s="217"/>
      <c r="CY36" s="279"/>
      <c r="CZ36" s="283">
        <v>17</v>
      </c>
      <c r="DA36" s="335"/>
      <c r="DB36" s="335"/>
      <c r="DC36" s="338"/>
      <c r="DD36" s="288">
        <v>5115170</v>
      </c>
      <c r="DE36" s="217"/>
      <c r="DF36" s="217"/>
      <c r="DG36" s="217"/>
      <c r="DH36" s="217"/>
      <c r="DI36" s="217"/>
      <c r="DJ36" s="217"/>
      <c r="DK36" s="279"/>
      <c r="DL36" s="288">
        <v>3760521</v>
      </c>
      <c r="DM36" s="217"/>
      <c r="DN36" s="217"/>
      <c r="DO36" s="217"/>
      <c r="DP36" s="217"/>
      <c r="DQ36" s="217"/>
      <c r="DR36" s="217"/>
      <c r="DS36" s="217"/>
      <c r="DT36" s="217"/>
      <c r="DU36" s="217"/>
      <c r="DV36" s="279"/>
      <c r="DW36" s="283">
        <v>17.399999999999999</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887923</v>
      </c>
      <c r="S37" s="217"/>
      <c r="T37" s="217"/>
      <c r="U37" s="217"/>
      <c r="V37" s="217"/>
      <c r="W37" s="217"/>
      <c r="X37" s="217"/>
      <c r="Y37" s="279"/>
      <c r="Z37" s="282">
        <v>2.2999999999999998</v>
      </c>
      <c r="AA37" s="282"/>
      <c r="AB37" s="282"/>
      <c r="AC37" s="282"/>
      <c r="AD37" s="287">
        <v>127</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1410793</v>
      </c>
      <c r="BA37" s="217"/>
      <c r="BB37" s="217"/>
      <c r="BC37" s="217"/>
      <c r="BD37" s="313"/>
      <c r="BE37" s="313"/>
      <c r="BF37" s="316"/>
      <c r="BG37" s="261" t="s">
        <v>409</v>
      </c>
      <c r="BH37" s="1"/>
      <c r="BI37" s="1"/>
      <c r="BJ37" s="1"/>
      <c r="BK37" s="1"/>
      <c r="BL37" s="1"/>
      <c r="BM37" s="1"/>
      <c r="BN37" s="1"/>
      <c r="BO37" s="1"/>
      <c r="BP37" s="1"/>
      <c r="BQ37" s="1"/>
      <c r="BR37" s="1"/>
      <c r="BS37" s="1"/>
      <c r="BT37" s="1"/>
      <c r="BU37" s="269"/>
      <c r="BV37" s="274">
        <v>6045</v>
      </c>
      <c r="BW37" s="217"/>
      <c r="BX37" s="217"/>
      <c r="BY37" s="217"/>
      <c r="BZ37" s="217"/>
      <c r="CA37" s="217"/>
      <c r="CB37" s="326"/>
      <c r="CD37" s="261" t="s">
        <v>158</v>
      </c>
      <c r="CE37" s="1"/>
      <c r="CF37" s="1"/>
      <c r="CG37" s="1"/>
      <c r="CH37" s="1"/>
      <c r="CI37" s="1"/>
      <c r="CJ37" s="1"/>
      <c r="CK37" s="1"/>
      <c r="CL37" s="1"/>
      <c r="CM37" s="1"/>
      <c r="CN37" s="1"/>
      <c r="CO37" s="1"/>
      <c r="CP37" s="1"/>
      <c r="CQ37" s="269"/>
      <c r="CR37" s="274">
        <v>1442153</v>
      </c>
      <c r="CS37" s="313"/>
      <c r="CT37" s="313"/>
      <c r="CU37" s="313"/>
      <c r="CV37" s="313"/>
      <c r="CW37" s="313"/>
      <c r="CX37" s="313"/>
      <c r="CY37" s="332"/>
      <c r="CZ37" s="283">
        <v>4</v>
      </c>
      <c r="DA37" s="335"/>
      <c r="DB37" s="335"/>
      <c r="DC37" s="338"/>
      <c r="DD37" s="288">
        <v>1436813</v>
      </c>
      <c r="DE37" s="313"/>
      <c r="DF37" s="313"/>
      <c r="DG37" s="313"/>
      <c r="DH37" s="313"/>
      <c r="DI37" s="313"/>
      <c r="DJ37" s="313"/>
      <c r="DK37" s="332"/>
      <c r="DL37" s="288">
        <v>1420307</v>
      </c>
      <c r="DM37" s="313"/>
      <c r="DN37" s="313"/>
      <c r="DO37" s="313"/>
      <c r="DP37" s="313"/>
      <c r="DQ37" s="313"/>
      <c r="DR37" s="313"/>
      <c r="DS37" s="313"/>
      <c r="DT37" s="313"/>
      <c r="DU37" s="313"/>
      <c r="DV37" s="332"/>
      <c r="DW37" s="283">
        <v>6.6</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2828873</v>
      </c>
      <c r="S38" s="217"/>
      <c r="T38" s="217"/>
      <c r="U38" s="217"/>
      <c r="V38" s="217"/>
      <c r="W38" s="217"/>
      <c r="X38" s="217"/>
      <c r="Y38" s="279"/>
      <c r="Z38" s="282">
        <v>7.4</v>
      </c>
      <c r="AA38" s="282"/>
      <c r="AB38" s="282"/>
      <c r="AC38" s="282"/>
      <c r="AD38" s="287" t="s">
        <v>199</v>
      </c>
      <c r="AE38" s="287"/>
      <c r="AF38" s="287"/>
      <c r="AG38" s="287"/>
      <c r="AH38" s="287"/>
      <c r="AI38" s="287"/>
      <c r="AJ38" s="287"/>
      <c r="AK38" s="287"/>
      <c r="AL38" s="283" t="s">
        <v>199</v>
      </c>
      <c r="AM38" s="238"/>
      <c r="AN38" s="238"/>
      <c r="AO38" s="296"/>
      <c r="AQ38" s="302" t="s">
        <v>411</v>
      </c>
      <c r="AR38" s="111"/>
      <c r="AS38" s="111"/>
      <c r="AT38" s="111"/>
      <c r="AU38" s="111"/>
      <c r="AV38" s="111"/>
      <c r="AW38" s="111"/>
      <c r="AX38" s="111"/>
      <c r="AY38" s="310"/>
      <c r="AZ38" s="274">
        <v>1140545</v>
      </c>
      <c r="BA38" s="217"/>
      <c r="BB38" s="217"/>
      <c r="BC38" s="217"/>
      <c r="BD38" s="313"/>
      <c r="BE38" s="313"/>
      <c r="BF38" s="316"/>
      <c r="BG38" s="261" t="s">
        <v>415</v>
      </c>
      <c r="BH38" s="1"/>
      <c r="BI38" s="1"/>
      <c r="BJ38" s="1"/>
      <c r="BK38" s="1"/>
      <c r="BL38" s="1"/>
      <c r="BM38" s="1"/>
      <c r="BN38" s="1"/>
      <c r="BO38" s="1"/>
      <c r="BP38" s="1"/>
      <c r="BQ38" s="1"/>
      <c r="BR38" s="1"/>
      <c r="BS38" s="1"/>
      <c r="BT38" s="1"/>
      <c r="BU38" s="269"/>
      <c r="BV38" s="274">
        <v>5823</v>
      </c>
      <c r="BW38" s="217"/>
      <c r="BX38" s="217"/>
      <c r="BY38" s="217"/>
      <c r="BZ38" s="217"/>
      <c r="CA38" s="217"/>
      <c r="CB38" s="326"/>
      <c r="CD38" s="261" t="s">
        <v>416</v>
      </c>
      <c r="CE38" s="1"/>
      <c r="CF38" s="1"/>
      <c r="CG38" s="1"/>
      <c r="CH38" s="1"/>
      <c r="CI38" s="1"/>
      <c r="CJ38" s="1"/>
      <c r="CK38" s="1"/>
      <c r="CL38" s="1"/>
      <c r="CM38" s="1"/>
      <c r="CN38" s="1"/>
      <c r="CO38" s="1"/>
      <c r="CP38" s="1"/>
      <c r="CQ38" s="269"/>
      <c r="CR38" s="274">
        <v>2457507</v>
      </c>
      <c r="CS38" s="217"/>
      <c r="CT38" s="217"/>
      <c r="CU38" s="217"/>
      <c r="CV38" s="217"/>
      <c r="CW38" s="217"/>
      <c r="CX38" s="217"/>
      <c r="CY38" s="279"/>
      <c r="CZ38" s="283">
        <v>6.9</v>
      </c>
      <c r="DA38" s="335"/>
      <c r="DB38" s="335"/>
      <c r="DC38" s="338"/>
      <c r="DD38" s="288">
        <v>2148577</v>
      </c>
      <c r="DE38" s="217"/>
      <c r="DF38" s="217"/>
      <c r="DG38" s="217"/>
      <c r="DH38" s="217"/>
      <c r="DI38" s="217"/>
      <c r="DJ38" s="217"/>
      <c r="DK38" s="279"/>
      <c r="DL38" s="288">
        <v>2000400</v>
      </c>
      <c r="DM38" s="217"/>
      <c r="DN38" s="217"/>
      <c r="DO38" s="217"/>
      <c r="DP38" s="217"/>
      <c r="DQ38" s="217"/>
      <c r="DR38" s="217"/>
      <c r="DS38" s="217"/>
      <c r="DT38" s="217"/>
      <c r="DU38" s="217"/>
      <c r="DV38" s="279"/>
      <c r="DW38" s="283">
        <v>9.1999999999999993</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301</v>
      </c>
      <c r="AR39" s="111"/>
      <c r="AS39" s="111"/>
      <c r="AT39" s="111"/>
      <c r="AU39" s="111"/>
      <c r="AV39" s="111"/>
      <c r="AW39" s="111"/>
      <c r="AX39" s="111"/>
      <c r="AY39" s="310"/>
      <c r="AZ39" s="274">
        <v>324213</v>
      </c>
      <c r="BA39" s="217"/>
      <c r="BB39" s="217"/>
      <c r="BC39" s="217"/>
      <c r="BD39" s="313"/>
      <c r="BE39" s="313"/>
      <c r="BF39" s="316"/>
      <c r="BG39" s="261" t="s">
        <v>331</v>
      </c>
      <c r="BH39" s="1"/>
      <c r="BI39" s="1"/>
      <c r="BJ39" s="1"/>
      <c r="BK39" s="1"/>
      <c r="BL39" s="1"/>
      <c r="BM39" s="1"/>
      <c r="BN39" s="1"/>
      <c r="BO39" s="1"/>
      <c r="BP39" s="1"/>
      <c r="BQ39" s="1"/>
      <c r="BR39" s="1"/>
      <c r="BS39" s="1"/>
      <c r="BT39" s="1"/>
      <c r="BU39" s="269"/>
      <c r="BV39" s="274">
        <v>8567</v>
      </c>
      <c r="BW39" s="217"/>
      <c r="BX39" s="217"/>
      <c r="BY39" s="217"/>
      <c r="BZ39" s="217"/>
      <c r="CA39" s="217"/>
      <c r="CB39" s="326"/>
      <c r="CD39" s="261" t="s">
        <v>421</v>
      </c>
      <c r="CE39" s="1"/>
      <c r="CF39" s="1"/>
      <c r="CG39" s="1"/>
      <c r="CH39" s="1"/>
      <c r="CI39" s="1"/>
      <c r="CJ39" s="1"/>
      <c r="CK39" s="1"/>
      <c r="CL39" s="1"/>
      <c r="CM39" s="1"/>
      <c r="CN39" s="1"/>
      <c r="CO39" s="1"/>
      <c r="CP39" s="1"/>
      <c r="CQ39" s="269"/>
      <c r="CR39" s="274">
        <v>1642878</v>
      </c>
      <c r="CS39" s="313"/>
      <c r="CT39" s="313"/>
      <c r="CU39" s="313"/>
      <c r="CV39" s="313"/>
      <c r="CW39" s="313"/>
      <c r="CX39" s="313"/>
      <c r="CY39" s="332"/>
      <c r="CZ39" s="283">
        <v>4.5999999999999996</v>
      </c>
      <c r="DA39" s="335"/>
      <c r="DB39" s="335"/>
      <c r="DC39" s="338"/>
      <c r="DD39" s="288">
        <v>1224597</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20373</v>
      </c>
      <c r="S40" s="217"/>
      <c r="T40" s="217"/>
      <c r="U40" s="217"/>
      <c r="V40" s="217"/>
      <c r="W40" s="217"/>
      <c r="X40" s="217"/>
      <c r="Y40" s="279"/>
      <c r="Z40" s="282">
        <v>0.1</v>
      </c>
      <c r="AA40" s="282"/>
      <c r="AB40" s="282"/>
      <c r="AC40" s="282"/>
      <c r="AD40" s="287" t="s">
        <v>199</v>
      </c>
      <c r="AE40" s="287"/>
      <c r="AF40" s="287"/>
      <c r="AG40" s="287"/>
      <c r="AH40" s="287"/>
      <c r="AI40" s="287"/>
      <c r="AJ40" s="287"/>
      <c r="AK40" s="287"/>
      <c r="AL40" s="283" t="s">
        <v>199</v>
      </c>
      <c r="AM40" s="238"/>
      <c r="AN40" s="238"/>
      <c r="AO40" s="296"/>
      <c r="AQ40" s="302" t="s">
        <v>424</v>
      </c>
      <c r="AR40" s="111"/>
      <c r="AS40" s="111"/>
      <c r="AT40" s="111"/>
      <c r="AU40" s="111"/>
      <c r="AV40" s="111"/>
      <c r="AW40" s="111"/>
      <c r="AX40" s="111"/>
      <c r="AY40" s="310"/>
      <c r="AZ40" s="274">
        <v>59405</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99</v>
      </c>
      <c r="BW40" s="217"/>
      <c r="BX40" s="217"/>
      <c r="BY40" s="217"/>
      <c r="BZ40" s="217"/>
      <c r="CA40" s="217"/>
      <c r="CB40" s="326"/>
      <c r="CD40" s="261" t="s">
        <v>365</v>
      </c>
      <c r="CE40" s="1"/>
      <c r="CF40" s="1"/>
      <c r="CG40" s="1"/>
      <c r="CH40" s="1"/>
      <c r="CI40" s="1"/>
      <c r="CJ40" s="1"/>
      <c r="CK40" s="1"/>
      <c r="CL40" s="1"/>
      <c r="CM40" s="1"/>
      <c r="CN40" s="1"/>
      <c r="CO40" s="1"/>
      <c r="CP40" s="1"/>
      <c r="CQ40" s="269"/>
      <c r="CR40" s="274">
        <v>953133</v>
      </c>
      <c r="CS40" s="217"/>
      <c r="CT40" s="217"/>
      <c r="CU40" s="217"/>
      <c r="CV40" s="217"/>
      <c r="CW40" s="217"/>
      <c r="CX40" s="217"/>
      <c r="CY40" s="279"/>
      <c r="CZ40" s="283">
        <v>2.7</v>
      </c>
      <c r="DA40" s="335"/>
      <c r="DB40" s="335"/>
      <c r="DC40" s="338"/>
      <c r="DD40" s="288">
        <v>655833</v>
      </c>
      <c r="DE40" s="217"/>
      <c r="DF40" s="217"/>
      <c r="DG40" s="217"/>
      <c r="DH40" s="217"/>
      <c r="DI40" s="217"/>
      <c r="DJ40" s="217"/>
      <c r="DK40" s="279"/>
      <c r="DL40" s="288" t="s">
        <v>199</v>
      </c>
      <c r="DM40" s="217"/>
      <c r="DN40" s="217"/>
      <c r="DO40" s="217"/>
      <c r="DP40" s="217"/>
      <c r="DQ40" s="217"/>
      <c r="DR40" s="217"/>
      <c r="DS40" s="217"/>
      <c r="DT40" s="217"/>
      <c r="DU40" s="217"/>
      <c r="DV40" s="279"/>
      <c r="DW40" s="283" t="s">
        <v>199</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38317214</v>
      </c>
      <c r="S41" s="277"/>
      <c r="T41" s="277"/>
      <c r="U41" s="277"/>
      <c r="V41" s="277"/>
      <c r="W41" s="277"/>
      <c r="X41" s="277"/>
      <c r="Y41" s="280"/>
      <c r="Z41" s="284">
        <v>100</v>
      </c>
      <c r="AA41" s="284"/>
      <c r="AB41" s="284"/>
      <c r="AC41" s="284"/>
      <c r="AD41" s="289">
        <v>21616985</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452721</v>
      </c>
      <c r="BA41" s="217"/>
      <c r="BB41" s="217"/>
      <c r="BC41" s="217"/>
      <c r="BD41" s="313"/>
      <c r="BE41" s="313"/>
      <c r="BF41" s="316"/>
      <c r="BG41" s="299"/>
      <c r="BH41" s="29"/>
      <c r="BI41" s="29"/>
      <c r="BJ41" s="29"/>
      <c r="BK41" s="29"/>
      <c r="BL41" s="29"/>
      <c r="BM41" s="1" t="s">
        <v>336</v>
      </c>
      <c r="BN41" s="1"/>
      <c r="BO41" s="1"/>
      <c r="BP41" s="1"/>
      <c r="BQ41" s="1"/>
      <c r="BR41" s="1"/>
      <c r="BS41" s="1"/>
      <c r="BT41" s="1"/>
      <c r="BU41" s="269"/>
      <c r="BV41" s="274" t="s">
        <v>199</v>
      </c>
      <c r="BW41" s="217"/>
      <c r="BX41" s="217"/>
      <c r="BY41" s="217"/>
      <c r="BZ41" s="217"/>
      <c r="CA41" s="217"/>
      <c r="CB41" s="326"/>
      <c r="CD41" s="261" t="s">
        <v>278</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1945381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393</v>
      </c>
      <c r="BW42" s="277"/>
      <c r="BX42" s="277"/>
      <c r="BY42" s="277"/>
      <c r="BZ42" s="277"/>
      <c r="CA42" s="277"/>
      <c r="CB42" s="327"/>
      <c r="CD42" s="261" t="s">
        <v>272</v>
      </c>
      <c r="CE42" s="1"/>
      <c r="CF42" s="1"/>
      <c r="CG42" s="1"/>
      <c r="CH42" s="1"/>
      <c r="CI42" s="1"/>
      <c r="CJ42" s="1"/>
      <c r="CK42" s="1"/>
      <c r="CL42" s="1"/>
      <c r="CM42" s="1"/>
      <c r="CN42" s="1"/>
      <c r="CO42" s="1"/>
      <c r="CP42" s="1"/>
      <c r="CQ42" s="269"/>
      <c r="CR42" s="274">
        <v>4706307</v>
      </c>
      <c r="CS42" s="313"/>
      <c r="CT42" s="313"/>
      <c r="CU42" s="313"/>
      <c r="CV42" s="313"/>
      <c r="CW42" s="313"/>
      <c r="CX42" s="313"/>
      <c r="CY42" s="332"/>
      <c r="CZ42" s="283">
        <v>13.1</v>
      </c>
      <c r="DA42" s="335"/>
      <c r="DB42" s="335"/>
      <c r="DC42" s="338"/>
      <c r="DD42" s="288">
        <v>738139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83</v>
      </c>
      <c r="CE43" s="1"/>
      <c r="CF43" s="1"/>
      <c r="CG43" s="1"/>
      <c r="CH43" s="1"/>
      <c r="CI43" s="1"/>
      <c r="CJ43" s="1"/>
      <c r="CK43" s="1"/>
      <c r="CL43" s="1"/>
      <c r="CM43" s="1"/>
      <c r="CN43" s="1"/>
      <c r="CO43" s="1"/>
      <c r="CP43" s="1"/>
      <c r="CQ43" s="269"/>
      <c r="CR43" s="274">
        <v>31725</v>
      </c>
      <c r="CS43" s="313"/>
      <c r="CT43" s="313"/>
      <c r="CU43" s="313"/>
      <c r="CV43" s="313"/>
      <c r="CW43" s="313"/>
      <c r="CX43" s="313"/>
      <c r="CY43" s="332"/>
      <c r="CZ43" s="283">
        <v>0.1</v>
      </c>
      <c r="DA43" s="335"/>
      <c r="DB43" s="335"/>
      <c r="DC43" s="338"/>
      <c r="DD43" s="288">
        <v>31725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430</v>
      </c>
      <c r="CG44" s="1"/>
      <c r="CH44" s="1"/>
      <c r="CI44" s="1"/>
      <c r="CJ44" s="1"/>
      <c r="CK44" s="1"/>
      <c r="CL44" s="1"/>
      <c r="CM44" s="1"/>
      <c r="CN44" s="1"/>
      <c r="CO44" s="1"/>
      <c r="CP44" s="1"/>
      <c r="CQ44" s="269"/>
      <c r="CR44" s="274">
        <v>4424130</v>
      </c>
      <c r="CS44" s="217"/>
      <c r="CT44" s="217"/>
      <c r="CU44" s="217"/>
      <c r="CV44" s="217"/>
      <c r="CW44" s="217"/>
      <c r="CX44" s="217"/>
      <c r="CY44" s="279"/>
      <c r="CZ44" s="283">
        <v>12.3</v>
      </c>
      <c r="DA44" s="238"/>
      <c r="DB44" s="238"/>
      <c r="DC44" s="285"/>
      <c r="DD44" s="288">
        <v>559099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2100883</v>
      </c>
      <c r="CS45" s="313"/>
      <c r="CT45" s="313"/>
      <c r="CU45" s="313"/>
      <c r="CV45" s="313"/>
      <c r="CW45" s="313"/>
      <c r="CX45" s="313"/>
      <c r="CY45" s="332"/>
      <c r="CZ45" s="283">
        <v>5.9</v>
      </c>
      <c r="DA45" s="335"/>
      <c r="DB45" s="335"/>
      <c r="DC45" s="338"/>
      <c r="DD45" s="288">
        <v>129929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1916848</v>
      </c>
      <c r="CS46" s="217"/>
      <c r="CT46" s="217"/>
      <c r="CU46" s="217"/>
      <c r="CV46" s="217"/>
      <c r="CW46" s="217"/>
      <c r="CX46" s="217"/>
      <c r="CY46" s="279"/>
      <c r="CZ46" s="283">
        <v>5.3</v>
      </c>
      <c r="DA46" s="238"/>
      <c r="DB46" s="238"/>
      <c r="DC46" s="285"/>
      <c r="DD46" s="288">
        <v>376490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282177</v>
      </c>
      <c r="CS47" s="313"/>
      <c r="CT47" s="313"/>
      <c r="CU47" s="313"/>
      <c r="CV47" s="313"/>
      <c r="CW47" s="313"/>
      <c r="CX47" s="313"/>
      <c r="CY47" s="332"/>
      <c r="CZ47" s="283">
        <v>0.8</v>
      </c>
      <c r="DA47" s="335"/>
      <c r="DB47" s="335"/>
      <c r="DC47" s="338"/>
      <c r="DD47" s="288">
        <v>179040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35830976</v>
      </c>
      <c r="CS49" s="312"/>
      <c r="CT49" s="312"/>
      <c r="CU49" s="312"/>
      <c r="CV49" s="312"/>
      <c r="CW49" s="312"/>
      <c r="CX49" s="312"/>
      <c r="CY49" s="333"/>
      <c r="CZ49" s="292">
        <v>100</v>
      </c>
      <c r="DA49" s="336"/>
      <c r="DB49" s="336"/>
      <c r="DC49" s="339"/>
      <c r="DD49" s="342">
        <v>25574744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1mEl9x2nLQGAR0hvTGlqfxUuaSkbDapbA/bSVl2Bgh56fYZ8vkSo0xnSBleT8H25FlhKGnLMUKBu+dZdSZV9hQ==" saltValue="96Vwd9hNj58Jh1JLC9k7bQ==" spinCount="100000" sheet="1" objects="1" scenarios="1"/>
  <customSheetViews>
    <customSheetView guid="{8ADC307F-9A46-214B-961B-CCCBE66C8D4C}" showGridLines="0" fitToPage="1" hiddenColumns="1" topLeftCell="G1">
      <selection activeCell="CR36" sqref="CR36:CY36"/>
      <pageMargins left="0" right="0" top="0.39370078740157483" bottom="0.39370078740157483" header="0.19685039370078741" footer="0.19685039370078741"/>
      <printOptions horizontalCentered="1"/>
      <pageSetup paperSize="9" orientation="landscape" r:id="rId1"/>
      <headerFooter alignWithMargins="0">
        <oddFooter>&amp;C&amp;P/&amp;N</oddFooter>
        <evenFooter>&amp;C&amp;P/&amp;N</evenFooter>
        <firstFooter>&amp;C&amp;P/&amp;N</firstFooter>
      </headerFooter>
    </customSheetView>
    <customSheetView guid="{C8F70BCE-C4DA-5342-A5BF-F7DBEB10AD42}" showGridLines="0" fitToPage="1" hiddenColumns="1" topLeftCell="G1">
      <selection activeCell="CR36" sqref="CR36:CY36"/>
      <pageMargins left="0" right="0" top="0.39370078740157483" bottom="0.39370078740157483" header="0.19685039370078741" footer="0.19685039370078741"/>
      <printOptions horizontalCentered="1"/>
      <pageSetup paperSize="9" orientation="landscape" r:id="rId2"/>
      <headerFooter alignWithMargins="0">
        <oddFooter>&amp;C&amp;P/&amp;N</oddFooter>
        <evenFooter>&amp;C&amp;P/&amp;N</evenFooter>
        <firstFooter>&amp;C&amp;P/&amp;N</first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3"/>
  <headerFooter alignWithMargins="0">
    <oddFooter>&amp;C&amp;P/&amp;N</oddFooter>
    <evenFooter>&amp;C&amp;P/&amp;N</evenFooter>
    <firstFooter>&amp;C&amp;P/&amp;N</first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177</v>
      </c>
      <c r="R5" s="447"/>
      <c r="S5" s="447"/>
      <c r="T5" s="447"/>
      <c r="U5" s="458"/>
      <c r="V5" s="435" t="s">
        <v>441</v>
      </c>
      <c r="W5" s="447"/>
      <c r="X5" s="447"/>
      <c r="Y5" s="447"/>
      <c r="Z5" s="458"/>
      <c r="AA5" s="435" t="s">
        <v>443</v>
      </c>
      <c r="AB5" s="447"/>
      <c r="AC5" s="447"/>
      <c r="AD5" s="447"/>
      <c r="AE5" s="447"/>
      <c r="AF5" s="504" t="s">
        <v>175</v>
      </c>
      <c r="AG5" s="447"/>
      <c r="AH5" s="447"/>
      <c r="AI5" s="447"/>
      <c r="AJ5" s="522"/>
      <c r="AK5" s="447" t="s">
        <v>444</v>
      </c>
      <c r="AL5" s="447"/>
      <c r="AM5" s="447"/>
      <c r="AN5" s="447"/>
      <c r="AO5" s="458"/>
      <c r="AP5" s="435" t="s">
        <v>445</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314</v>
      </c>
      <c r="CN5" s="447"/>
      <c r="CO5" s="447"/>
      <c r="CP5" s="447"/>
      <c r="CQ5" s="458"/>
      <c r="CR5" s="435" t="s">
        <v>241</v>
      </c>
      <c r="CS5" s="447"/>
      <c r="CT5" s="447"/>
      <c r="CU5" s="447"/>
      <c r="CV5" s="458"/>
      <c r="CW5" s="435" t="s">
        <v>50</v>
      </c>
      <c r="CX5" s="447"/>
      <c r="CY5" s="447"/>
      <c r="CZ5" s="447"/>
      <c r="DA5" s="458"/>
      <c r="DB5" s="435" t="s">
        <v>413</v>
      </c>
      <c r="DC5" s="447"/>
      <c r="DD5" s="447"/>
      <c r="DE5" s="447"/>
      <c r="DF5" s="458"/>
      <c r="DG5" s="700" t="s">
        <v>239</v>
      </c>
      <c r="DH5" s="703"/>
      <c r="DI5" s="703"/>
      <c r="DJ5" s="703"/>
      <c r="DK5" s="708"/>
      <c r="DL5" s="700" t="s">
        <v>450</v>
      </c>
      <c r="DM5" s="703"/>
      <c r="DN5" s="703"/>
      <c r="DO5" s="703"/>
      <c r="DP5" s="708"/>
      <c r="DQ5" s="435" t="s">
        <v>452</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38317</v>
      </c>
      <c r="R7" s="449"/>
      <c r="S7" s="449"/>
      <c r="T7" s="449"/>
      <c r="U7" s="449"/>
      <c r="V7" s="449">
        <v>35831</v>
      </c>
      <c r="W7" s="449"/>
      <c r="X7" s="449"/>
      <c r="Y7" s="449"/>
      <c r="Z7" s="449"/>
      <c r="AA7" s="449">
        <v>2486</v>
      </c>
      <c r="AB7" s="449"/>
      <c r="AC7" s="449"/>
      <c r="AD7" s="449"/>
      <c r="AE7" s="492"/>
      <c r="AF7" s="506">
        <v>2229</v>
      </c>
      <c r="AG7" s="519"/>
      <c r="AH7" s="519"/>
      <c r="AI7" s="519"/>
      <c r="AJ7" s="524"/>
      <c r="AK7" s="532">
        <v>1589</v>
      </c>
      <c r="AL7" s="449"/>
      <c r="AM7" s="449"/>
      <c r="AN7" s="449"/>
      <c r="AO7" s="449"/>
      <c r="AP7" s="449">
        <v>36200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432</v>
      </c>
      <c r="BT7" s="419"/>
      <c r="BU7" s="419"/>
      <c r="BV7" s="419"/>
      <c r="BW7" s="419"/>
      <c r="BX7" s="419"/>
      <c r="BY7" s="419"/>
      <c r="BZ7" s="419"/>
      <c r="CA7" s="419"/>
      <c r="CB7" s="419"/>
      <c r="CC7" s="419"/>
      <c r="CD7" s="419"/>
      <c r="CE7" s="419"/>
      <c r="CF7" s="419"/>
      <c r="CG7" s="431"/>
      <c r="CH7" s="663">
        <v>-4</v>
      </c>
      <c r="CI7" s="666"/>
      <c r="CJ7" s="666"/>
      <c r="CK7" s="666"/>
      <c r="CL7" s="681"/>
      <c r="CM7" s="663">
        <v>90</v>
      </c>
      <c r="CN7" s="666"/>
      <c r="CO7" s="666"/>
      <c r="CP7" s="666"/>
      <c r="CQ7" s="681"/>
      <c r="CR7" s="663">
        <v>58</v>
      </c>
      <c r="CS7" s="666"/>
      <c r="CT7" s="666"/>
      <c r="CU7" s="666"/>
      <c r="CV7" s="681"/>
      <c r="CW7" s="663" t="s">
        <v>199</v>
      </c>
      <c r="CX7" s="666"/>
      <c r="CY7" s="666"/>
      <c r="CZ7" s="666"/>
      <c r="DA7" s="681"/>
      <c r="DB7" s="663" t="s">
        <v>199</v>
      </c>
      <c r="DC7" s="666"/>
      <c r="DD7" s="666"/>
      <c r="DE7" s="666"/>
      <c r="DF7" s="681"/>
      <c r="DG7" s="663" t="s">
        <v>199</v>
      </c>
      <c r="DH7" s="666"/>
      <c r="DI7" s="666"/>
      <c r="DJ7" s="666"/>
      <c r="DK7" s="681"/>
      <c r="DL7" s="663" t="s">
        <v>199</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436</v>
      </c>
      <c r="BT8" s="420"/>
      <c r="BU8" s="420"/>
      <c r="BV8" s="420"/>
      <c r="BW8" s="420"/>
      <c r="BX8" s="420"/>
      <c r="BY8" s="420"/>
      <c r="BZ8" s="420"/>
      <c r="CA8" s="420"/>
      <c r="CB8" s="420"/>
      <c r="CC8" s="420"/>
      <c r="CD8" s="420"/>
      <c r="CE8" s="420"/>
      <c r="CF8" s="420"/>
      <c r="CG8" s="432"/>
      <c r="CH8" s="444">
        <v>8</v>
      </c>
      <c r="CI8" s="456"/>
      <c r="CJ8" s="456"/>
      <c r="CK8" s="456"/>
      <c r="CL8" s="682"/>
      <c r="CM8" s="444">
        <v>64</v>
      </c>
      <c r="CN8" s="456"/>
      <c r="CO8" s="456"/>
      <c r="CP8" s="456"/>
      <c r="CQ8" s="682"/>
      <c r="CR8" s="444">
        <v>10</v>
      </c>
      <c r="CS8" s="456"/>
      <c r="CT8" s="456"/>
      <c r="CU8" s="456"/>
      <c r="CV8" s="682"/>
      <c r="CW8" s="444">
        <v>1</v>
      </c>
      <c r="CX8" s="456"/>
      <c r="CY8" s="456"/>
      <c r="CZ8" s="456"/>
      <c r="DA8" s="682"/>
      <c r="DB8" s="444" t="s">
        <v>199</v>
      </c>
      <c r="DC8" s="456"/>
      <c r="DD8" s="456"/>
      <c r="DE8" s="456"/>
      <c r="DF8" s="682"/>
      <c r="DG8" s="444" t="s">
        <v>199</v>
      </c>
      <c r="DH8" s="456"/>
      <c r="DI8" s="456"/>
      <c r="DJ8" s="456"/>
      <c r="DK8" s="682"/>
      <c r="DL8" s="444" t="s">
        <v>199</v>
      </c>
      <c r="DM8" s="456"/>
      <c r="DN8" s="456"/>
      <c r="DO8" s="456"/>
      <c r="DP8" s="682"/>
      <c r="DQ8" s="444" t="s">
        <v>199</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549</v>
      </c>
      <c r="BT9" s="420"/>
      <c r="BU9" s="420"/>
      <c r="BV9" s="420"/>
      <c r="BW9" s="420"/>
      <c r="BX9" s="420"/>
      <c r="BY9" s="420"/>
      <c r="BZ9" s="420"/>
      <c r="CA9" s="420"/>
      <c r="CB9" s="420"/>
      <c r="CC9" s="420"/>
      <c r="CD9" s="420"/>
      <c r="CE9" s="420"/>
      <c r="CF9" s="420"/>
      <c r="CG9" s="432"/>
      <c r="CH9" s="444">
        <v>-8</v>
      </c>
      <c r="CI9" s="456"/>
      <c r="CJ9" s="456"/>
      <c r="CK9" s="456"/>
      <c r="CL9" s="682"/>
      <c r="CM9" s="444">
        <v>81</v>
      </c>
      <c r="CN9" s="456"/>
      <c r="CO9" s="456"/>
      <c r="CP9" s="456"/>
      <c r="CQ9" s="682"/>
      <c r="CR9" s="444">
        <v>15</v>
      </c>
      <c r="CS9" s="456"/>
      <c r="CT9" s="456"/>
      <c r="CU9" s="456"/>
      <c r="CV9" s="682"/>
      <c r="CW9" s="444">
        <v>1</v>
      </c>
      <c r="CX9" s="456"/>
      <c r="CY9" s="456"/>
      <c r="CZ9" s="456"/>
      <c r="DA9" s="682"/>
      <c r="DB9" s="444" t="s">
        <v>199</v>
      </c>
      <c r="DC9" s="456"/>
      <c r="DD9" s="456"/>
      <c r="DE9" s="456"/>
      <c r="DF9" s="682"/>
      <c r="DG9" s="444" t="s">
        <v>199</v>
      </c>
      <c r="DH9" s="456"/>
      <c r="DI9" s="456"/>
      <c r="DJ9" s="456"/>
      <c r="DK9" s="682"/>
      <c r="DL9" s="444" t="s">
        <v>199</v>
      </c>
      <c r="DM9" s="456"/>
      <c r="DN9" s="456"/>
      <c r="DO9" s="456"/>
      <c r="DP9" s="682"/>
      <c r="DQ9" s="444" t="s">
        <v>199</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550</v>
      </c>
      <c r="BT10" s="420"/>
      <c r="BU10" s="420"/>
      <c r="BV10" s="420"/>
      <c r="BW10" s="420"/>
      <c r="BX10" s="420"/>
      <c r="BY10" s="420"/>
      <c r="BZ10" s="420"/>
      <c r="CA10" s="420"/>
      <c r="CB10" s="420"/>
      <c r="CC10" s="420"/>
      <c r="CD10" s="420"/>
      <c r="CE10" s="420"/>
      <c r="CF10" s="420"/>
      <c r="CG10" s="432"/>
      <c r="CH10" s="444">
        <v>1</v>
      </c>
      <c r="CI10" s="456"/>
      <c r="CJ10" s="456"/>
      <c r="CK10" s="456"/>
      <c r="CL10" s="682"/>
      <c r="CM10" s="444">
        <v>8</v>
      </c>
      <c r="CN10" s="456"/>
      <c r="CO10" s="456"/>
      <c r="CP10" s="456"/>
      <c r="CQ10" s="682"/>
      <c r="CR10" s="444">
        <v>6</v>
      </c>
      <c r="CS10" s="456"/>
      <c r="CT10" s="456"/>
      <c r="CU10" s="456"/>
      <c r="CV10" s="682"/>
      <c r="CW10" s="444">
        <v>1</v>
      </c>
      <c r="CX10" s="456"/>
      <c r="CY10" s="456"/>
      <c r="CZ10" s="456"/>
      <c r="DA10" s="682"/>
      <c r="DB10" s="444" t="s">
        <v>199</v>
      </c>
      <c r="DC10" s="456"/>
      <c r="DD10" s="456"/>
      <c r="DE10" s="456"/>
      <c r="DF10" s="682"/>
      <c r="DG10" s="444" t="s">
        <v>199</v>
      </c>
      <c r="DH10" s="456"/>
      <c r="DI10" s="456"/>
      <c r="DJ10" s="456"/>
      <c r="DK10" s="682"/>
      <c r="DL10" s="444" t="s">
        <v>199</v>
      </c>
      <c r="DM10" s="456"/>
      <c r="DN10" s="456"/>
      <c r="DO10" s="456"/>
      <c r="DP10" s="682"/>
      <c r="DQ10" s="444" t="s">
        <v>199</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551</v>
      </c>
      <c r="BT11" s="420"/>
      <c r="BU11" s="420"/>
      <c r="BV11" s="420"/>
      <c r="BW11" s="420"/>
      <c r="BX11" s="420"/>
      <c r="BY11" s="420"/>
      <c r="BZ11" s="420"/>
      <c r="CA11" s="420"/>
      <c r="CB11" s="420"/>
      <c r="CC11" s="420"/>
      <c r="CD11" s="420"/>
      <c r="CE11" s="420"/>
      <c r="CF11" s="420"/>
      <c r="CG11" s="432"/>
      <c r="CH11" s="444">
        <v>-9</v>
      </c>
      <c r="CI11" s="456"/>
      <c r="CJ11" s="456"/>
      <c r="CK11" s="456"/>
      <c r="CL11" s="682"/>
      <c r="CM11" s="444">
        <v>-42</v>
      </c>
      <c r="CN11" s="456"/>
      <c r="CO11" s="456"/>
      <c r="CP11" s="456"/>
      <c r="CQ11" s="682"/>
      <c r="CR11" s="444">
        <v>22</v>
      </c>
      <c r="CS11" s="456"/>
      <c r="CT11" s="456"/>
      <c r="CU11" s="456"/>
      <c r="CV11" s="682"/>
      <c r="CW11" s="444">
        <v>5</v>
      </c>
      <c r="CX11" s="456"/>
      <c r="CY11" s="456"/>
      <c r="CZ11" s="456"/>
      <c r="DA11" s="682"/>
      <c r="DB11" s="444">
        <v>56</v>
      </c>
      <c r="DC11" s="456"/>
      <c r="DD11" s="456"/>
      <c r="DE11" s="456"/>
      <c r="DF11" s="682"/>
      <c r="DG11" s="444" t="s">
        <v>199</v>
      </c>
      <c r="DH11" s="456"/>
      <c r="DI11" s="456"/>
      <c r="DJ11" s="456"/>
      <c r="DK11" s="682"/>
      <c r="DL11" s="444" t="s">
        <v>199</v>
      </c>
      <c r="DM11" s="456"/>
      <c r="DN11" s="456"/>
      <c r="DO11" s="456"/>
      <c r="DP11" s="682"/>
      <c r="DQ11" s="444" t="s">
        <v>199</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552</v>
      </c>
      <c r="BT12" s="420"/>
      <c r="BU12" s="420"/>
      <c r="BV12" s="420"/>
      <c r="BW12" s="420"/>
      <c r="BX12" s="420"/>
      <c r="BY12" s="420"/>
      <c r="BZ12" s="420"/>
      <c r="CA12" s="420"/>
      <c r="CB12" s="420"/>
      <c r="CC12" s="420"/>
      <c r="CD12" s="420"/>
      <c r="CE12" s="420"/>
      <c r="CF12" s="420"/>
      <c r="CG12" s="432"/>
      <c r="CH12" s="444">
        <v>1</v>
      </c>
      <c r="CI12" s="456"/>
      <c r="CJ12" s="456"/>
      <c r="CK12" s="456"/>
      <c r="CL12" s="682"/>
      <c r="CM12" s="444">
        <v>-152</v>
      </c>
      <c r="CN12" s="456"/>
      <c r="CO12" s="456"/>
      <c r="CP12" s="456"/>
      <c r="CQ12" s="682"/>
      <c r="CR12" s="444">
        <v>22</v>
      </c>
      <c r="CS12" s="456"/>
      <c r="CT12" s="456"/>
      <c r="CU12" s="456"/>
      <c r="CV12" s="682"/>
      <c r="CW12" s="444" t="s">
        <v>199</v>
      </c>
      <c r="CX12" s="456"/>
      <c r="CY12" s="456"/>
      <c r="CZ12" s="456"/>
      <c r="DA12" s="682"/>
      <c r="DB12" s="444" t="s">
        <v>199</v>
      </c>
      <c r="DC12" s="456"/>
      <c r="DD12" s="456"/>
      <c r="DE12" s="456"/>
      <c r="DF12" s="682"/>
      <c r="DG12" s="444" t="s">
        <v>199</v>
      </c>
      <c r="DH12" s="456"/>
      <c r="DI12" s="456"/>
      <c r="DJ12" s="456"/>
      <c r="DK12" s="682"/>
      <c r="DL12" s="444" t="s">
        <v>199</v>
      </c>
      <c r="DM12" s="456"/>
      <c r="DN12" s="456"/>
      <c r="DO12" s="456"/>
      <c r="DP12" s="682"/>
      <c r="DQ12" s="444" t="s">
        <v>199</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553</v>
      </c>
      <c r="BT13" s="420"/>
      <c r="BU13" s="420"/>
      <c r="BV13" s="420"/>
      <c r="BW13" s="420"/>
      <c r="BX13" s="420"/>
      <c r="BY13" s="420"/>
      <c r="BZ13" s="420"/>
      <c r="CA13" s="420"/>
      <c r="CB13" s="420"/>
      <c r="CC13" s="420"/>
      <c r="CD13" s="420"/>
      <c r="CE13" s="420"/>
      <c r="CF13" s="420"/>
      <c r="CG13" s="432"/>
      <c r="CH13" s="444">
        <v>0</v>
      </c>
      <c r="CI13" s="456"/>
      <c r="CJ13" s="456"/>
      <c r="CK13" s="456"/>
      <c r="CL13" s="682"/>
      <c r="CM13" s="444">
        <v>52</v>
      </c>
      <c r="CN13" s="456"/>
      <c r="CO13" s="456"/>
      <c r="CP13" s="456"/>
      <c r="CQ13" s="682"/>
      <c r="CR13" s="444">
        <v>18</v>
      </c>
      <c r="CS13" s="456"/>
      <c r="CT13" s="456"/>
      <c r="CU13" s="456"/>
      <c r="CV13" s="682"/>
      <c r="CW13" s="444">
        <v>2</v>
      </c>
      <c r="CX13" s="456"/>
      <c r="CY13" s="456"/>
      <c r="CZ13" s="456"/>
      <c r="DA13" s="682"/>
      <c r="DB13" s="444" t="s">
        <v>199</v>
      </c>
      <c r="DC13" s="456"/>
      <c r="DD13" s="456"/>
      <c r="DE13" s="456"/>
      <c r="DF13" s="682"/>
      <c r="DG13" s="444" t="s">
        <v>199</v>
      </c>
      <c r="DH13" s="456"/>
      <c r="DI13" s="456"/>
      <c r="DJ13" s="456"/>
      <c r="DK13" s="682"/>
      <c r="DL13" s="444" t="s">
        <v>199</v>
      </c>
      <c r="DM13" s="456"/>
      <c r="DN13" s="456"/>
      <c r="DO13" s="456"/>
      <c r="DP13" s="682"/>
      <c r="DQ13" s="444" t="s">
        <v>199</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554</v>
      </c>
      <c r="BT14" s="420"/>
      <c r="BU14" s="420"/>
      <c r="BV14" s="420"/>
      <c r="BW14" s="420"/>
      <c r="BX14" s="420"/>
      <c r="BY14" s="420"/>
      <c r="BZ14" s="420"/>
      <c r="CA14" s="420"/>
      <c r="CB14" s="420"/>
      <c r="CC14" s="420"/>
      <c r="CD14" s="420"/>
      <c r="CE14" s="420"/>
      <c r="CF14" s="420"/>
      <c r="CG14" s="432"/>
      <c r="CH14" s="444">
        <v>-20</v>
      </c>
      <c r="CI14" s="456"/>
      <c r="CJ14" s="456"/>
      <c r="CK14" s="456"/>
      <c r="CL14" s="682"/>
      <c r="CM14" s="444">
        <v>-139</v>
      </c>
      <c r="CN14" s="456"/>
      <c r="CO14" s="456"/>
      <c r="CP14" s="456"/>
      <c r="CQ14" s="682"/>
      <c r="CR14" s="444">
        <v>23</v>
      </c>
      <c r="CS14" s="456"/>
      <c r="CT14" s="456"/>
      <c r="CU14" s="456"/>
      <c r="CV14" s="682"/>
      <c r="CW14" s="444" t="s">
        <v>199</v>
      </c>
      <c r="CX14" s="456"/>
      <c r="CY14" s="456"/>
      <c r="CZ14" s="456"/>
      <c r="DA14" s="682"/>
      <c r="DB14" s="444">
        <v>198</v>
      </c>
      <c r="DC14" s="456"/>
      <c r="DD14" s="456"/>
      <c r="DE14" s="456"/>
      <c r="DF14" s="682"/>
      <c r="DG14" s="444" t="s">
        <v>199</v>
      </c>
      <c r="DH14" s="456"/>
      <c r="DI14" s="456"/>
      <c r="DJ14" s="456"/>
      <c r="DK14" s="682"/>
      <c r="DL14" s="444" t="s">
        <v>199</v>
      </c>
      <c r="DM14" s="456"/>
      <c r="DN14" s="456"/>
      <c r="DO14" s="456"/>
      <c r="DP14" s="682"/>
      <c r="DQ14" s="444" t="s">
        <v>199</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555</v>
      </c>
      <c r="BT15" s="420"/>
      <c r="BU15" s="420"/>
      <c r="BV15" s="420"/>
      <c r="BW15" s="420"/>
      <c r="BX15" s="420"/>
      <c r="BY15" s="420"/>
      <c r="BZ15" s="420"/>
      <c r="CA15" s="420"/>
      <c r="CB15" s="420"/>
      <c r="CC15" s="420"/>
      <c r="CD15" s="420"/>
      <c r="CE15" s="420"/>
      <c r="CF15" s="420"/>
      <c r="CG15" s="432"/>
      <c r="CH15" s="444">
        <v>-10</v>
      </c>
      <c r="CI15" s="456"/>
      <c r="CJ15" s="456"/>
      <c r="CK15" s="456"/>
      <c r="CL15" s="682"/>
      <c r="CM15" s="444">
        <v>99</v>
      </c>
      <c r="CN15" s="456"/>
      <c r="CO15" s="456"/>
      <c r="CP15" s="456"/>
      <c r="CQ15" s="682"/>
      <c r="CR15" s="444">
        <v>33</v>
      </c>
      <c r="CS15" s="456"/>
      <c r="CT15" s="456"/>
      <c r="CU15" s="456"/>
      <c r="CV15" s="682"/>
      <c r="CW15" s="444">
        <v>15</v>
      </c>
      <c r="CX15" s="456"/>
      <c r="CY15" s="456"/>
      <c r="CZ15" s="456"/>
      <c r="DA15" s="682"/>
      <c r="DB15" s="444" t="s">
        <v>199</v>
      </c>
      <c r="DC15" s="456"/>
      <c r="DD15" s="456"/>
      <c r="DE15" s="456"/>
      <c r="DF15" s="682"/>
      <c r="DG15" s="444" t="s">
        <v>199</v>
      </c>
      <c r="DH15" s="456"/>
      <c r="DI15" s="456"/>
      <c r="DJ15" s="456"/>
      <c r="DK15" s="682"/>
      <c r="DL15" s="444" t="s">
        <v>199</v>
      </c>
      <c r="DM15" s="456"/>
      <c r="DN15" s="456"/>
      <c r="DO15" s="456"/>
      <c r="DP15" s="682"/>
      <c r="DQ15" s="444" t="s">
        <v>199</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556</v>
      </c>
      <c r="BT16" s="420"/>
      <c r="BU16" s="420"/>
      <c r="BV16" s="420"/>
      <c r="BW16" s="420"/>
      <c r="BX16" s="420"/>
      <c r="BY16" s="420"/>
      <c r="BZ16" s="420"/>
      <c r="CA16" s="420"/>
      <c r="CB16" s="420"/>
      <c r="CC16" s="420"/>
      <c r="CD16" s="420"/>
      <c r="CE16" s="420"/>
      <c r="CF16" s="420"/>
      <c r="CG16" s="432"/>
      <c r="CH16" s="444">
        <v>62</v>
      </c>
      <c r="CI16" s="456"/>
      <c r="CJ16" s="456"/>
      <c r="CK16" s="456"/>
      <c r="CL16" s="682"/>
      <c r="CM16" s="444">
        <v>399</v>
      </c>
      <c r="CN16" s="456"/>
      <c r="CO16" s="456"/>
      <c r="CP16" s="456"/>
      <c r="CQ16" s="682"/>
      <c r="CR16" s="444">
        <v>207</v>
      </c>
      <c r="CS16" s="456"/>
      <c r="CT16" s="456"/>
      <c r="CU16" s="456"/>
      <c r="CV16" s="682"/>
      <c r="CW16" s="444">
        <v>16</v>
      </c>
      <c r="CX16" s="456"/>
      <c r="CY16" s="456"/>
      <c r="CZ16" s="456"/>
      <c r="DA16" s="682"/>
      <c r="DB16" s="444">
        <v>39</v>
      </c>
      <c r="DC16" s="456"/>
      <c r="DD16" s="456"/>
      <c r="DE16" s="456"/>
      <c r="DF16" s="682"/>
      <c r="DG16" s="444" t="s">
        <v>199</v>
      </c>
      <c r="DH16" s="456"/>
      <c r="DI16" s="456"/>
      <c r="DJ16" s="456"/>
      <c r="DK16" s="682"/>
      <c r="DL16" s="444" t="s">
        <v>199</v>
      </c>
      <c r="DM16" s="456"/>
      <c r="DN16" s="456"/>
      <c r="DO16" s="456"/>
      <c r="DP16" s="682"/>
      <c r="DQ16" s="444" t="s">
        <v>199</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159</v>
      </c>
      <c r="BT17" s="420"/>
      <c r="BU17" s="420"/>
      <c r="BV17" s="420"/>
      <c r="BW17" s="420"/>
      <c r="BX17" s="420"/>
      <c r="BY17" s="420"/>
      <c r="BZ17" s="420"/>
      <c r="CA17" s="420"/>
      <c r="CB17" s="420"/>
      <c r="CC17" s="420"/>
      <c r="CD17" s="420"/>
      <c r="CE17" s="420"/>
      <c r="CF17" s="420"/>
      <c r="CG17" s="432"/>
      <c r="CH17" s="444">
        <v>-4</v>
      </c>
      <c r="CI17" s="456"/>
      <c r="CJ17" s="456"/>
      <c r="CK17" s="456"/>
      <c r="CL17" s="682"/>
      <c r="CM17" s="444">
        <v>19</v>
      </c>
      <c r="CN17" s="456"/>
      <c r="CO17" s="456"/>
      <c r="CP17" s="456"/>
      <c r="CQ17" s="682"/>
      <c r="CR17" s="444">
        <v>3</v>
      </c>
      <c r="CS17" s="456"/>
      <c r="CT17" s="456"/>
      <c r="CU17" s="456"/>
      <c r="CV17" s="682"/>
      <c r="CW17" s="444">
        <v>2</v>
      </c>
      <c r="CX17" s="456"/>
      <c r="CY17" s="456"/>
      <c r="CZ17" s="456"/>
      <c r="DA17" s="682"/>
      <c r="DB17" s="444" t="s">
        <v>199</v>
      </c>
      <c r="DC17" s="456"/>
      <c r="DD17" s="456"/>
      <c r="DE17" s="456"/>
      <c r="DF17" s="682"/>
      <c r="DG17" s="444" t="s">
        <v>199</v>
      </c>
      <c r="DH17" s="456"/>
      <c r="DI17" s="456"/>
      <c r="DJ17" s="456"/>
      <c r="DK17" s="682"/>
      <c r="DL17" s="444" t="s">
        <v>199</v>
      </c>
      <c r="DM17" s="456"/>
      <c r="DN17" s="456"/>
      <c r="DO17" s="456"/>
      <c r="DP17" s="682"/>
      <c r="DQ17" s="444" t="s">
        <v>199</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297</v>
      </c>
      <c r="C23" s="421"/>
      <c r="D23" s="421"/>
      <c r="E23" s="421"/>
      <c r="F23" s="421"/>
      <c r="G23" s="421"/>
      <c r="H23" s="421"/>
      <c r="I23" s="421"/>
      <c r="J23" s="421"/>
      <c r="K23" s="421"/>
      <c r="L23" s="421"/>
      <c r="M23" s="421"/>
      <c r="N23" s="421"/>
      <c r="O23" s="421"/>
      <c r="P23" s="433"/>
      <c r="Q23" s="440">
        <v>38317</v>
      </c>
      <c r="R23" s="452"/>
      <c r="S23" s="452"/>
      <c r="T23" s="452"/>
      <c r="U23" s="452"/>
      <c r="V23" s="452">
        <v>35831</v>
      </c>
      <c r="W23" s="452"/>
      <c r="X23" s="452"/>
      <c r="Y23" s="452"/>
      <c r="Z23" s="452"/>
      <c r="AA23" s="452">
        <v>2486</v>
      </c>
      <c r="AB23" s="452"/>
      <c r="AC23" s="452"/>
      <c r="AD23" s="452"/>
      <c r="AE23" s="494"/>
      <c r="AF23" s="508">
        <v>2229</v>
      </c>
      <c r="AG23" s="452"/>
      <c r="AH23" s="452"/>
      <c r="AI23" s="452"/>
      <c r="AJ23" s="526"/>
      <c r="AK23" s="534"/>
      <c r="AL23" s="455"/>
      <c r="AM23" s="455"/>
      <c r="AN23" s="455"/>
      <c r="AO23" s="455"/>
      <c r="AP23" s="452">
        <v>36200</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244</v>
      </c>
      <c r="AG26" s="520"/>
      <c r="AH26" s="520"/>
      <c r="AI26" s="520"/>
      <c r="AJ26" s="527"/>
      <c r="AK26" s="447" t="s">
        <v>386</v>
      </c>
      <c r="AL26" s="447"/>
      <c r="AM26" s="447"/>
      <c r="AN26" s="447"/>
      <c r="AO26" s="458"/>
      <c r="AP26" s="435" t="s">
        <v>354</v>
      </c>
      <c r="AQ26" s="447"/>
      <c r="AR26" s="447"/>
      <c r="AS26" s="447"/>
      <c r="AT26" s="458"/>
      <c r="AU26" s="435" t="s">
        <v>460</v>
      </c>
      <c r="AV26" s="447"/>
      <c r="AW26" s="447"/>
      <c r="AX26" s="447"/>
      <c r="AY26" s="458"/>
      <c r="AZ26" s="435" t="s">
        <v>461</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4806</v>
      </c>
      <c r="R28" s="453"/>
      <c r="S28" s="453"/>
      <c r="T28" s="453"/>
      <c r="U28" s="453"/>
      <c r="V28" s="453">
        <v>4754</v>
      </c>
      <c r="W28" s="453"/>
      <c r="X28" s="453"/>
      <c r="Y28" s="453"/>
      <c r="Z28" s="453"/>
      <c r="AA28" s="453">
        <v>52</v>
      </c>
      <c r="AB28" s="453"/>
      <c r="AC28" s="453"/>
      <c r="AD28" s="453"/>
      <c r="AE28" s="495"/>
      <c r="AF28" s="511">
        <v>52</v>
      </c>
      <c r="AG28" s="453"/>
      <c r="AH28" s="453"/>
      <c r="AI28" s="453"/>
      <c r="AJ28" s="529"/>
      <c r="AK28" s="535">
        <v>390</v>
      </c>
      <c r="AL28" s="453"/>
      <c r="AM28" s="453"/>
      <c r="AN28" s="453"/>
      <c r="AO28" s="453"/>
      <c r="AP28" s="453" t="s">
        <v>199</v>
      </c>
      <c r="AQ28" s="453"/>
      <c r="AR28" s="453"/>
      <c r="AS28" s="453"/>
      <c r="AT28" s="453"/>
      <c r="AU28" s="453" t="s">
        <v>199</v>
      </c>
      <c r="AV28" s="453"/>
      <c r="AW28" s="453"/>
      <c r="AX28" s="453"/>
      <c r="AY28" s="453"/>
      <c r="AZ28" s="596" t="s">
        <v>199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401</v>
      </c>
      <c r="R29" s="450"/>
      <c r="S29" s="450"/>
      <c r="T29" s="450"/>
      <c r="U29" s="450"/>
      <c r="V29" s="450">
        <v>400</v>
      </c>
      <c r="W29" s="450"/>
      <c r="X29" s="450"/>
      <c r="Y29" s="450"/>
      <c r="Z29" s="450"/>
      <c r="AA29" s="450">
        <v>1</v>
      </c>
      <c r="AB29" s="450"/>
      <c r="AC29" s="450"/>
      <c r="AD29" s="450"/>
      <c r="AE29" s="461"/>
      <c r="AF29" s="507">
        <v>1</v>
      </c>
      <c r="AG29" s="456"/>
      <c r="AH29" s="456"/>
      <c r="AI29" s="456"/>
      <c r="AJ29" s="525"/>
      <c r="AK29" s="460">
        <v>151</v>
      </c>
      <c r="AL29" s="450"/>
      <c r="AM29" s="450"/>
      <c r="AN29" s="450"/>
      <c r="AO29" s="450"/>
      <c r="AP29" s="450" t="s">
        <v>199</v>
      </c>
      <c r="AQ29" s="450"/>
      <c r="AR29" s="450"/>
      <c r="AS29" s="450"/>
      <c r="AT29" s="450"/>
      <c r="AU29" s="450">
        <v>31</v>
      </c>
      <c r="AV29" s="450"/>
      <c r="AW29" s="450"/>
      <c r="AX29" s="450"/>
      <c r="AY29" s="450"/>
      <c r="AZ29" s="597" t="s">
        <v>199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1765</v>
      </c>
      <c r="R30" s="450"/>
      <c r="S30" s="450"/>
      <c r="T30" s="450"/>
      <c r="U30" s="450"/>
      <c r="V30" s="450">
        <v>1755</v>
      </c>
      <c r="W30" s="450"/>
      <c r="X30" s="450"/>
      <c r="Y30" s="450"/>
      <c r="Z30" s="450"/>
      <c r="AA30" s="450">
        <v>10</v>
      </c>
      <c r="AB30" s="450"/>
      <c r="AC30" s="450"/>
      <c r="AD30" s="450"/>
      <c r="AE30" s="461"/>
      <c r="AF30" s="507">
        <v>10</v>
      </c>
      <c r="AG30" s="456"/>
      <c r="AH30" s="456"/>
      <c r="AI30" s="456"/>
      <c r="AJ30" s="525"/>
      <c r="AK30" s="460">
        <v>981</v>
      </c>
      <c r="AL30" s="450"/>
      <c r="AM30" s="450"/>
      <c r="AN30" s="450"/>
      <c r="AO30" s="450"/>
      <c r="AP30" s="450" t="s">
        <v>199</v>
      </c>
      <c r="AQ30" s="450"/>
      <c r="AR30" s="450"/>
      <c r="AS30" s="450"/>
      <c r="AT30" s="450"/>
      <c r="AU30" s="450" t="s">
        <v>199</v>
      </c>
      <c r="AV30" s="450"/>
      <c r="AW30" s="450"/>
      <c r="AX30" s="450"/>
      <c r="AY30" s="450"/>
      <c r="AZ30" s="597" t="s">
        <v>199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442</v>
      </c>
      <c r="C31" s="420"/>
      <c r="D31" s="420"/>
      <c r="E31" s="420"/>
      <c r="F31" s="420"/>
      <c r="G31" s="420"/>
      <c r="H31" s="420"/>
      <c r="I31" s="420"/>
      <c r="J31" s="420"/>
      <c r="K31" s="420"/>
      <c r="L31" s="420"/>
      <c r="M31" s="420"/>
      <c r="N31" s="420"/>
      <c r="O31" s="420"/>
      <c r="P31" s="432"/>
      <c r="Q31" s="438">
        <v>189</v>
      </c>
      <c r="R31" s="450"/>
      <c r="S31" s="450"/>
      <c r="T31" s="450"/>
      <c r="U31" s="450"/>
      <c r="V31" s="450">
        <v>182</v>
      </c>
      <c r="W31" s="450"/>
      <c r="X31" s="450"/>
      <c r="Y31" s="450"/>
      <c r="Z31" s="450"/>
      <c r="AA31" s="450">
        <v>7</v>
      </c>
      <c r="AB31" s="450"/>
      <c r="AC31" s="450"/>
      <c r="AD31" s="450"/>
      <c r="AE31" s="461"/>
      <c r="AF31" s="507">
        <v>7</v>
      </c>
      <c r="AG31" s="456"/>
      <c r="AH31" s="456"/>
      <c r="AI31" s="456"/>
      <c r="AJ31" s="525"/>
      <c r="AK31" s="460">
        <v>102</v>
      </c>
      <c r="AL31" s="450"/>
      <c r="AM31" s="450"/>
      <c r="AN31" s="450"/>
      <c r="AO31" s="450"/>
      <c r="AP31" s="450">
        <v>13</v>
      </c>
      <c r="AQ31" s="450"/>
      <c r="AR31" s="450"/>
      <c r="AS31" s="450"/>
      <c r="AT31" s="450"/>
      <c r="AU31" s="450">
        <v>7</v>
      </c>
      <c r="AV31" s="450"/>
      <c r="AW31" s="450"/>
      <c r="AX31" s="450"/>
      <c r="AY31" s="450"/>
      <c r="AZ31" s="597" t="s">
        <v>199</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226</v>
      </c>
      <c r="R32" s="450"/>
      <c r="S32" s="450"/>
      <c r="T32" s="450"/>
      <c r="U32" s="450"/>
      <c r="V32" s="450">
        <v>217</v>
      </c>
      <c r="W32" s="450"/>
      <c r="X32" s="450"/>
      <c r="Y32" s="450"/>
      <c r="Z32" s="450"/>
      <c r="AA32" s="450">
        <v>9</v>
      </c>
      <c r="AB32" s="450"/>
      <c r="AC32" s="450"/>
      <c r="AD32" s="450"/>
      <c r="AE32" s="461"/>
      <c r="AF32" s="507">
        <v>8</v>
      </c>
      <c r="AG32" s="456"/>
      <c r="AH32" s="456"/>
      <c r="AI32" s="456"/>
      <c r="AJ32" s="525"/>
      <c r="AK32" s="460">
        <v>17</v>
      </c>
      <c r="AL32" s="450"/>
      <c r="AM32" s="450"/>
      <c r="AN32" s="450"/>
      <c r="AO32" s="450"/>
      <c r="AP32" s="450">
        <v>12</v>
      </c>
      <c r="AQ32" s="450"/>
      <c r="AR32" s="450"/>
      <c r="AS32" s="450"/>
      <c r="AT32" s="450"/>
      <c r="AU32" s="450" t="s">
        <v>199</v>
      </c>
      <c r="AV32" s="450"/>
      <c r="AW32" s="450"/>
      <c r="AX32" s="450"/>
      <c r="AY32" s="450"/>
      <c r="AZ32" s="597" t="s">
        <v>199</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466</v>
      </c>
      <c r="C33" s="420"/>
      <c r="D33" s="420"/>
      <c r="E33" s="420"/>
      <c r="F33" s="420"/>
      <c r="G33" s="420"/>
      <c r="H33" s="420"/>
      <c r="I33" s="420"/>
      <c r="J33" s="420"/>
      <c r="K33" s="420"/>
      <c r="L33" s="420"/>
      <c r="M33" s="420"/>
      <c r="N33" s="420"/>
      <c r="O33" s="420"/>
      <c r="P33" s="432"/>
      <c r="Q33" s="438">
        <v>6377</v>
      </c>
      <c r="R33" s="450"/>
      <c r="S33" s="450"/>
      <c r="T33" s="450"/>
      <c r="U33" s="450"/>
      <c r="V33" s="450">
        <v>6702</v>
      </c>
      <c r="W33" s="450"/>
      <c r="X33" s="450"/>
      <c r="Y33" s="450"/>
      <c r="Z33" s="450"/>
      <c r="AA33" s="450">
        <v>-325</v>
      </c>
      <c r="AB33" s="450"/>
      <c r="AC33" s="450"/>
      <c r="AD33" s="450"/>
      <c r="AE33" s="461"/>
      <c r="AF33" s="507">
        <v>2539</v>
      </c>
      <c r="AG33" s="456"/>
      <c r="AH33" s="456"/>
      <c r="AI33" s="456"/>
      <c r="AJ33" s="525"/>
      <c r="AK33" s="460">
        <v>1141</v>
      </c>
      <c r="AL33" s="450"/>
      <c r="AM33" s="450"/>
      <c r="AN33" s="450"/>
      <c r="AO33" s="450"/>
      <c r="AP33" s="450">
        <v>4734</v>
      </c>
      <c r="AQ33" s="450"/>
      <c r="AR33" s="450"/>
      <c r="AS33" s="450"/>
      <c r="AT33" s="450"/>
      <c r="AU33" s="450">
        <v>2940</v>
      </c>
      <c r="AV33" s="450"/>
      <c r="AW33" s="450"/>
      <c r="AX33" s="450"/>
      <c r="AY33" s="450"/>
      <c r="AZ33" s="597" t="s">
        <v>199</v>
      </c>
      <c r="BA33" s="597"/>
      <c r="BB33" s="597"/>
      <c r="BC33" s="597"/>
      <c r="BD33" s="597"/>
      <c r="BE33" s="565" t="s">
        <v>467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468</v>
      </c>
      <c r="C34" s="420"/>
      <c r="D34" s="420"/>
      <c r="E34" s="420"/>
      <c r="F34" s="420"/>
      <c r="G34" s="420"/>
      <c r="H34" s="420"/>
      <c r="I34" s="420"/>
      <c r="J34" s="420"/>
      <c r="K34" s="420"/>
      <c r="L34" s="420"/>
      <c r="M34" s="420"/>
      <c r="N34" s="420"/>
      <c r="O34" s="420"/>
      <c r="P34" s="432"/>
      <c r="Q34" s="438">
        <v>1205</v>
      </c>
      <c r="R34" s="450"/>
      <c r="S34" s="450"/>
      <c r="T34" s="450"/>
      <c r="U34" s="450"/>
      <c r="V34" s="450">
        <v>1142</v>
      </c>
      <c r="W34" s="450"/>
      <c r="X34" s="450"/>
      <c r="Y34" s="450"/>
      <c r="Z34" s="450"/>
      <c r="AA34" s="450">
        <v>63</v>
      </c>
      <c r="AB34" s="450"/>
      <c r="AC34" s="450"/>
      <c r="AD34" s="450"/>
      <c r="AE34" s="461"/>
      <c r="AF34" s="507">
        <v>1126</v>
      </c>
      <c r="AG34" s="456"/>
      <c r="AH34" s="456"/>
      <c r="AI34" s="456"/>
      <c r="AJ34" s="525"/>
      <c r="AK34" s="460">
        <v>324</v>
      </c>
      <c r="AL34" s="450"/>
      <c r="AM34" s="450"/>
      <c r="AN34" s="450"/>
      <c r="AO34" s="450"/>
      <c r="AP34" s="450">
        <v>3420</v>
      </c>
      <c r="AQ34" s="450"/>
      <c r="AR34" s="450"/>
      <c r="AS34" s="450"/>
      <c r="AT34" s="450"/>
      <c r="AU34" s="450">
        <v>1389</v>
      </c>
      <c r="AV34" s="450"/>
      <c r="AW34" s="450"/>
      <c r="AX34" s="450"/>
      <c r="AY34" s="450"/>
      <c r="AZ34" s="597" t="s">
        <v>199</v>
      </c>
      <c r="BA34" s="597"/>
      <c r="BB34" s="597"/>
      <c r="BC34" s="597"/>
      <c r="BD34" s="597"/>
      <c r="BE34" s="565" t="s">
        <v>467</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347</v>
      </c>
      <c r="C35" s="420"/>
      <c r="D35" s="420"/>
      <c r="E35" s="420"/>
      <c r="F35" s="420"/>
      <c r="G35" s="420"/>
      <c r="H35" s="420"/>
      <c r="I35" s="420"/>
      <c r="J35" s="420"/>
      <c r="K35" s="420"/>
      <c r="L35" s="420"/>
      <c r="M35" s="420"/>
      <c r="N35" s="420"/>
      <c r="O35" s="420"/>
      <c r="P35" s="432"/>
      <c r="Q35" s="438">
        <v>2621</v>
      </c>
      <c r="R35" s="450"/>
      <c r="S35" s="450"/>
      <c r="T35" s="450"/>
      <c r="U35" s="450"/>
      <c r="V35" s="450">
        <v>2543</v>
      </c>
      <c r="W35" s="450"/>
      <c r="X35" s="450"/>
      <c r="Y35" s="450"/>
      <c r="Z35" s="450"/>
      <c r="AA35" s="450">
        <v>78</v>
      </c>
      <c r="AB35" s="450"/>
      <c r="AC35" s="450"/>
      <c r="AD35" s="450"/>
      <c r="AE35" s="461"/>
      <c r="AF35" s="507">
        <v>557</v>
      </c>
      <c r="AG35" s="456"/>
      <c r="AH35" s="456"/>
      <c r="AI35" s="456"/>
      <c r="AJ35" s="525"/>
      <c r="AK35" s="460">
        <v>1411</v>
      </c>
      <c r="AL35" s="450"/>
      <c r="AM35" s="450"/>
      <c r="AN35" s="450"/>
      <c r="AO35" s="450"/>
      <c r="AP35" s="450">
        <v>11865</v>
      </c>
      <c r="AQ35" s="450"/>
      <c r="AR35" s="450"/>
      <c r="AS35" s="450"/>
      <c r="AT35" s="450"/>
      <c r="AU35" s="450">
        <v>7594</v>
      </c>
      <c r="AV35" s="450"/>
      <c r="AW35" s="450"/>
      <c r="AX35" s="450"/>
      <c r="AY35" s="450"/>
      <c r="AZ35" s="597" t="s">
        <v>199</v>
      </c>
      <c r="BA35" s="597"/>
      <c r="BB35" s="597"/>
      <c r="BC35" s="597"/>
      <c r="BD35" s="597"/>
      <c r="BE35" s="565" t="s">
        <v>467</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339</v>
      </c>
      <c r="C36" s="420"/>
      <c r="D36" s="420"/>
      <c r="E36" s="420"/>
      <c r="F36" s="420"/>
      <c r="G36" s="420"/>
      <c r="H36" s="420"/>
      <c r="I36" s="420"/>
      <c r="J36" s="420"/>
      <c r="K36" s="420"/>
      <c r="L36" s="420"/>
      <c r="M36" s="420"/>
      <c r="N36" s="420"/>
      <c r="O36" s="420"/>
      <c r="P36" s="432"/>
      <c r="Q36" s="438">
        <v>13</v>
      </c>
      <c r="R36" s="450"/>
      <c r="S36" s="450"/>
      <c r="T36" s="450"/>
      <c r="U36" s="450"/>
      <c r="V36" s="450">
        <v>4</v>
      </c>
      <c r="W36" s="450"/>
      <c r="X36" s="450"/>
      <c r="Y36" s="450"/>
      <c r="Z36" s="450"/>
      <c r="AA36" s="450">
        <v>9</v>
      </c>
      <c r="AB36" s="450"/>
      <c r="AC36" s="450"/>
      <c r="AD36" s="450"/>
      <c r="AE36" s="461"/>
      <c r="AF36" s="507">
        <v>0</v>
      </c>
      <c r="AG36" s="456"/>
      <c r="AH36" s="456"/>
      <c r="AI36" s="456"/>
      <c r="AJ36" s="525"/>
      <c r="AK36" s="460">
        <v>13</v>
      </c>
      <c r="AL36" s="450"/>
      <c r="AM36" s="450"/>
      <c r="AN36" s="450"/>
      <c r="AO36" s="450"/>
      <c r="AP36" s="450" t="s">
        <v>199</v>
      </c>
      <c r="AQ36" s="450"/>
      <c r="AR36" s="450"/>
      <c r="AS36" s="450"/>
      <c r="AT36" s="450"/>
      <c r="AU36" s="450" t="s">
        <v>199</v>
      </c>
      <c r="AV36" s="450"/>
      <c r="AW36" s="450"/>
      <c r="AX36" s="450"/>
      <c r="AY36" s="450"/>
      <c r="AZ36" s="597" t="s">
        <v>199</v>
      </c>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4301</v>
      </c>
      <c r="AG63" s="452"/>
      <c r="AH63" s="452"/>
      <c r="AI63" s="452"/>
      <c r="AJ63" s="526"/>
      <c r="AK63" s="534"/>
      <c r="AL63" s="455"/>
      <c r="AM63" s="455"/>
      <c r="AN63" s="455"/>
      <c r="AO63" s="455"/>
      <c r="AP63" s="452">
        <v>20044</v>
      </c>
      <c r="AQ63" s="452"/>
      <c r="AR63" s="452"/>
      <c r="AS63" s="452"/>
      <c r="AT63" s="452"/>
      <c r="AU63" s="452">
        <v>11961</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244</v>
      </c>
      <c r="AG66" s="520"/>
      <c r="AH66" s="520"/>
      <c r="AI66" s="520"/>
      <c r="AJ66" s="530"/>
      <c r="AK66" s="435" t="s">
        <v>386</v>
      </c>
      <c r="AL66" s="397"/>
      <c r="AM66" s="397"/>
      <c r="AN66" s="397"/>
      <c r="AO66" s="429"/>
      <c r="AP66" s="435" t="s">
        <v>354</v>
      </c>
      <c r="AQ66" s="447"/>
      <c r="AR66" s="447"/>
      <c r="AS66" s="447"/>
      <c r="AT66" s="458"/>
      <c r="AU66" s="435" t="s">
        <v>470</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541</v>
      </c>
      <c r="C68" s="419"/>
      <c r="D68" s="419"/>
      <c r="E68" s="419"/>
      <c r="F68" s="419"/>
      <c r="G68" s="419"/>
      <c r="H68" s="419"/>
      <c r="I68" s="419"/>
      <c r="J68" s="419"/>
      <c r="K68" s="419"/>
      <c r="L68" s="419"/>
      <c r="M68" s="419"/>
      <c r="N68" s="419"/>
      <c r="O68" s="419"/>
      <c r="P68" s="431"/>
      <c r="Q68" s="437">
        <v>1266</v>
      </c>
      <c r="R68" s="449"/>
      <c r="S68" s="449"/>
      <c r="T68" s="449"/>
      <c r="U68" s="449"/>
      <c r="V68" s="449">
        <v>929</v>
      </c>
      <c r="W68" s="449"/>
      <c r="X68" s="449"/>
      <c r="Y68" s="449"/>
      <c r="Z68" s="449"/>
      <c r="AA68" s="449">
        <v>337</v>
      </c>
      <c r="AB68" s="449"/>
      <c r="AC68" s="449"/>
      <c r="AD68" s="449"/>
      <c r="AE68" s="449"/>
      <c r="AF68" s="449">
        <v>329</v>
      </c>
      <c r="AG68" s="449"/>
      <c r="AH68" s="449"/>
      <c r="AI68" s="449"/>
      <c r="AJ68" s="449"/>
      <c r="AK68" s="449">
        <v>21</v>
      </c>
      <c r="AL68" s="449"/>
      <c r="AM68" s="449"/>
      <c r="AN68" s="449"/>
      <c r="AO68" s="449"/>
      <c r="AP68" s="449">
        <v>1521</v>
      </c>
      <c r="AQ68" s="449"/>
      <c r="AR68" s="449"/>
      <c r="AS68" s="449"/>
      <c r="AT68" s="449"/>
      <c r="AU68" s="449">
        <v>734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284</v>
      </c>
      <c r="C69" s="420"/>
      <c r="D69" s="420"/>
      <c r="E69" s="420"/>
      <c r="F69" s="420"/>
      <c r="G69" s="420"/>
      <c r="H69" s="420"/>
      <c r="I69" s="420"/>
      <c r="J69" s="420"/>
      <c r="K69" s="420"/>
      <c r="L69" s="420"/>
      <c r="M69" s="420"/>
      <c r="N69" s="420"/>
      <c r="O69" s="420"/>
      <c r="P69" s="432"/>
      <c r="Q69" s="438">
        <v>527</v>
      </c>
      <c r="R69" s="450"/>
      <c r="S69" s="450"/>
      <c r="T69" s="450"/>
      <c r="U69" s="450"/>
      <c r="V69" s="450">
        <v>506</v>
      </c>
      <c r="W69" s="450"/>
      <c r="X69" s="450"/>
      <c r="Y69" s="450"/>
      <c r="Z69" s="450"/>
      <c r="AA69" s="450">
        <v>21</v>
      </c>
      <c r="AB69" s="450"/>
      <c r="AC69" s="450"/>
      <c r="AD69" s="450"/>
      <c r="AE69" s="450"/>
      <c r="AF69" s="450">
        <v>1687</v>
      </c>
      <c r="AG69" s="450"/>
      <c r="AH69" s="450"/>
      <c r="AI69" s="450"/>
      <c r="AJ69" s="450"/>
      <c r="AK69" s="450" t="s">
        <v>199</v>
      </c>
      <c r="AL69" s="450"/>
      <c r="AM69" s="450"/>
      <c r="AN69" s="450"/>
      <c r="AO69" s="450"/>
      <c r="AP69" s="450">
        <v>1628</v>
      </c>
      <c r="AQ69" s="450"/>
      <c r="AR69" s="450"/>
      <c r="AS69" s="450"/>
      <c r="AT69" s="450"/>
      <c r="AU69" s="450" t="s">
        <v>199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542</v>
      </c>
      <c r="C70" s="420"/>
      <c r="D70" s="420"/>
      <c r="E70" s="420"/>
      <c r="F70" s="420"/>
      <c r="G70" s="420"/>
      <c r="H70" s="420"/>
      <c r="I70" s="420"/>
      <c r="J70" s="420"/>
      <c r="K70" s="420"/>
      <c r="L70" s="420"/>
      <c r="M70" s="420"/>
      <c r="N70" s="420"/>
      <c r="O70" s="420"/>
      <c r="P70" s="432"/>
      <c r="Q70" s="438">
        <v>2307</v>
      </c>
      <c r="R70" s="450"/>
      <c r="S70" s="450"/>
      <c r="T70" s="450"/>
      <c r="U70" s="450"/>
      <c r="V70" s="450">
        <v>2252</v>
      </c>
      <c r="W70" s="450"/>
      <c r="X70" s="450"/>
      <c r="Y70" s="450"/>
      <c r="Z70" s="450"/>
      <c r="AA70" s="450">
        <v>55</v>
      </c>
      <c r="AB70" s="450"/>
      <c r="AC70" s="450"/>
      <c r="AD70" s="450"/>
      <c r="AE70" s="450"/>
      <c r="AF70" s="450">
        <v>55</v>
      </c>
      <c r="AG70" s="450"/>
      <c r="AH70" s="450"/>
      <c r="AI70" s="450"/>
      <c r="AJ70" s="450"/>
      <c r="AK70" s="450" t="s">
        <v>199</v>
      </c>
      <c r="AL70" s="450"/>
      <c r="AM70" s="450"/>
      <c r="AN70" s="450"/>
      <c r="AO70" s="450"/>
      <c r="AP70" s="450">
        <v>847</v>
      </c>
      <c r="AQ70" s="450"/>
      <c r="AR70" s="450"/>
      <c r="AS70" s="450"/>
      <c r="AT70" s="450"/>
      <c r="AU70" s="450">
        <v>480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543</v>
      </c>
      <c r="C71" s="420"/>
      <c r="D71" s="420"/>
      <c r="E71" s="420"/>
      <c r="F71" s="420"/>
      <c r="G71" s="420"/>
      <c r="H71" s="420"/>
      <c r="I71" s="420"/>
      <c r="J71" s="420"/>
      <c r="K71" s="420"/>
      <c r="L71" s="420"/>
      <c r="M71" s="420"/>
      <c r="N71" s="420"/>
      <c r="O71" s="420"/>
      <c r="P71" s="432"/>
      <c r="Q71" s="438">
        <v>256</v>
      </c>
      <c r="R71" s="450"/>
      <c r="S71" s="450"/>
      <c r="T71" s="450"/>
      <c r="U71" s="450"/>
      <c r="V71" s="450">
        <v>248</v>
      </c>
      <c r="W71" s="450"/>
      <c r="X71" s="450"/>
      <c r="Y71" s="450"/>
      <c r="Z71" s="450"/>
      <c r="AA71" s="450">
        <v>8</v>
      </c>
      <c r="AB71" s="450"/>
      <c r="AC71" s="450"/>
      <c r="AD71" s="450"/>
      <c r="AE71" s="450"/>
      <c r="AF71" s="450">
        <v>0</v>
      </c>
      <c r="AG71" s="450"/>
      <c r="AH71" s="450"/>
      <c r="AI71" s="450"/>
      <c r="AJ71" s="450"/>
      <c r="AK71" s="450">
        <v>10</v>
      </c>
      <c r="AL71" s="450"/>
      <c r="AM71" s="450"/>
      <c r="AN71" s="450"/>
      <c r="AO71" s="450"/>
      <c r="AP71" s="450">
        <v>510</v>
      </c>
      <c r="AQ71" s="450"/>
      <c r="AR71" s="450"/>
      <c r="AS71" s="450"/>
      <c r="AT71" s="450"/>
      <c r="AU71" s="450" t="s">
        <v>199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544</v>
      </c>
      <c r="C72" s="420"/>
      <c r="D72" s="420"/>
      <c r="E72" s="420"/>
      <c r="F72" s="420"/>
      <c r="G72" s="420"/>
      <c r="H72" s="420"/>
      <c r="I72" s="420"/>
      <c r="J72" s="420"/>
      <c r="K72" s="420"/>
      <c r="L72" s="420"/>
      <c r="M72" s="420"/>
      <c r="N72" s="420"/>
      <c r="O72" s="420"/>
      <c r="P72" s="432"/>
      <c r="Q72" s="438">
        <v>175</v>
      </c>
      <c r="R72" s="450"/>
      <c r="S72" s="450"/>
      <c r="T72" s="450"/>
      <c r="U72" s="450"/>
      <c r="V72" s="450">
        <v>150</v>
      </c>
      <c r="W72" s="450"/>
      <c r="X72" s="450"/>
      <c r="Y72" s="450"/>
      <c r="Z72" s="450"/>
      <c r="AA72" s="450">
        <v>25</v>
      </c>
      <c r="AB72" s="450"/>
      <c r="AC72" s="450"/>
      <c r="AD72" s="450"/>
      <c r="AE72" s="450"/>
      <c r="AF72" s="450">
        <v>25</v>
      </c>
      <c r="AG72" s="450"/>
      <c r="AH72" s="450"/>
      <c r="AI72" s="450"/>
      <c r="AJ72" s="450"/>
      <c r="AK72" s="450" t="s">
        <v>199</v>
      </c>
      <c r="AL72" s="450"/>
      <c r="AM72" s="450"/>
      <c r="AN72" s="450"/>
      <c r="AO72" s="450"/>
      <c r="AP72" s="450" t="s">
        <v>199</v>
      </c>
      <c r="AQ72" s="450"/>
      <c r="AR72" s="450"/>
      <c r="AS72" s="450"/>
      <c r="AT72" s="450"/>
      <c r="AU72" s="450" t="s">
        <v>199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181</v>
      </c>
      <c r="C73" s="420"/>
      <c r="D73" s="420"/>
      <c r="E73" s="420"/>
      <c r="F73" s="420"/>
      <c r="G73" s="420"/>
      <c r="H73" s="420"/>
      <c r="I73" s="420"/>
      <c r="J73" s="420"/>
      <c r="K73" s="420"/>
      <c r="L73" s="420"/>
      <c r="M73" s="420"/>
      <c r="N73" s="420"/>
      <c r="O73" s="420"/>
      <c r="P73" s="432"/>
      <c r="Q73" s="438">
        <v>16039</v>
      </c>
      <c r="R73" s="450"/>
      <c r="S73" s="450"/>
      <c r="T73" s="450"/>
      <c r="U73" s="450"/>
      <c r="V73" s="450">
        <v>15505</v>
      </c>
      <c r="W73" s="450"/>
      <c r="X73" s="450"/>
      <c r="Y73" s="450"/>
      <c r="Z73" s="450"/>
      <c r="AA73" s="450">
        <v>534</v>
      </c>
      <c r="AB73" s="450"/>
      <c r="AC73" s="450"/>
      <c r="AD73" s="450"/>
      <c r="AE73" s="450"/>
      <c r="AF73" s="450">
        <v>534</v>
      </c>
      <c r="AG73" s="450"/>
      <c r="AH73" s="450"/>
      <c r="AI73" s="450"/>
      <c r="AJ73" s="450"/>
      <c r="AK73" s="450">
        <v>54</v>
      </c>
      <c r="AL73" s="450"/>
      <c r="AM73" s="450"/>
      <c r="AN73" s="450"/>
      <c r="AO73" s="450"/>
      <c r="AP73" s="450" t="s">
        <v>199</v>
      </c>
      <c r="AQ73" s="450"/>
      <c r="AR73" s="450"/>
      <c r="AS73" s="450"/>
      <c r="AT73" s="450"/>
      <c r="AU73" s="450" t="s">
        <v>199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545</v>
      </c>
      <c r="C74" s="420"/>
      <c r="D74" s="420"/>
      <c r="E74" s="420"/>
      <c r="F74" s="420"/>
      <c r="G74" s="420"/>
      <c r="H74" s="420"/>
      <c r="I74" s="420"/>
      <c r="J74" s="420"/>
      <c r="K74" s="420"/>
      <c r="L74" s="420"/>
      <c r="M74" s="420"/>
      <c r="N74" s="420"/>
      <c r="O74" s="420"/>
      <c r="P74" s="432"/>
      <c r="Q74" s="438">
        <v>140</v>
      </c>
      <c r="R74" s="450"/>
      <c r="S74" s="450"/>
      <c r="T74" s="450"/>
      <c r="U74" s="450"/>
      <c r="V74" s="450">
        <v>135</v>
      </c>
      <c r="W74" s="450"/>
      <c r="X74" s="450"/>
      <c r="Y74" s="450"/>
      <c r="Z74" s="450"/>
      <c r="AA74" s="450">
        <v>6</v>
      </c>
      <c r="AB74" s="450"/>
      <c r="AC74" s="450"/>
      <c r="AD74" s="450"/>
      <c r="AE74" s="450"/>
      <c r="AF74" s="450">
        <v>6</v>
      </c>
      <c r="AG74" s="450"/>
      <c r="AH74" s="450"/>
      <c r="AI74" s="450"/>
      <c r="AJ74" s="450"/>
      <c r="AK74" s="450">
        <v>12</v>
      </c>
      <c r="AL74" s="450"/>
      <c r="AM74" s="450"/>
      <c r="AN74" s="450"/>
      <c r="AO74" s="450"/>
      <c r="AP74" s="450" t="s">
        <v>199</v>
      </c>
      <c r="AQ74" s="450"/>
      <c r="AR74" s="450"/>
      <c r="AS74" s="450"/>
      <c r="AT74" s="450"/>
      <c r="AU74" s="450" t="s">
        <v>199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546</v>
      </c>
      <c r="C75" s="420"/>
      <c r="D75" s="420"/>
      <c r="E75" s="420"/>
      <c r="F75" s="420"/>
      <c r="G75" s="420"/>
      <c r="H75" s="420"/>
      <c r="I75" s="420"/>
      <c r="J75" s="420"/>
      <c r="K75" s="420"/>
      <c r="L75" s="420"/>
      <c r="M75" s="420"/>
      <c r="N75" s="420"/>
      <c r="O75" s="420"/>
      <c r="P75" s="432"/>
      <c r="Q75" s="444">
        <v>156</v>
      </c>
      <c r="R75" s="456"/>
      <c r="S75" s="456"/>
      <c r="T75" s="456"/>
      <c r="U75" s="460"/>
      <c r="V75" s="461">
        <v>154</v>
      </c>
      <c r="W75" s="456"/>
      <c r="X75" s="456"/>
      <c r="Y75" s="456"/>
      <c r="Z75" s="460"/>
      <c r="AA75" s="461">
        <v>2</v>
      </c>
      <c r="AB75" s="456"/>
      <c r="AC75" s="456"/>
      <c r="AD75" s="456"/>
      <c r="AE75" s="460"/>
      <c r="AF75" s="461">
        <v>2</v>
      </c>
      <c r="AG75" s="456"/>
      <c r="AH75" s="456"/>
      <c r="AI75" s="456"/>
      <c r="AJ75" s="460"/>
      <c r="AK75" s="461" t="s">
        <v>199</v>
      </c>
      <c r="AL75" s="456"/>
      <c r="AM75" s="456"/>
      <c r="AN75" s="456"/>
      <c r="AO75" s="460"/>
      <c r="AP75" s="450" t="s">
        <v>199</v>
      </c>
      <c r="AQ75" s="450"/>
      <c r="AR75" s="450"/>
      <c r="AS75" s="450"/>
      <c r="AT75" s="450"/>
      <c r="AU75" s="450" t="s">
        <v>199</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547</v>
      </c>
      <c r="C76" s="420"/>
      <c r="D76" s="420"/>
      <c r="E76" s="420"/>
      <c r="F76" s="420"/>
      <c r="G76" s="420"/>
      <c r="H76" s="420"/>
      <c r="I76" s="420"/>
      <c r="J76" s="420"/>
      <c r="K76" s="420"/>
      <c r="L76" s="420"/>
      <c r="M76" s="420"/>
      <c r="N76" s="420"/>
      <c r="O76" s="420"/>
      <c r="P76" s="432"/>
      <c r="Q76" s="444">
        <v>175599</v>
      </c>
      <c r="R76" s="456"/>
      <c r="S76" s="456"/>
      <c r="T76" s="456"/>
      <c r="U76" s="460"/>
      <c r="V76" s="461">
        <v>175599</v>
      </c>
      <c r="W76" s="456"/>
      <c r="X76" s="456"/>
      <c r="Y76" s="456"/>
      <c r="Z76" s="460"/>
      <c r="AA76" s="461" t="s">
        <v>199</v>
      </c>
      <c r="AB76" s="456"/>
      <c r="AC76" s="456"/>
      <c r="AD76" s="456"/>
      <c r="AE76" s="460"/>
      <c r="AF76" s="461" t="s">
        <v>199</v>
      </c>
      <c r="AG76" s="456"/>
      <c r="AH76" s="456"/>
      <c r="AI76" s="456"/>
      <c r="AJ76" s="460"/>
      <c r="AK76" s="461">
        <v>2065</v>
      </c>
      <c r="AL76" s="456"/>
      <c r="AM76" s="456"/>
      <c r="AN76" s="456"/>
      <c r="AO76" s="460"/>
      <c r="AP76" s="450" t="s">
        <v>199</v>
      </c>
      <c r="AQ76" s="450"/>
      <c r="AR76" s="450"/>
      <c r="AS76" s="450"/>
      <c r="AT76" s="450"/>
      <c r="AU76" s="450" t="s">
        <v>199</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193</v>
      </c>
      <c r="C77" s="420"/>
      <c r="D77" s="420"/>
      <c r="E77" s="420"/>
      <c r="F77" s="420"/>
      <c r="G77" s="420"/>
      <c r="H77" s="420"/>
      <c r="I77" s="420"/>
      <c r="J77" s="420"/>
      <c r="K77" s="420"/>
      <c r="L77" s="420"/>
      <c r="M77" s="420"/>
      <c r="N77" s="420"/>
      <c r="O77" s="420"/>
      <c r="P77" s="432"/>
      <c r="Q77" s="444">
        <v>546</v>
      </c>
      <c r="R77" s="456"/>
      <c r="S77" s="456"/>
      <c r="T77" s="456"/>
      <c r="U77" s="460"/>
      <c r="V77" s="461">
        <v>481</v>
      </c>
      <c r="W77" s="456"/>
      <c r="X77" s="456"/>
      <c r="Y77" s="456"/>
      <c r="Z77" s="460"/>
      <c r="AA77" s="461">
        <v>66</v>
      </c>
      <c r="AB77" s="456"/>
      <c r="AC77" s="456"/>
      <c r="AD77" s="456"/>
      <c r="AE77" s="460"/>
      <c r="AF77" s="461">
        <v>65</v>
      </c>
      <c r="AG77" s="456"/>
      <c r="AH77" s="456"/>
      <c r="AI77" s="456"/>
      <c r="AJ77" s="460"/>
      <c r="AK77" s="461">
        <v>298</v>
      </c>
      <c r="AL77" s="456"/>
      <c r="AM77" s="456"/>
      <c r="AN77" s="456"/>
      <c r="AO77" s="460"/>
      <c r="AP77" s="450" t="s">
        <v>199</v>
      </c>
      <c r="AQ77" s="450"/>
      <c r="AR77" s="450"/>
      <c r="AS77" s="450"/>
      <c r="AT77" s="450"/>
      <c r="AU77" s="450" t="s">
        <v>199</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548</v>
      </c>
      <c r="C78" s="420"/>
      <c r="D78" s="420"/>
      <c r="E78" s="420"/>
      <c r="F78" s="420"/>
      <c r="G78" s="420"/>
      <c r="H78" s="420"/>
      <c r="I78" s="420"/>
      <c r="J78" s="420"/>
      <c r="K78" s="420"/>
      <c r="L78" s="420"/>
      <c r="M78" s="420"/>
      <c r="N78" s="420"/>
      <c r="O78" s="420"/>
      <c r="P78" s="432"/>
      <c r="Q78" s="438">
        <v>5183</v>
      </c>
      <c r="R78" s="450"/>
      <c r="S78" s="450"/>
      <c r="T78" s="450"/>
      <c r="U78" s="450"/>
      <c r="V78" s="450">
        <v>4250</v>
      </c>
      <c r="W78" s="450"/>
      <c r="X78" s="450"/>
      <c r="Y78" s="450"/>
      <c r="Z78" s="450"/>
      <c r="AA78" s="450">
        <v>933</v>
      </c>
      <c r="AB78" s="450"/>
      <c r="AC78" s="450"/>
      <c r="AD78" s="450"/>
      <c r="AE78" s="450"/>
      <c r="AF78" s="450">
        <v>933</v>
      </c>
      <c r="AG78" s="450"/>
      <c r="AH78" s="450"/>
      <c r="AI78" s="450"/>
      <c r="AJ78" s="450"/>
      <c r="AK78" s="450" t="s">
        <v>199</v>
      </c>
      <c r="AL78" s="450"/>
      <c r="AM78" s="450"/>
      <c r="AN78" s="450"/>
      <c r="AO78" s="450"/>
      <c r="AP78" s="450" t="s">
        <v>199</v>
      </c>
      <c r="AQ78" s="450"/>
      <c r="AR78" s="450"/>
      <c r="AS78" s="450"/>
      <c r="AT78" s="450"/>
      <c r="AU78" s="450" t="s">
        <v>199</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3636</v>
      </c>
      <c r="AG88" s="452"/>
      <c r="AH88" s="452"/>
      <c r="AI88" s="452"/>
      <c r="AJ88" s="452"/>
      <c r="AK88" s="455"/>
      <c r="AL88" s="455"/>
      <c r="AM88" s="455"/>
      <c r="AN88" s="455"/>
      <c r="AO88" s="455"/>
      <c r="AP88" s="452">
        <v>4506</v>
      </c>
      <c r="AQ88" s="452"/>
      <c r="AR88" s="452"/>
      <c r="AS88" s="452"/>
      <c r="AT88" s="452"/>
      <c r="AU88" s="452">
        <v>1214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417</v>
      </c>
      <c r="CS102" s="604"/>
      <c r="CT102" s="604"/>
      <c r="CU102" s="604"/>
      <c r="CV102" s="697"/>
      <c r="CW102" s="696">
        <v>43</v>
      </c>
      <c r="CX102" s="604"/>
      <c r="CY102" s="604"/>
      <c r="CZ102" s="604"/>
      <c r="DA102" s="697"/>
      <c r="DB102" s="696">
        <v>293</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477</v>
      </c>
      <c r="AG109" s="406"/>
      <c r="AH109" s="406"/>
      <c r="AI109" s="406"/>
      <c r="AJ109" s="469"/>
      <c r="AK109" s="480" t="s">
        <v>388</v>
      </c>
      <c r="AL109" s="406"/>
      <c r="AM109" s="406"/>
      <c r="AN109" s="406"/>
      <c r="AO109" s="469"/>
      <c r="AP109" s="480" t="s">
        <v>478</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477</v>
      </c>
      <c r="BW109" s="406"/>
      <c r="BX109" s="406"/>
      <c r="BY109" s="406"/>
      <c r="BZ109" s="469"/>
      <c r="CA109" s="480" t="s">
        <v>388</v>
      </c>
      <c r="CB109" s="406"/>
      <c r="CC109" s="406"/>
      <c r="CD109" s="406"/>
      <c r="CE109" s="469"/>
      <c r="CF109" s="655" t="s">
        <v>478</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477</v>
      </c>
      <c r="DM109" s="406"/>
      <c r="DN109" s="406"/>
      <c r="DO109" s="406"/>
      <c r="DP109" s="469"/>
      <c r="DQ109" s="480" t="s">
        <v>388</v>
      </c>
      <c r="DR109" s="406"/>
      <c r="DS109" s="406"/>
      <c r="DT109" s="406"/>
      <c r="DU109" s="469"/>
      <c r="DV109" s="480" t="s">
        <v>478</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5030258</v>
      </c>
      <c r="AB110" s="487"/>
      <c r="AC110" s="487"/>
      <c r="AD110" s="487"/>
      <c r="AE110" s="498"/>
      <c r="AF110" s="514">
        <v>5215745</v>
      </c>
      <c r="AG110" s="487"/>
      <c r="AH110" s="487"/>
      <c r="AI110" s="487"/>
      <c r="AJ110" s="498"/>
      <c r="AK110" s="514">
        <v>5347184</v>
      </c>
      <c r="AL110" s="487"/>
      <c r="AM110" s="487"/>
      <c r="AN110" s="487"/>
      <c r="AO110" s="498"/>
      <c r="AP110" s="538">
        <v>33.9</v>
      </c>
      <c r="AQ110" s="546"/>
      <c r="AR110" s="546"/>
      <c r="AS110" s="546"/>
      <c r="AT110" s="556"/>
      <c r="AU110" s="568" t="s">
        <v>121</v>
      </c>
      <c r="AV110" s="577"/>
      <c r="AW110" s="577"/>
      <c r="AX110" s="577"/>
      <c r="AY110" s="577"/>
      <c r="AZ110" s="424" t="s">
        <v>479</v>
      </c>
      <c r="BA110" s="407"/>
      <c r="BB110" s="407"/>
      <c r="BC110" s="407"/>
      <c r="BD110" s="407"/>
      <c r="BE110" s="407"/>
      <c r="BF110" s="407"/>
      <c r="BG110" s="407"/>
      <c r="BH110" s="407"/>
      <c r="BI110" s="407"/>
      <c r="BJ110" s="407"/>
      <c r="BK110" s="407"/>
      <c r="BL110" s="407"/>
      <c r="BM110" s="407"/>
      <c r="BN110" s="407"/>
      <c r="BO110" s="407"/>
      <c r="BP110" s="470"/>
      <c r="BQ110" s="632">
        <v>41004026</v>
      </c>
      <c r="BR110" s="640"/>
      <c r="BS110" s="640"/>
      <c r="BT110" s="640"/>
      <c r="BU110" s="640"/>
      <c r="BV110" s="640">
        <v>38621251</v>
      </c>
      <c r="BW110" s="640"/>
      <c r="BX110" s="640"/>
      <c r="BY110" s="640"/>
      <c r="BZ110" s="640"/>
      <c r="CA110" s="640">
        <v>36199837</v>
      </c>
      <c r="CB110" s="640"/>
      <c r="CC110" s="640"/>
      <c r="CD110" s="640"/>
      <c r="CE110" s="640"/>
      <c r="CF110" s="656">
        <v>229.3</v>
      </c>
      <c r="CG110" s="660"/>
      <c r="CH110" s="660"/>
      <c r="CI110" s="660"/>
      <c r="CJ110" s="660"/>
      <c r="CK110" s="672" t="s">
        <v>383</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v>33007</v>
      </c>
      <c r="BR111" s="641"/>
      <c r="BS111" s="641"/>
      <c r="BT111" s="641"/>
      <c r="BU111" s="641"/>
      <c r="BV111" s="641">
        <v>19141</v>
      </c>
      <c r="BW111" s="641"/>
      <c r="BX111" s="641"/>
      <c r="BY111" s="641"/>
      <c r="BZ111" s="641"/>
      <c r="CA111" s="641">
        <v>433833</v>
      </c>
      <c r="CB111" s="641"/>
      <c r="CC111" s="641"/>
      <c r="CD111" s="641"/>
      <c r="CE111" s="641"/>
      <c r="CF111" s="657">
        <v>2.7</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152</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14176021</v>
      </c>
      <c r="BR112" s="641"/>
      <c r="BS112" s="641"/>
      <c r="BT112" s="641"/>
      <c r="BU112" s="641"/>
      <c r="BV112" s="641">
        <v>12469789</v>
      </c>
      <c r="BW112" s="641"/>
      <c r="BX112" s="641"/>
      <c r="BY112" s="641"/>
      <c r="BZ112" s="641"/>
      <c r="CA112" s="641">
        <v>11960970</v>
      </c>
      <c r="CB112" s="641"/>
      <c r="CC112" s="641"/>
      <c r="CD112" s="641"/>
      <c r="CE112" s="641"/>
      <c r="CF112" s="657">
        <v>75.8</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1905557</v>
      </c>
      <c r="AB113" s="446"/>
      <c r="AC113" s="446"/>
      <c r="AD113" s="446"/>
      <c r="AE113" s="499"/>
      <c r="AF113" s="515">
        <v>1794632</v>
      </c>
      <c r="AG113" s="446"/>
      <c r="AH113" s="446"/>
      <c r="AI113" s="446"/>
      <c r="AJ113" s="499"/>
      <c r="AK113" s="515">
        <v>1891217</v>
      </c>
      <c r="AL113" s="446"/>
      <c r="AM113" s="446"/>
      <c r="AN113" s="446"/>
      <c r="AO113" s="499"/>
      <c r="AP113" s="539">
        <v>12</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1093155</v>
      </c>
      <c r="BR113" s="641"/>
      <c r="BS113" s="641"/>
      <c r="BT113" s="641"/>
      <c r="BU113" s="641"/>
      <c r="BV113" s="641">
        <v>1358701</v>
      </c>
      <c r="BW113" s="641"/>
      <c r="BX113" s="641"/>
      <c r="BY113" s="641"/>
      <c r="BZ113" s="641"/>
      <c r="CA113" s="641">
        <v>1325202</v>
      </c>
      <c r="CB113" s="641"/>
      <c r="CC113" s="641"/>
      <c r="CD113" s="641"/>
      <c r="CE113" s="641"/>
      <c r="CF113" s="657">
        <v>8.4</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125011</v>
      </c>
      <c r="AB114" s="446"/>
      <c r="AC114" s="446"/>
      <c r="AD114" s="446"/>
      <c r="AE114" s="499"/>
      <c r="AF114" s="515">
        <v>132403</v>
      </c>
      <c r="AG114" s="446"/>
      <c r="AH114" s="446"/>
      <c r="AI114" s="446"/>
      <c r="AJ114" s="499"/>
      <c r="AK114" s="515">
        <v>131106</v>
      </c>
      <c r="AL114" s="446"/>
      <c r="AM114" s="446"/>
      <c r="AN114" s="446"/>
      <c r="AO114" s="499"/>
      <c r="AP114" s="539">
        <v>0.8</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1876484</v>
      </c>
      <c r="BR114" s="641"/>
      <c r="BS114" s="641"/>
      <c r="BT114" s="641"/>
      <c r="BU114" s="641"/>
      <c r="BV114" s="641">
        <v>1806891</v>
      </c>
      <c r="BW114" s="641"/>
      <c r="BX114" s="641"/>
      <c r="BY114" s="641"/>
      <c r="BZ114" s="641"/>
      <c r="CA114" s="641">
        <v>1808355</v>
      </c>
      <c r="CB114" s="641"/>
      <c r="CC114" s="641"/>
      <c r="CD114" s="641"/>
      <c r="CE114" s="641"/>
      <c r="CF114" s="657">
        <v>11.5</v>
      </c>
      <c r="CG114" s="661"/>
      <c r="CH114" s="661"/>
      <c r="CI114" s="661"/>
      <c r="CJ114" s="661"/>
      <c r="CK114" s="673"/>
      <c r="CL114" s="413"/>
      <c r="CM114" s="425" t="s">
        <v>149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31072</v>
      </c>
      <c r="AB115" s="446"/>
      <c r="AC115" s="446"/>
      <c r="AD115" s="446"/>
      <c r="AE115" s="499"/>
      <c r="AF115" s="515">
        <v>18246</v>
      </c>
      <c r="AG115" s="446"/>
      <c r="AH115" s="446"/>
      <c r="AI115" s="446"/>
      <c r="AJ115" s="499"/>
      <c r="AK115" s="515">
        <v>15076</v>
      </c>
      <c r="AL115" s="446"/>
      <c r="AM115" s="446"/>
      <c r="AN115" s="446"/>
      <c r="AO115" s="499"/>
      <c r="AP115" s="539">
        <v>0.1</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t="s">
        <v>199</v>
      </c>
      <c r="BW115" s="641"/>
      <c r="BX115" s="641"/>
      <c r="BY115" s="641"/>
      <c r="BZ115" s="641"/>
      <c r="CA115" s="641" t="s">
        <v>199</v>
      </c>
      <c r="CB115" s="641"/>
      <c r="CC115" s="641"/>
      <c r="CD115" s="641"/>
      <c r="CE115" s="641"/>
      <c r="CF115" s="657" t="s">
        <v>199</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39" t="s">
        <v>199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33007</v>
      </c>
      <c r="DH116" s="446"/>
      <c r="DI116" s="446"/>
      <c r="DJ116" s="446"/>
      <c r="DK116" s="499"/>
      <c r="DL116" s="515">
        <v>19141</v>
      </c>
      <c r="DM116" s="446"/>
      <c r="DN116" s="446"/>
      <c r="DO116" s="446"/>
      <c r="DP116" s="499"/>
      <c r="DQ116" s="515">
        <v>433833</v>
      </c>
      <c r="DR116" s="446"/>
      <c r="DS116" s="446"/>
      <c r="DT116" s="446"/>
      <c r="DU116" s="499"/>
      <c r="DV116" s="539">
        <v>2.7</v>
      </c>
      <c r="DW116" s="547"/>
      <c r="DX116" s="547"/>
      <c r="DY116" s="547"/>
      <c r="DZ116" s="557"/>
    </row>
    <row r="117" spans="1:130" s="365" customFormat="1" ht="26.25" customHeight="1">
      <c r="A117" s="383" t="s">
        <v>268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317</v>
      </c>
      <c r="Z117" s="469"/>
      <c r="AA117" s="483">
        <v>7091898</v>
      </c>
      <c r="AB117" s="488"/>
      <c r="AC117" s="488"/>
      <c r="AD117" s="488"/>
      <c r="AE117" s="500"/>
      <c r="AF117" s="516">
        <v>7161026</v>
      </c>
      <c r="AG117" s="488"/>
      <c r="AH117" s="488"/>
      <c r="AI117" s="488"/>
      <c r="AJ117" s="500"/>
      <c r="AK117" s="516">
        <v>7384583</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477</v>
      </c>
      <c r="AG118" s="406"/>
      <c r="AH118" s="406"/>
      <c r="AI118" s="406"/>
      <c r="AJ118" s="469"/>
      <c r="AK118" s="480" t="s">
        <v>388</v>
      </c>
      <c r="AL118" s="406"/>
      <c r="AM118" s="406"/>
      <c r="AN118" s="406"/>
      <c r="AO118" s="469"/>
      <c r="AP118" s="480" t="s">
        <v>478</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383</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268</v>
      </c>
      <c r="BA119" s="603"/>
      <c r="BB119" s="603"/>
      <c r="BC119" s="603"/>
      <c r="BD119" s="603"/>
      <c r="BE119" s="603"/>
      <c r="BF119" s="603"/>
      <c r="BG119" s="603"/>
      <c r="BH119" s="603"/>
      <c r="BI119" s="603"/>
      <c r="BJ119" s="603"/>
      <c r="BK119" s="603"/>
      <c r="BL119" s="603"/>
      <c r="BM119" s="603"/>
      <c r="BN119" s="603"/>
      <c r="BO119" s="468" t="s">
        <v>166</v>
      </c>
      <c r="BP119" s="629"/>
      <c r="BQ119" s="634">
        <v>58182693</v>
      </c>
      <c r="BR119" s="642"/>
      <c r="BS119" s="642"/>
      <c r="BT119" s="642"/>
      <c r="BU119" s="642"/>
      <c r="BV119" s="642">
        <v>54275773</v>
      </c>
      <c r="BW119" s="642"/>
      <c r="BX119" s="642"/>
      <c r="BY119" s="642"/>
      <c r="BZ119" s="642"/>
      <c r="CA119" s="642">
        <v>51728197</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481</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22010160</v>
      </c>
      <c r="BR120" s="640"/>
      <c r="BS120" s="640"/>
      <c r="BT120" s="640"/>
      <c r="BU120" s="640"/>
      <c r="BV120" s="640">
        <v>22322220</v>
      </c>
      <c r="BW120" s="640"/>
      <c r="BX120" s="640"/>
      <c r="BY120" s="640"/>
      <c r="BZ120" s="640"/>
      <c r="CA120" s="640">
        <v>22318908</v>
      </c>
      <c r="CB120" s="640"/>
      <c r="CC120" s="640"/>
      <c r="CD120" s="640"/>
      <c r="CE120" s="640"/>
      <c r="CF120" s="656">
        <v>141.4</v>
      </c>
      <c r="CG120" s="660"/>
      <c r="CH120" s="660"/>
      <c r="CI120" s="660"/>
      <c r="CJ120" s="660"/>
      <c r="CK120" s="675" t="s">
        <v>264</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9203404</v>
      </c>
      <c r="DH120" s="640"/>
      <c r="DI120" s="640"/>
      <c r="DJ120" s="640"/>
      <c r="DK120" s="640"/>
      <c r="DL120" s="640">
        <v>7991195</v>
      </c>
      <c r="DM120" s="640"/>
      <c r="DN120" s="640"/>
      <c r="DO120" s="640"/>
      <c r="DP120" s="640"/>
      <c r="DQ120" s="640">
        <v>7593798</v>
      </c>
      <c r="DR120" s="640"/>
      <c r="DS120" s="640"/>
      <c r="DT120" s="640"/>
      <c r="DU120" s="640"/>
      <c r="DV120" s="712">
        <v>48.1</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535481</v>
      </c>
      <c r="BR121" s="641"/>
      <c r="BS121" s="641"/>
      <c r="BT121" s="641"/>
      <c r="BU121" s="641"/>
      <c r="BV121" s="641">
        <v>433032</v>
      </c>
      <c r="BW121" s="641"/>
      <c r="BX121" s="641"/>
      <c r="BY121" s="641"/>
      <c r="BZ121" s="641"/>
      <c r="CA121" s="641">
        <v>345291</v>
      </c>
      <c r="CB121" s="641"/>
      <c r="CC121" s="641"/>
      <c r="CD121" s="641"/>
      <c r="CE121" s="641"/>
      <c r="CF121" s="657">
        <v>2.2000000000000002</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3329797</v>
      </c>
      <c r="DH121" s="641"/>
      <c r="DI121" s="641"/>
      <c r="DJ121" s="641"/>
      <c r="DK121" s="641"/>
      <c r="DL121" s="641">
        <v>3089781</v>
      </c>
      <c r="DM121" s="641"/>
      <c r="DN121" s="641"/>
      <c r="DO121" s="641"/>
      <c r="DP121" s="641"/>
      <c r="DQ121" s="641">
        <v>2939874</v>
      </c>
      <c r="DR121" s="641"/>
      <c r="DS121" s="641"/>
      <c r="DT121" s="641"/>
      <c r="DU121" s="641"/>
      <c r="DV121" s="713">
        <v>18.600000000000001</v>
      </c>
      <c r="DW121" s="713"/>
      <c r="DX121" s="713"/>
      <c r="DY121" s="713"/>
      <c r="DZ121" s="722"/>
    </row>
    <row r="122" spans="1:130" s="365" customFormat="1" ht="26.25" customHeight="1">
      <c r="A122" s="390"/>
      <c r="B122" s="413"/>
      <c r="C122" s="425" t="s">
        <v>149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491</v>
      </c>
      <c r="BA122" s="423"/>
      <c r="BB122" s="423"/>
      <c r="BC122" s="423"/>
      <c r="BD122" s="423"/>
      <c r="BE122" s="423"/>
      <c r="BF122" s="423"/>
      <c r="BG122" s="423"/>
      <c r="BH122" s="423"/>
      <c r="BI122" s="423"/>
      <c r="BJ122" s="423"/>
      <c r="BK122" s="423"/>
      <c r="BL122" s="423"/>
      <c r="BM122" s="423"/>
      <c r="BN122" s="423"/>
      <c r="BO122" s="423"/>
      <c r="BP122" s="473"/>
      <c r="BQ122" s="634">
        <v>44676087</v>
      </c>
      <c r="BR122" s="642"/>
      <c r="BS122" s="642"/>
      <c r="BT122" s="642"/>
      <c r="BU122" s="642"/>
      <c r="BV122" s="642">
        <v>41241281</v>
      </c>
      <c r="BW122" s="642"/>
      <c r="BX122" s="642"/>
      <c r="BY122" s="642"/>
      <c r="BZ122" s="642"/>
      <c r="CA122" s="642">
        <v>38838493</v>
      </c>
      <c r="CB122" s="642"/>
      <c r="CC122" s="642"/>
      <c r="CD122" s="642"/>
      <c r="CE122" s="642"/>
      <c r="CF122" s="658">
        <v>246</v>
      </c>
      <c r="CG122" s="662"/>
      <c r="CH122" s="662"/>
      <c r="CI122" s="662"/>
      <c r="CJ122" s="662"/>
      <c r="CK122" s="676"/>
      <c r="CL122" s="686"/>
      <c r="CM122" s="686"/>
      <c r="CN122" s="686"/>
      <c r="CO122" s="689"/>
      <c r="CP122" s="693" t="s">
        <v>468</v>
      </c>
      <c r="CQ122" s="403"/>
      <c r="CR122" s="403"/>
      <c r="CS122" s="403"/>
      <c r="CT122" s="403"/>
      <c r="CU122" s="403"/>
      <c r="CV122" s="403"/>
      <c r="CW122" s="403"/>
      <c r="CX122" s="403"/>
      <c r="CY122" s="403"/>
      <c r="CZ122" s="403"/>
      <c r="DA122" s="403"/>
      <c r="DB122" s="403"/>
      <c r="DC122" s="403"/>
      <c r="DD122" s="403"/>
      <c r="DE122" s="403"/>
      <c r="DF122" s="699"/>
      <c r="DG122" s="633">
        <v>1561646</v>
      </c>
      <c r="DH122" s="641"/>
      <c r="DI122" s="641"/>
      <c r="DJ122" s="641"/>
      <c r="DK122" s="641"/>
      <c r="DL122" s="641">
        <v>1331258</v>
      </c>
      <c r="DM122" s="641"/>
      <c r="DN122" s="641"/>
      <c r="DO122" s="641"/>
      <c r="DP122" s="641"/>
      <c r="DQ122" s="641">
        <v>1388520</v>
      </c>
      <c r="DR122" s="641"/>
      <c r="DS122" s="641"/>
      <c r="DT122" s="641"/>
      <c r="DU122" s="641"/>
      <c r="DV122" s="713">
        <v>8.8000000000000007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27152</v>
      </c>
      <c r="AB123" s="446"/>
      <c r="AC123" s="446"/>
      <c r="AD123" s="446"/>
      <c r="AE123" s="499"/>
      <c r="AF123" s="515">
        <v>14813</v>
      </c>
      <c r="AG123" s="446"/>
      <c r="AH123" s="446"/>
      <c r="AI123" s="446"/>
      <c r="AJ123" s="499"/>
      <c r="AK123" s="515">
        <v>12131</v>
      </c>
      <c r="AL123" s="446"/>
      <c r="AM123" s="446"/>
      <c r="AN123" s="446"/>
      <c r="AO123" s="499"/>
      <c r="AP123" s="539">
        <v>0.1</v>
      </c>
      <c r="AQ123" s="547"/>
      <c r="AR123" s="547"/>
      <c r="AS123" s="547"/>
      <c r="AT123" s="557"/>
      <c r="AU123" s="573"/>
      <c r="AV123" s="582"/>
      <c r="AW123" s="582"/>
      <c r="AX123" s="582"/>
      <c r="AY123" s="582"/>
      <c r="AZ123" s="603" t="s">
        <v>268</v>
      </c>
      <c r="BA123" s="603"/>
      <c r="BB123" s="603"/>
      <c r="BC123" s="603"/>
      <c r="BD123" s="603"/>
      <c r="BE123" s="603"/>
      <c r="BF123" s="603"/>
      <c r="BG123" s="603"/>
      <c r="BH123" s="603"/>
      <c r="BI123" s="603"/>
      <c r="BJ123" s="603"/>
      <c r="BK123" s="603"/>
      <c r="BL123" s="603"/>
      <c r="BM123" s="603"/>
      <c r="BN123" s="603"/>
      <c r="BO123" s="468" t="s">
        <v>220</v>
      </c>
      <c r="BP123" s="629"/>
      <c r="BQ123" s="635">
        <v>67221728</v>
      </c>
      <c r="BR123" s="643"/>
      <c r="BS123" s="643"/>
      <c r="BT123" s="643"/>
      <c r="BU123" s="643"/>
      <c r="BV123" s="643">
        <v>63996533</v>
      </c>
      <c r="BW123" s="643"/>
      <c r="BX123" s="643"/>
      <c r="BY123" s="643"/>
      <c r="BZ123" s="643"/>
      <c r="CA123" s="643">
        <v>61502692</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v>50933</v>
      </c>
      <c r="DH123" s="446"/>
      <c r="DI123" s="446"/>
      <c r="DJ123" s="446"/>
      <c r="DK123" s="499"/>
      <c r="DL123" s="515">
        <v>44710</v>
      </c>
      <c r="DM123" s="446"/>
      <c r="DN123" s="446"/>
      <c r="DO123" s="446"/>
      <c r="DP123" s="499"/>
      <c r="DQ123" s="515">
        <v>31313</v>
      </c>
      <c r="DR123" s="446"/>
      <c r="DS123" s="446"/>
      <c r="DT123" s="446"/>
      <c r="DU123" s="499"/>
      <c r="DV123" s="539">
        <v>0.2</v>
      </c>
      <c r="DW123" s="547"/>
      <c r="DX123" s="547"/>
      <c r="DY123" s="547"/>
      <c r="DZ123" s="557"/>
    </row>
    <row r="124" spans="1:130" s="365" customFormat="1" ht="26.25" customHeight="1">
      <c r="A124" s="390"/>
      <c r="B124" s="413"/>
      <c r="C124" s="425" t="s">
        <v>333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199</v>
      </c>
      <c r="BR124" s="644"/>
      <c r="BS124" s="644"/>
      <c r="BT124" s="644"/>
      <c r="BU124" s="644"/>
      <c r="BV124" s="644" t="s">
        <v>199</v>
      </c>
      <c r="BW124" s="644"/>
      <c r="BX124" s="644"/>
      <c r="BY124" s="644"/>
      <c r="BZ124" s="644"/>
      <c r="CA124" s="644" t="s">
        <v>199</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30241</v>
      </c>
      <c r="DH124" s="489"/>
      <c r="DI124" s="489"/>
      <c r="DJ124" s="489"/>
      <c r="DK124" s="501"/>
      <c r="DL124" s="517">
        <v>12845</v>
      </c>
      <c r="DM124" s="489"/>
      <c r="DN124" s="489"/>
      <c r="DO124" s="489"/>
      <c r="DP124" s="501"/>
      <c r="DQ124" s="517">
        <v>7465</v>
      </c>
      <c r="DR124" s="489"/>
      <c r="DS124" s="489"/>
      <c r="DT124" s="489"/>
      <c r="DU124" s="501"/>
      <c r="DV124" s="714">
        <v>0</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39" t="s">
        <v>199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3920</v>
      </c>
      <c r="AB127" s="446"/>
      <c r="AC127" s="446"/>
      <c r="AD127" s="446"/>
      <c r="AE127" s="499"/>
      <c r="AF127" s="515">
        <v>3433</v>
      </c>
      <c r="AG127" s="446"/>
      <c r="AH127" s="446"/>
      <c r="AI127" s="446"/>
      <c r="AJ127" s="499"/>
      <c r="AK127" s="515">
        <v>2945</v>
      </c>
      <c r="AL127" s="446"/>
      <c r="AM127" s="446"/>
      <c r="AN127" s="446"/>
      <c r="AO127" s="499"/>
      <c r="AP127" s="539">
        <v>0</v>
      </c>
      <c r="AQ127" s="547"/>
      <c r="AR127" s="547"/>
      <c r="AS127" s="547"/>
      <c r="AT127" s="557"/>
      <c r="AU127" s="378"/>
      <c r="AV127" s="378"/>
      <c r="AW127" s="378"/>
      <c r="AX127" s="584" t="s">
        <v>497</v>
      </c>
      <c r="AY127" s="593"/>
      <c r="AZ127" s="593"/>
      <c r="BA127" s="593"/>
      <c r="BB127" s="593"/>
      <c r="BC127" s="593"/>
      <c r="BD127" s="593"/>
      <c r="BE127" s="610"/>
      <c r="BF127" s="612" t="s">
        <v>446</v>
      </c>
      <c r="BG127" s="593"/>
      <c r="BH127" s="593"/>
      <c r="BI127" s="593"/>
      <c r="BJ127" s="593"/>
      <c r="BK127" s="593"/>
      <c r="BL127" s="610"/>
      <c r="BM127" s="612" t="s">
        <v>420</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139640</v>
      </c>
      <c r="AB128" s="487"/>
      <c r="AC128" s="487"/>
      <c r="AD128" s="487"/>
      <c r="AE128" s="498"/>
      <c r="AF128" s="514">
        <v>121159</v>
      </c>
      <c r="AG128" s="487"/>
      <c r="AH128" s="487"/>
      <c r="AI128" s="487"/>
      <c r="AJ128" s="498"/>
      <c r="AK128" s="514">
        <v>112366</v>
      </c>
      <c r="AL128" s="487"/>
      <c r="AM128" s="487"/>
      <c r="AN128" s="487"/>
      <c r="AO128" s="498"/>
      <c r="AP128" s="541"/>
      <c r="AQ128" s="549"/>
      <c r="AR128" s="549"/>
      <c r="AS128" s="549"/>
      <c r="AT128" s="559"/>
      <c r="AU128" s="378"/>
      <c r="AV128" s="378"/>
      <c r="AW128" s="378"/>
      <c r="AX128" s="384" t="s">
        <v>302</v>
      </c>
      <c r="AY128" s="407"/>
      <c r="AZ128" s="407"/>
      <c r="BA128" s="407"/>
      <c r="BB128" s="407"/>
      <c r="BC128" s="407"/>
      <c r="BD128" s="407"/>
      <c r="BE128" s="470"/>
      <c r="BF128" s="613" t="s">
        <v>199</v>
      </c>
      <c r="BG128" s="617"/>
      <c r="BH128" s="617"/>
      <c r="BI128" s="617"/>
      <c r="BJ128" s="617"/>
      <c r="BK128" s="617"/>
      <c r="BL128" s="623"/>
      <c r="BM128" s="613">
        <v>12.37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22305160</v>
      </c>
      <c r="AB129" s="446"/>
      <c r="AC129" s="446"/>
      <c r="AD129" s="446"/>
      <c r="AE129" s="499"/>
      <c r="AF129" s="515">
        <v>21470858</v>
      </c>
      <c r="AG129" s="446"/>
      <c r="AH129" s="446"/>
      <c r="AI129" s="446"/>
      <c r="AJ129" s="499"/>
      <c r="AK129" s="515">
        <v>21361792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199</v>
      </c>
      <c r="BG129" s="618"/>
      <c r="BH129" s="618"/>
      <c r="BI129" s="618"/>
      <c r="BJ129" s="618"/>
      <c r="BK129" s="618"/>
      <c r="BL129" s="624"/>
      <c r="BM129" s="614">
        <v>17.37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5987128</v>
      </c>
      <c r="AB130" s="446"/>
      <c r="AC130" s="446"/>
      <c r="AD130" s="446"/>
      <c r="AE130" s="499"/>
      <c r="AF130" s="515">
        <v>5954858</v>
      </c>
      <c r="AG130" s="446"/>
      <c r="AH130" s="446"/>
      <c r="AI130" s="446"/>
      <c r="AJ130" s="499"/>
      <c r="AK130" s="515">
        <v>5576949</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7.8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16318032</v>
      </c>
      <c r="AB131" s="489"/>
      <c r="AC131" s="489"/>
      <c r="AD131" s="489"/>
      <c r="AE131" s="501"/>
      <c r="AF131" s="517">
        <v>15516000</v>
      </c>
      <c r="AG131" s="489"/>
      <c r="AH131" s="489"/>
      <c r="AI131" s="489"/>
      <c r="AJ131" s="501"/>
      <c r="AK131" s="517">
        <v>15784843</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5.9144999839999999</v>
      </c>
      <c r="AB132" s="490"/>
      <c r="AC132" s="490"/>
      <c r="AD132" s="490"/>
      <c r="AE132" s="502"/>
      <c r="AF132" s="518">
        <v>6.9928396490000004</v>
      </c>
      <c r="AG132" s="490"/>
      <c r="AH132" s="490"/>
      <c r="AI132" s="490"/>
      <c r="AJ132" s="502"/>
      <c r="AK132" s="518">
        <v>10.739847080000001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5.4</v>
      </c>
      <c r="AB133" s="491"/>
      <c r="AC133" s="491"/>
      <c r="AD133" s="491"/>
      <c r="AE133" s="503"/>
      <c r="AF133" s="486">
        <v>6.1</v>
      </c>
      <c r="AG133" s="491"/>
      <c r="AH133" s="491"/>
      <c r="AI133" s="491"/>
      <c r="AJ133" s="503"/>
      <c r="AK133" s="486">
        <v>7.8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xAsimSKf3b6bc6nShGvOBWwZTM2ZKHqGyu5VEIPajnUo3o0f9JnqzLoqvcSV5MhemjLITqoOXKabQBZNtfQJg==" saltValue="1a/ObaRFBnTnYEZorOLRyw==" spinCount="100000" sheet="1" objects="1" scenarios="1" formatRows="0"/>
  <customSheetViews>
    <customSheetView guid="{8ADC307F-9A46-214B-961B-CCCBE66C8D4C}" scale="70" fitToPage="1" hiddenRows="1" hiddenColumns="1" topLeftCell="A19">
      <selection activeCell="AP8" sqref="AP8:AT8"/>
      <pageMargins left="0.59055118110236227" right="0" top="0.59055118110236227" bottom="0.59055118110236227" header="0.39370078740157483" footer="0.39370078740157483"/>
      <pageSetup paperSize="8" horizontalDpi="1200" verticalDpi="1200" r:id="rId1"/>
      <headerFooter alignWithMargins="0">
        <oddFooter>&amp;C&amp;P/&amp;N</oddFooter>
        <evenFooter>&amp;C&amp;P/&amp;N</evenFooter>
        <firstFooter>&amp;C&amp;P/&amp;N</firstFooter>
      </headerFooter>
    </customSheetView>
    <customSheetView guid="{C8F70BCE-C4DA-5342-A5BF-F7DBEB10AD42}" scale="70" fitToPage="1" hiddenRows="1" hiddenColumns="1" topLeftCell="A4">
      <selection activeCell="Q32" sqref="Q32:U32"/>
      <pageMargins left="0.59055118110236227" right="0" top="0.59055118110236227" bottom="0.59055118110236227" header="0.39370078740157483" footer="0.39370078740157483"/>
      <pageSetup paperSize="8" horizontalDpi="1200" verticalDpi="1200" r:id="rId2"/>
      <headerFooter alignWithMargins="0">
        <oddFooter>&amp;C&amp;P/&amp;N</oddFooter>
        <evenFooter>&amp;C&amp;P/&amp;N</evenFooter>
        <firstFooter>&amp;C&amp;P/&amp;N</firstFooter>
      </headerFooter>
    </customSheetView>
  </customSheetViews>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usePrinterDefaults="1" horizontalDpi="1200" verticalDpi="1200" r:id="rId3"/>
  <headerFooter alignWithMargins="0">
    <oddFooter>&amp;C&amp;P/&amp;N</oddFooter>
    <evenFooter>&amp;C&amp;P/&amp;N</evenFooter>
    <firstFooter>&amp;C&amp;P/&amp;N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cols>
    <col min="1" max="120" width="2.75" style="725" customWidth="1"/>
    <col min="121" max="121" width="8"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0" spans="24:120" ht="13.5" hidden="1" customHeight="1"/>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pfQTTwoT/h4taz6wEtTmxlrSeOp3gQPttT+Z88u3Yv+goldA2YrCKaioE/X69ujr2ozn/nEb1GrT9Ye8XMm3A==" saltValue="R/2+Od6bo4YPmwtSWBL9fg==" spinCount="100000" sheet="1" objects="1" scenarios="1"/>
  <customSheetViews>
    <customSheetView guid="{8ADC307F-9A46-214B-961B-CCCBE66C8D4C}" showGridLines="0" fitToPage="1" hiddenRows="1" hiddenColumns="1" view="pageBreakPreview" topLeftCell="AJ10">
      <selection activeCell="CU28" sqref="CU28"/>
      <pageMargins left="0" right="0" top="0" bottom="0" header="0" footer="0"/>
      <printOptions horizontalCentered="1" verticalCentered="1"/>
      <pageSetup paperSize="9" orientation="landscape" r:id="rId1"/>
      <headerFooter alignWithMargins="0">
        <oddFooter>&amp;C&amp;P / &amp;N</oddFooter>
        <evenFooter>&amp;C&amp;P / &amp;N</evenFooter>
        <firstFooter>&amp;C&amp;P / &amp;N</firstFooter>
      </headerFooter>
    </customSheetView>
    <customSheetView guid="{C8F70BCE-C4DA-5342-A5BF-F7DBEB10AD42}" showGridLines="0" fitToPage="1" hiddenRows="1" hiddenColumns="1" view="pageBreakPreview" topLeftCell="AJ10">
      <selection activeCell="CU28" sqref="CU28"/>
      <pageMargins left="0" right="0" top="0" bottom="0" header="0" footer="0"/>
      <printOptions horizontalCentered="1" verticalCentered="1"/>
      <pageSetup paperSize="9" orientation="landscape" r:id="rId2"/>
      <headerFooter alignWithMargins="0">
        <oddFooter>&amp;C&amp;P / &amp;N</oddFooter>
        <evenFooter>&amp;C&amp;P / &amp;N</evenFooter>
        <firstFooter>&amp;C&amp;P / &amp;N</firstFooter>
      </headerFooter>
    </customSheetView>
  </customSheetViews>
  <phoneticPr fontId="6"/>
  <printOptions horizontalCentered="1" verticalCentered="1"/>
  <pageMargins left="0" right="0" top="0" bottom="0" header="0" footer="0"/>
  <pageSetup paperSize="9" scale="44" fitToWidth="1" fitToHeight="1" orientation="landscape" usePrinterDefaults="1" r:id="rId3"/>
  <headerFooter alignWithMargins="0">
    <oddFooter>&amp;C&amp;P / &amp;N</oddFooter>
    <evenFooter>&amp;C&amp;P / &amp;N</evenFooter>
    <firstFooter>&amp;C&amp;P / &amp;N</first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35" spans="15:116" ht="13.5" customHeight="1">
      <c r="CZ35" s="726"/>
      <c r="DA35" s="726"/>
      <c r="DB35" s="726"/>
      <c r="DC35" s="726"/>
      <c r="DD35" s="726"/>
      <c r="DE35" s="726"/>
      <c r="DF35" s="726"/>
      <c r="DG35" s="726"/>
      <c r="DH35" s="726"/>
      <c r="DI35" s="726"/>
      <c r="DJ35" s="726"/>
      <c r="DK35" s="726"/>
      <c r="DL35" s="726"/>
    </row>
    <row r="37" spans="15:116" ht="13.5" customHeight="1">
      <c r="DL37" s="726"/>
    </row>
    <row r="38" spans="15:116" ht="13.5" customHeight="1">
      <c r="DI38" s="726"/>
      <c r="DJ38" s="726"/>
      <c r="DK38" s="726"/>
      <c r="DL38" s="726"/>
    </row>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6" spans="15:116" ht="13.5" customHeight="1">
      <c r="DA46" s="726"/>
      <c r="DB46" s="726"/>
      <c r="DC46" s="726"/>
      <c r="DD46" s="726"/>
      <c r="DE46" s="726"/>
      <c r="DF46" s="726"/>
      <c r="DG46" s="726"/>
      <c r="DH46" s="726"/>
      <c r="DI46" s="726"/>
      <c r="DJ46" s="726"/>
      <c r="DK46" s="726"/>
      <c r="DL46" s="726"/>
    </row>
    <row r="50" spans="104:116" ht="13.5" customHeight="1">
      <c r="CZ50" s="726"/>
      <c r="DA50" s="726"/>
      <c r="DB50" s="726"/>
      <c r="DC50" s="726"/>
      <c r="DD50" s="726"/>
      <c r="DE50" s="726"/>
      <c r="DF50" s="726"/>
      <c r="DG50" s="726"/>
      <c r="DH50" s="726"/>
      <c r="DI50" s="726"/>
      <c r="DJ50" s="726"/>
      <c r="DK50" s="726"/>
      <c r="DL50" s="726"/>
    </row>
    <row r="53" spans="104:116" ht="13.5" customHeight="1">
      <c r="DL53" s="726"/>
    </row>
    <row r="67" spans="107:116" ht="13.5" customHeight="1">
      <c r="DC67" s="726"/>
      <c r="DD67" s="726"/>
      <c r="DE67" s="726"/>
      <c r="DF67" s="726"/>
      <c r="DG67" s="726"/>
      <c r="DH67" s="726"/>
      <c r="DI67" s="726"/>
      <c r="DJ67" s="726"/>
      <c r="DK67" s="726"/>
      <c r="DL67" s="726"/>
    </row>
  </sheetData>
  <sheetProtection algorithmName="SHA-512" hashValue="yRSjqrk9ChLuCLcxLmLCQMtmeuSwEknBhnPWfbSQ7VuGtcZvi9Un5LfZYK7xuVMm+vLGd49BEz9o/4BdE9J78Q==" saltValue="Y8JFf9J/+x6LITVmFqH0HA==" spinCount="100000" sheet="1" objects="1" scenarios="1"/>
  <customSheetViews>
    <customSheetView guid="{8ADC307F-9A46-214B-961B-CCCBE66C8D4C}" showGridLines="0" fitToPage="1" hiddenColumns="1" topLeftCell="A46">
      <selection activeCell="CQ56" sqref="CQ56"/>
      <pageMargins left="0" right="0" top="0" bottom="0" header="0"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A46">
      <selection activeCell="CQ56" sqref="CQ56"/>
      <pageMargins left="0" right="0" top="0" bottom="0" header="0"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6"/>
  <printOptions horizontalCentered="1" verticalCentered="1"/>
  <pageMargins left="0" right="0" top="0" bottom="0" header="0" footer="0"/>
  <pageSetup paperSize="9" scale="49"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505</v>
      </c>
      <c r="AR8" s="823" t="s">
        <v>506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4798323</v>
      </c>
      <c r="AP9" s="787">
        <v>102203</v>
      </c>
      <c r="AQ9" s="810">
        <v>90328</v>
      </c>
      <c r="AR9" s="824">
        <v>13.1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764572</v>
      </c>
      <c r="AP10" s="788">
        <v>16285</v>
      </c>
      <c r="AQ10" s="811">
        <v>7878</v>
      </c>
      <c r="AR10" s="825">
        <v>106.7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392226</v>
      </c>
      <c r="AP11" s="788">
        <v>8354</v>
      </c>
      <c r="AQ11" s="811">
        <v>2111</v>
      </c>
      <c r="AR11" s="825">
        <v>295.7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199</v>
      </c>
      <c r="AP12" s="788" t="s">
        <v>199</v>
      </c>
      <c r="AQ12" s="811">
        <v>26</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169918</v>
      </c>
      <c r="AP13" s="788">
        <v>3619</v>
      </c>
      <c r="AQ13" s="811">
        <v>2999</v>
      </c>
      <c r="AR13" s="825">
        <v>20.7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31725</v>
      </c>
      <c r="AP14" s="788">
        <v>676</v>
      </c>
      <c r="AQ14" s="811">
        <v>1839</v>
      </c>
      <c r="AR14" s="825">
        <v>-63.2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304</v>
      </c>
      <c r="AL15" s="758"/>
      <c r="AM15" s="758"/>
      <c r="AN15" s="775"/>
      <c r="AO15" s="788">
        <v>-338502</v>
      </c>
      <c r="AP15" s="788">
        <v>-7210</v>
      </c>
      <c r="AQ15" s="811">
        <v>-5426</v>
      </c>
      <c r="AR15" s="825">
        <v>32.9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268</v>
      </c>
      <c r="AL16" s="758"/>
      <c r="AM16" s="758"/>
      <c r="AN16" s="775"/>
      <c r="AO16" s="788">
        <v>5818262</v>
      </c>
      <c r="AP16" s="788">
        <v>123927</v>
      </c>
      <c r="AQ16" s="811">
        <v>99756</v>
      </c>
      <c r="AR16" s="825">
        <v>24.2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330</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10.61</v>
      </c>
      <c r="AP21" s="800">
        <v>9.01</v>
      </c>
      <c r="AQ21" s="813">
        <v>1.6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95.1</v>
      </c>
      <c r="AP22" s="801">
        <v>97.5</v>
      </c>
      <c r="AQ22" s="814">
        <v>-2.4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505</v>
      </c>
      <c r="AR31" s="823" t="s">
        <v>506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5347184</v>
      </c>
      <c r="AP32" s="788">
        <v>113893</v>
      </c>
      <c r="AQ32" s="815">
        <v>56025</v>
      </c>
      <c r="AR32" s="825">
        <v>103.3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199</v>
      </c>
      <c r="AP33" s="788" t="s">
        <v>199</v>
      </c>
      <c r="AQ33" s="815" t="s">
        <v>199</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199</v>
      </c>
      <c r="AP34" s="788" t="s">
        <v>199</v>
      </c>
      <c r="AQ34" s="815" t="s">
        <v>199</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1891217</v>
      </c>
      <c r="AP35" s="788">
        <v>40282</v>
      </c>
      <c r="AQ35" s="815">
        <v>18604</v>
      </c>
      <c r="AR35" s="825">
        <v>116.5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131106</v>
      </c>
      <c r="AP36" s="788">
        <v>2793</v>
      </c>
      <c r="AQ36" s="815">
        <v>2667</v>
      </c>
      <c r="AR36" s="825">
        <v>4.7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15076</v>
      </c>
      <c r="AP37" s="788">
        <v>321</v>
      </c>
      <c r="AQ37" s="815">
        <v>441</v>
      </c>
      <c r="AR37" s="825">
        <v>-27.2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t="s">
        <v>199</v>
      </c>
      <c r="AP38" s="792" t="s">
        <v>199</v>
      </c>
      <c r="AQ38" s="816">
        <v>6</v>
      </c>
      <c r="AR38" s="814" t="s">
        <v>199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-112366</v>
      </c>
      <c r="AP39" s="788">
        <v>-2393</v>
      </c>
      <c r="AQ39" s="815">
        <v>-4261</v>
      </c>
      <c r="AR39" s="825">
        <v>-43.8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-5576949</v>
      </c>
      <c r="AP40" s="788">
        <v>-118787</v>
      </c>
      <c r="AQ40" s="815">
        <v>-49695</v>
      </c>
      <c r="AR40" s="825">
        <v>139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1695268</v>
      </c>
      <c r="AP41" s="788">
        <v>36109</v>
      </c>
      <c r="AQ41" s="815">
        <v>23786</v>
      </c>
      <c r="AR41" s="825">
        <v>51.8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523</v>
      </c>
      <c r="AQ50" s="818" t="s">
        <v>380</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525</v>
      </c>
      <c r="AL51" s="764"/>
      <c r="AM51" s="770">
        <v>6907307</v>
      </c>
      <c r="AN51" s="783">
        <v>137221</v>
      </c>
      <c r="AO51" s="795">
        <v>80.400000000000006</v>
      </c>
      <c r="AP51" s="806">
        <v>62383</v>
      </c>
      <c r="AQ51" s="819">
        <v>14.1</v>
      </c>
      <c r="AR51" s="829">
        <v>66.3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270</v>
      </c>
      <c r="AM52" s="771">
        <v>4080383</v>
      </c>
      <c r="AN52" s="784">
        <v>81061</v>
      </c>
      <c r="AO52" s="796">
        <v>137.6</v>
      </c>
      <c r="AP52" s="807">
        <v>35325</v>
      </c>
      <c r="AQ52" s="820">
        <v>7.6</v>
      </c>
      <c r="AR52" s="830">
        <v>130</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484</v>
      </c>
      <c r="AL53" s="764"/>
      <c r="AM53" s="770">
        <v>4070123</v>
      </c>
      <c r="AN53" s="783">
        <v>82238</v>
      </c>
      <c r="AO53" s="795">
        <v>-40.1</v>
      </c>
      <c r="AP53" s="806">
        <v>76347</v>
      </c>
      <c r="AQ53" s="819">
        <v>22.4</v>
      </c>
      <c r="AR53" s="829">
        <v>-62.5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270</v>
      </c>
      <c r="AM54" s="771">
        <v>1885954</v>
      </c>
      <c r="AN54" s="784">
        <v>38106</v>
      </c>
      <c r="AO54" s="796">
        <v>-53</v>
      </c>
      <c r="AP54" s="807">
        <v>41762</v>
      </c>
      <c r="AQ54" s="820">
        <v>18.2</v>
      </c>
      <c r="AR54" s="830">
        <v>-71.2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526</v>
      </c>
      <c r="AL55" s="764"/>
      <c r="AM55" s="770">
        <v>4577002</v>
      </c>
      <c r="AN55" s="783">
        <v>94131</v>
      </c>
      <c r="AO55" s="795">
        <v>14.5</v>
      </c>
      <c r="AP55" s="806">
        <v>69604</v>
      </c>
      <c r="AQ55" s="819">
        <v>-8.8000000000000007</v>
      </c>
      <c r="AR55" s="829">
        <v>23.3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270</v>
      </c>
      <c r="AM56" s="771">
        <v>2050020</v>
      </c>
      <c r="AN56" s="784">
        <v>42161</v>
      </c>
      <c r="AO56" s="796">
        <v>10.6</v>
      </c>
      <c r="AP56" s="807">
        <v>36247</v>
      </c>
      <c r="AQ56" s="820">
        <v>-13.2</v>
      </c>
      <c r="AR56" s="830">
        <v>23.8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135</v>
      </c>
      <c r="AL57" s="764"/>
      <c r="AM57" s="770">
        <v>4628295</v>
      </c>
      <c r="AN57" s="783">
        <v>96871</v>
      </c>
      <c r="AO57" s="795">
        <v>2.9</v>
      </c>
      <c r="AP57" s="806">
        <v>68410</v>
      </c>
      <c r="AQ57" s="819">
        <v>-1.7</v>
      </c>
      <c r="AR57" s="829">
        <v>4.5999999999999996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270</v>
      </c>
      <c r="AM58" s="771">
        <v>1645219</v>
      </c>
      <c r="AN58" s="784">
        <v>34435</v>
      </c>
      <c r="AO58" s="796">
        <v>-18.3</v>
      </c>
      <c r="AP58" s="807">
        <v>35086</v>
      </c>
      <c r="AQ58" s="820">
        <v>-3.2</v>
      </c>
      <c r="AR58" s="830">
        <v>-15.1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4424130</v>
      </c>
      <c r="AN59" s="783">
        <v>94233</v>
      </c>
      <c r="AO59" s="795">
        <v>-2.7</v>
      </c>
      <c r="AP59" s="806">
        <v>73019</v>
      </c>
      <c r="AQ59" s="819">
        <v>6.7</v>
      </c>
      <c r="AR59" s="829">
        <v>-9.4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270</v>
      </c>
      <c r="AM60" s="771">
        <v>1916848</v>
      </c>
      <c r="AN60" s="784">
        <v>40828</v>
      </c>
      <c r="AO60" s="796">
        <v>18.600000000000001</v>
      </c>
      <c r="AP60" s="807">
        <v>39427</v>
      </c>
      <c r="AQ60" s="820">
        <v>12.4</v>
      </c>
      <c r="AR60" s="830">
        <v>6.2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4921371</v>
      </c>
      <c r="AN61" s="783">
        <v>100939</v>
      </c>
      <c r="AO61" s="795">
        <v>11</v>
      </c>
      <c r="AP61" s="806">
        <v>69953</v>
      </c>
      <c r="AQ61" s="821">
        <v>6.5</v>
      </c>
      <c r="AR61" s="829">
        <v>4.5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270</v>
      </c>
      <c r="AM62" s="771">
        <v>2315685</v>
      </c>
      <c r="AN62" s="784">
        <v>47318</v>
      </c>
      <c r="AO62" s="796">
        <v>19.100000000000001</v>
      </c>
      <c r="AP62" s="807">
        <v>37569</v>
      </c>
      <c r="AQ62" s="820">
        <v>4.4000000000000004</v>
      </c>
      <c r="AR62" s="830">
        <v>14.7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Yt1C7aBf0HP/5NWhoRaavTX5neO9TZ/3te0Qjk4qpYHNKOFYBW6yKSl1yl2jb5yP1VDN4suAuOZeMBBgQ8r1Wg==" saltValue="EPZLhcdWFRiSbQXINGlynw==" spinCount="100000" sheet="1" objects="1" scenarios="1"/>
  <customSheetViews>
    <customSheetView guid="{8ADC307F-9A46-214B-961B-CCCBE66C8D4C}" showGridLines="0" fitToPage="1" hiddenRows="1" hiddenColumns="1" view="pageBreakPreview" topLeftCell="A49">
      <selection activeCell="A1"/>
      <pageMargins left="0.39370078740157483" right="0.19685039370078741" top="0.39370078740157483" bottom="0.31496062992125984" header="0.51181102362204722" footer="0"/>
      <printOptions horizontalCentered="1"/>
      <pageSetup paperSize="9" orientation="landscape" r:id="rId1"/>
      <headerFooter alignWithMargins="0">
        <oddFooter>&amp;C&amp;P/&amp;N</oddFooter>
        <evenFooter>&amp;C&amp;P/&amp;N</evenFooter>
        <firstFooter>&amp;C&amp;P/&amp;N</firstFooter>
      </headerFooter>
    </customSheetView>
    <customSheetView guid="{C8F70BCE-C4DA-5342-A5BF-F7DBEB10AD42}" showGridLines="0" fitToPage="1" hiddenRows="1" hiddenColumns="1" view="pageBreakPreview" topLeftCell="A49">
      <selection activeCell="A1"/>
      <pageMargins left="0.39370078740157483" right="0.19685039370078741" top="0.39370078740157483" bottom="0.31496062992125984" header="0.51181102362204722" footer="0"/>
      <printOptions horizontalCentered="1"/>
      <pageSetup paperSize="9" orientation="landscape" r:id="rId2"/>
      <headerFooter alignWithMargins="0">
        <oddFooter>&amp;C&amp;P/&amp;N</oddFooter>
        <evenFooter>&amp;C&amp;P/&amp;N</evenFooter>
        <firstFooter>&amp;C&amp;P/&amp;N</firstFooter>
      </headerFooter>
    </customSheetView>
  </customSheetViews>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3"/>
  <headerFooter alignWithMargins="0">
    <oddFooter>&amp;C&amp;P/&amp;N</oddFooter>
    <evenFooter>&amp;C&amp;P/&amp;N</evenFooter>
    <firstFooter>&amp;C&amp;P/&amp;N</first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4" spans="116:125" ht="13.5" customHeight="1">
      <c r="DS94" s="726"/>
      <c r="DT94" s="726"/>
      <c r="DU94" s="726"/>
    </row>
    <row r="95" spans="116:125" ht="13.5" customHeight="1">
      <c r="DU95" s="726"/>
    </row>
    <row r="101" spans="124:125" ht="13.5" customHeight="1">
      <c r="DU101" s="726"/>
    </row>
    <row r="104" spans="124:125" ht="13.5" customHeight="1">
      <c r="DT104" s="726"/>
      <c r="DU104" s="726"/>
    </row>
    <row r="116" spans="125:125" ht="13.5" customHeight="1">
      <c r="DU116" s="726" t="s">
        <v>98</v>
      </c>
    </row>
    <row r="117" spans="125:125" ht="13.5" hidden="1" customHeight="1"/>
    <row r="118" spans="125:125" ht="13.5" hidden="1" customHeight="1"/>
    <row r="119" spans="125:125" ht="13.5" hidden="1" customHeight="1"/>
    <row r="120" spans="125:125" ht="13.5" hidden="1" customHeight="1"/>
    <row r="121" spans="125:125" ht="13.5" hidden="1" customHeight="1">
      <c r="DU121" s="726"/>
    </row>
  </sheetData>
  <sheetProtection algorithmName="SHA-512" hashValue="mXSXdPDV/6qXuEoGCjPCJfj4CISsX+MjvrpDH1/RpwgcbI9XPrYcAwwn1yxJl25C586qm2BuQnyVhPNkgb5QJw==" saltValue="wluXPMtWoktASwingybF1w==" spinCount="100000" sheet="1" objects="1" scenarios="1"/>
  <customSheetViews>
    <customSheetView guid="{8ADC307F-9A46-214B-961B-CCCBE66C8D4C}" showGridLines="0" fitToPage="1" hiddenRows="1" hiddenColumns="1" topLeftCell="D37">
      <selection activeCell="A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Rows="1" hiddenColumns="1" topLeftCell="D37">
      <selection activeCell="A1"/>
      <pageMargins left="0" right="0" top="0.19685039370078741" bottom="0" header="0.39370078740157483"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cols>
    <col min="1" max="125" width="2.5" style="725" customWidth="1"/>
    <col min="126" max="142" width="8"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116" spans="125:125" ht="13.5" customHeight="1">
      <c r="DU116" s="725" t="s">
        <v>98</v>
      </c>
    </row>
  </sheetData>
  <sheetProtection algorithmName="SHA-512" hashValue="QYBH5ikJspsE025hPd6UwRU6Z9LxbOrnBk/BMvc45YaJiAZMXhu4TIY1Ex3+Fb1inq5fGKsWSSM//aIHECxjwQ==" saltValue="28tyWugyRv5Fo7Nna10NRg==" spinCount="100000" sheet="1" objects="1" scenarios="1"/>
  <customSheetViews>
    <customSheetView guid="{8ADC307F-9A46-214B-961B-CCCBE66C8D4C}" showGridLines="0" fitToPage="1" hiddenColumns="1" topLeftCell="A76">
      <selection activeCell="A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A76">
      <selection activeCell="A1"/>
      <pageMargins left="0" right="0" top="0.19685039370078741" bottom="0" header="0.39370078740157483"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cols>
    <col min="1" max="1" width="8.25" style="363" customWidth="1"/>
    <col min="2" max="16" width="14.625" style="363" customWidth="1"/>
    <col min="17" max="16384" width="8"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530</v>
      </c>
      <c r="G46" s="853" t="s">
        <v>531</v>
      </c>
      <c r="H46" s="853" t="s">
        <v>532</v>
      </c>
      <c r="I46" s="853" t="s">
        <v>533</v>
      </c>
      <c r="J46" s="858" t="s">
        <v>228</v>
      </c>
    </row>
    <row r="47" spans="2:10" ht="57.75" customHeight="1">
      <c r="B47" s="838"/>
      <c r="C47" s="842" t="s">
        <v>3</v>
      </c>
      <c r="D47" s="842"/>
      <c r="E47" s="846"/>
      <c r="F47" s="850">
        <v>16.43</v>
      </c>
      <c r="G47" s="854">
        <v>15.86</v>
      </c>
      <c r="H47" s="854">
        <v>15.75</v>
      </c>
      <c r="I47" s="854">
        <v>16.309999999999999</v>
      </c>
      <c r="J47" s="859">
        <v>18.670000000000002</v>
      </c>
    </row>
    <row r="48" spans="2:10" ht="57.75" customHeight="1">
      <c r="B48" s="839"/>
      <c r="C48" s="843" t="s">
        <v>9</v>
      </c>
      <c r="D48" s="843"/>
      <c r="E48" s="847"/>
      <c r="F48" s="851">
        <v>6.88</v>
      </c>
      <c r="G48" s="855">
        <v>6.63</v>
      </c>
      <c r="H48" s="855">
        <v>9.24</v>
      </c>
      <c r="I48" s="855">
        <v>10.95</v>
      </c>
      <c r="J48" s="860">
        <v>10.43</v>
      </c>
    </row>
    <row r="49" spans="2:10" ht="57.75" customHeight="1">
      <c r="B49" s="840"/>
      <c r="C49" s="844" t="s">
        <v>16</v>
      </c>
      <c r="D49" s="844"/>
      <c r="E49" s="848"/>
      <c r="F49" s="852" t="s">
        <v>534</v>
      </c>
      <c r="G49" s="856" t="s">
        <v>535</v>
      </c>
      <c r="H49" s="856">
        <v>3.07</v>
      </c>
      <c r="I49" s="856">
        <v>1.3</v>
      </c>
      <c r="J49" s="861">
        <v>1.71</v>
      </c>
    </row>
    <row r="50" spans="2:10"/>
  </sheetData>
  <sheetProtection algorithmName="SHA-512" hashValue="3IKoFuTJj/WZ5N7MfZe6dv0x1Rd0SSiIvSYy2c8OFFRgtZZLpYeE3c6l4SKIWc/C7ycCGN6zWpWBsUQ0hsxcgA==" saltValue="e8MZ+qVPHERhGEk2NxExaw==" spinCount="100000" sheet="1" objects="1" scenarios="1"/>
  <customSheetViews>
    <customSheetView guid="{8ADC307F-9A46-214B-961B-CCCBE66C8D4C}" showGridLines="0" fitToPage="1" hiddenColumns="1" topLeftCell="A25">
      <selection activeCell="F47" sqref="F47"/>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C8F70BCE-C4DA-5342-A5BF-F7DBEB10AD42}" showGridLines="0" fitToPage="1" hiddenColumns="1" topLeftCell="A25">
      <selection activeCell="F47" sqref="F47"/>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3"/>
  <headerFooter alignWithMargins="0">
    <oddFooter>&amp;C&amp;P/&amp;N</oddFooter>
    <evenFooter>&amp;C&amp;P/&amp;N</evenFooter>
    <firstFooter>&amp;C&amp;P/&amp;N</firstFooter>
  </headerFooter>
  <drawing r:id="rId4"/>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杉村　優浩</cp:lastModifiedBy>
  <dcterms:created xsi:type="dcterms:W3CDTF">2025-02-19T02:11:53Z</dcterms:created>
  <dcterms:modified xsi:type="dcterms:W3CDTF">2025-09-01T05:35:28Z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2025-09-01T05:35:28Z</vt:filetime>
  </property>
</Properties>
</file>