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W:\令和7年度\総務課\財政係\7_予算関係\02_照会\R7\未20250917〆_【総務省財務調査課】令和５年度財政状況資料集の作成について（2回目・地方公会計関係）\04_前回回答（1回目）分と結合\"/>
    </mc:Choice>
  </mc:AlternateContent>
  <xr:revisionPtr revIDLastSave="0" documentId="13_ncr:1_{7C119F02-C445-4D9A-B401-37F8AB6DFEC1}" xr6:coauthVersionLast="47" xr6:coauthVersionMax="47" xr10:uidLastSave="{00000000-0000-0000-0000-000000000000}"/>
  <bookViews>
    <workbookView xWindow="-120" yWindow="-120" windowWidth="29040" windowHeight="15720" tabRatio="78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6" i="10"/>
  <c r="CO35" i="10"/>
  <c r="AM35" i="10"/>
  <c r="C35"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E36" i="10" s="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<sst xmlns="http://schemas.openxmlformats.org/spreadsheetml/2006/main" count="1089" uniqueCount="578">
  <si>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</si>
  <si>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</si>
  <si>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</si>
  <si>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</si>
  <si>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</si>
  <si>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</si>
  <si>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</si>
  <si>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</si>
  <si>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</si>
  <si>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</si>
  <si>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</si>
  <si>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</si>
  <si>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</si>
  <si>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</si>
  <si>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</si>
  <si>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</si>
  <si>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</si>
  <si>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</si>
  <si>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</si>
  <si>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</si>
  <si>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</si>
  <si>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</si>
  <si>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</si>
  <si>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</si>
  <si>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</si>
  <si>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</si>
  <si>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</si>
  <si>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</si>
  <si>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</si>
  <si>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</si>
  <si>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</si>
  <si>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</si>
  <si>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</si>
  <si>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</si>
  <si>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</si>
  <si>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</si>
  <si>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</si>
  <si>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</si>
  <si>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</si>
  <si>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</si>
  <si>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</si>
  <si>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</si>
  <si>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</si>
  <si>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</si>
  <si>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</si>
  <si>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</si>
  <si>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</si>
  <si>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</si>
  <si>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</si>
  <si>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</si>
  <si>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</si>
  <si>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</si>
  <si>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</si>
  <si>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</si>
  <si>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</si>
  <si>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</si>
  <si>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</si>
  <si>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</si>
  <si>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</si>
  <si>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</si>
  <si>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</si>
  <si>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</si>
  <si>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</si>
  <si>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</si>
  <si>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</si>
  <si>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</si>
  <si>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</si>
  <si>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</si>
  <si>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</si>
  <si>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</si>
  <si>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</si>
  <si>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</si>
  <si>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</si>
  <si>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</si>
  <si>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</si>
  <si>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</si>
  <si>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</si>
  <si>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</si>
  <si>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</si>
  <si>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</si>
  <si>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</si>
  <si>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</si>
  <si>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</si>
  <si>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</si>
  <si>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</si>
  <si>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</si>
  <si>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</si>
  <si>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</si>
  <si>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</si>
  <si>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</si>
  <si>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</si>
  <si>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</si>
  <si>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</si>
  <si>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</si>
  <si>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立山町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</si>
  <si>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</si>
  <si>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</si>
  <si>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</si>
  <si>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</si>
  <si>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</si>
  <si>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</si>
  <si>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</si>
  <si>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</si>
  <si>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</si>
  <si>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</si>
  <si>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</si>
  <si>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</si>
  <si>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</si>
  <si>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</si>
  <si>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</si>
  <si>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</si>
  <si>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</si>
  <si>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</si>
  <si>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</si>
  <si>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</si>
  <si>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</si>
  <si>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</si>
  <si>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</si>
  <si>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</si>
  <si>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</si>
  <si>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</si>
  <si>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</si>
  <si>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</si>
  <si>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</si>
  <si>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</si>
  <si>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</si>
  <si>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</si>
  <si>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</si>
  <si>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</si>
  <si>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</si>
  <si>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</si>
  <si>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</si>
  <si>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</si>
  <si>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</si>
  <si>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</si>
  <si>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</si>
  <si>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</si>
  <si>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</si>
  <si>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</si>
  <si>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</si>
  <si>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</si>
  <si>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</si>
  <si>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</si>
  <si>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</si>
  <si>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</si>
  <si>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</si>
  <si>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</si>
  <si>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</si>
  <si>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</si>
  <si>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</si>
  <si>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</si>
  <si>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</si>
  <si>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</si>
  <si>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</si>
  <si>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</si>
  <si>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</si>
  <si>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</si>
  <si>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</si>
  <si>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</si>
  <si>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</si>
  <si>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</si>
  <si>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</si>
  <si>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</si>
  <si>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</si>
  <si>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</si>
  <si>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</si>
  <si>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</si>
  <si>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</si>
  <si>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</si>
  <si>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</si>
  <si>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</si>
  <si>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</si>
  <si>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</si>
  <si>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</si>
  <si>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</si>
  <si>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</si>
  <si>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</si>
  <si>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</si>
  <si>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</si>
  <si>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</si>
  <si>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</si>
  <si>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</si>
  <si>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</si>
  <si>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</si>
  <si>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</si>
  <si>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</si>
  <si>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</si>
  <si>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</si>
  <si>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</si>
  <si>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</si>
  <si>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</si>
  <si>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</si>
  <si>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</si>
  <si>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</si>
  <si>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</si>
  <si>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</si>
  <si>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</si>
  <si>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</si>
  <si>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</si>
  <si>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</si>
  <si>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</si>
  <si>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</si>
  <si>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</si>
  <si>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富山県立山町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</si>
  <si>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</si>
  <si>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</si>
  <si>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</si>
  <si>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</si>
  <si>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</si>
  <si>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</si>
  <si>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</si>
  <si>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</si>
  <si>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</si>
  <si>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</si>
  <si>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</si>
  <si>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</si>
  <si>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</si>
  <si>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</si>
  <si>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</si>
  <si>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</si>
  <si>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</si>
  <si>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</si>
  <si>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</si>
  <si>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</si>
  <si>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</si>
  <si>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</si>
  <si>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</si>
  <si>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</si>
  <si>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</si>
  <si>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</si>
  <si>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</si>
  <si>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</si>
  <si>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</si>
  <si>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</si>
  <si>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</si>
  <si>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</si>
  <si>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</si>
  <si>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</si>
  <si>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</si>
  <si>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</si>
  <si>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</si>
  <si>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</si>
  <si>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</si>
  <si>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</si>
  <si>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</si>
  <si>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</si>
  <si>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</si>
  <si>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</si>
  <si>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</si>
  <si>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</si>
  <si>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</si>
  <si>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</si>
  <si>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</si>
  <si>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</si>
  <si>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</si>
  <si>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</si>
  <si>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</si>
  <si>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</si>
  <si>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</si>
  <si>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</si>
  <si>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</si>
  <si>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</si>
  <si>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</si>
  <si>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</si>
  <si>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</si>
  <si>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</si>
  <si>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</si>
  <si>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</si>
  <si>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</si>
  <si>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</si>
  <si>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</si>
  <si>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</si>
  <si>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</si>
  <si>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</si>
  <si>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</si>
  <si>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</si>
  <si>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</si>
  <si>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</si>
  <si>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</si>
  <si>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</si>
  <si>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</si>
  <si>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</si>
  <si>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</si>
  <si>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</si>
  <si>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</si>
  <si>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</si>
  <si>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</si>
  <si>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</si>
  <si>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</si>
  <si>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</si>
  <si>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</si>
  <si>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</si>
  <si>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</si>
  <si>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</si>
  <si>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</si>
  <si>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</si>
  <si>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</si>
  <si>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</si>
  <si>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</si>
  <si>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</si>
  <si>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</si>
  <si>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</si>
  <si>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</si>
  <si>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</si>
  <si>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</si>
  <si>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</si>
  <si>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</si>
  <si>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</si>
  <si>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</si>
  <si>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</si>
  <si>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</si>
  <si>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</si>
  <si>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</si>
  <si>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</si>
  <si>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</si>
  <si>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</si>
  <si>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</si>
  <si>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</si>
  <si>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</si>
  <si>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</si>
  <si>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</si>
  <si>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</si>
  <si>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</si>
  <si>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</si>
  <si>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</si>
  <si>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</si>
  <si>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</si>
  <si>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</si>
  <si>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</si>
  <si>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</si>
  <si>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</si>
  <si>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</si>
  <si>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</si>
  <si>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</si>
  <si>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</si>
  <si>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</si>
  <si>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</si>
  <si>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</si>
  <si>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</si>
  <si>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</si>
  <si>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</si>
  <si>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</si>
  <si>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</si>
  <si>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</si>
  <si>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</si>
  <si>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</si>
  <si>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</si>
  <si>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</si>
  <si>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</si>
  <si>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</si>
  <si>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</si>
  <si>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</si>
  <si>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</si>
  <si>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</si>
  <si>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富山県立山町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</si>
  <si>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</si>
  <si>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</si>
  <si>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</si>
  <si>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</si>
  <si>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</si>
  <si>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</si>
  <si>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</si>
  <si>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</si>
  <si>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</si>
  <si>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</si>
  <si>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</si>
  <si>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</si>
  <si>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</si>
  <si>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</si>
  <si>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</si>
  <si>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</si>
  <si>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</si>
  <si>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</si>
  <si>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</si>
  <si>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</si>
  <si>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</si>
  <si>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</si>
  <si>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</si>
  <si>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</si>
  <si>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</si>
  <si>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</si>
  <si>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</si>
  <si>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</si>
  <si>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</si>
  <si>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</si>
  <si>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</si>
  <si>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</si>
  <si>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</si>
  <si>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</si>
  <si>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</si>
  <si>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</si>
  <si>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</si>
  <si>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</si>
  <si>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</si>
  <si>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</si>
  <si>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浄化槽設置管理事業特別会計</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</si>
  <si>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</si>
  <si>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</si>
  <si>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</si>
  <si>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</si>
  <si>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</si>
  <si>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</si>
  <si>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</si>
  <si>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</si>
  <si>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</si>
  <si>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</si>
  <si>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</si>
  <si>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</si>
  <si>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</si>
  <si>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</si>
  <si>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</si>
  <si>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</si>
  <si>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</si>
  <si>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</si>
  <si>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</si>
  <si>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</si>
  <si>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</si>
  <si>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</si>
  <si>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</si>
  <si>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</si>
  <si>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</si>
  <si>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</si>
  <si>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</si>
  <si>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</si>
  <si>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</si>
  <si>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</si>
  <si>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</si>
  <si>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</si>
  <si>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</si>
  <si>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</si>
  <si>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</si>
  <si>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</si>
  <si>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</si>
  <si>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</si>
  <si>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</si>
  <si>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</si>
  <si>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</si>
  <si>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</si>
  <si>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</si>
  <si>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</si>
  <si>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</si>
  <si>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</si>
  <si>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</si>
  <si>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</si>
  <si>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</si>
  <si>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</si>
  <si>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</si>
  <si>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</si>
  <si>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</si>
  <si>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</si>
  <si>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</si>
  <si>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</si>
  <si>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</si>
  <si>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</si>
  <si>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</si>
  <si>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</si>
  <si>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</si>
  <si>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</si>
  <si>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</si>
  <si>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</si>
  <si>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</si>
  <si>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</si>
  <si>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</si>
  <si>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</si>
  <si>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</si>
  <si>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</si>
  <si>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</si>
  <si>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</si>
  <si>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</si>
  <si>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</si>
  <si>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</si>
  <si>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</si>
  <si>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</si>
  <si>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</si>
  <si>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</si>
  <si>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</si>
  <si>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</si>
  <si>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</si>
  <si>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</si>
  <si>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</si>
  <si>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</si>
  <si>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</si>
  <si>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</si>
  <si>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</si>
  <si>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</si>
  <si>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</si>
  <si>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</si>
  <si>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</si>
  <si>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</si>
  <si>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</si>
  <si>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</si>
  <si>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</si>
  <si>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</si>
  <si>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</si>
  <si>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</si>
  <si>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</si>
  <si>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</si>
  <si>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</si>
  <si>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</si>
  <si>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</si>
  <si>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</si>
  <si>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</si>
  <si>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</si>
  <si>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</si>
  <si>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</si>
  <si>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</si>
  <si>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</si>
  <si>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</si>
  <si>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</si>
  <si>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</si>
  <si>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</si>
  <si>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</si>
  <si>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</si>
  <si>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</si>
  <si>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</si>
  <si>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</si>
  <si>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</si>
  <si>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</si>
  <si>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</si>
  <si>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</si>
  <si>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</si>
  <si>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</si>
  <si>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</si>
  <si>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</si>
  <si>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</si>
  <si>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</si>
  <si>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</si>
  <si>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</si>
  <si>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</si>
  <si>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</si>
  <si>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</si>
  <si>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</si>
  <si>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</si>
  <si>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地域開発事業特別会計</t>
  </si>
  <si>
    <t>一般会計</t>
  </si>
  <si>
    <t>国民健康保険事業特別会計</t>
  </si>
  <si>
    <t>農業集落排水事業特別会計</t>
  </si>
  <si>
    <t>浄化槽設置管理事業特別会計</t>
  </si>
  <si>
    <t>後期高齢者医療事業特別会計</t>
  </si>
  <si>
    <t>墓地公園事業特別会計</t>
  </si>
  <si>
    <t>その他会計（赤字）</t>
  </si>
  <si>
    <t>その他会計（黒字）</t>
  </si>
  <si>
    <t>R01</t>
    <phoneticPr fontId="5"/>
  </si>
  <si>
    <t>R02</t>
    <phoneticPr fontId="5"/>
  </si>
  <si>
    <t>R03</t>
    <phoneticPr fontId="5"/>
  </si>
  <si>
    <t>R04</t>
    <phoneticPr fontId="5"/>
  </si>
  <si>
    <t>R05</t>
    <phoneticPr fontId="5"/>
  </si>
  <si>
    <t>-</t>
    <phoneticPr fontId="2"/>
  </si>
  <si>
    <t>たてやま</t>
    <phoneticPr fontId="2"/>
  </si>
  <si>
    <t>富山地区広域圏事務組合</t>
    <rPh sb="0" eb="2">
      <t>トヤマ</t>
    </rPh>
    <rPh sb="2" eb="4">
      <t>チク</t>
    </rPh>
    <rPh sb="4" eb="7">
      <t>コウイキケン</t>
    </rPh>
    <rPh sb="7" eb="9">
      <t>ジム</t>
    </rPh>
    <rPh sb="9" eb="11">
      <t>クミアイ</t>
    </rPh>
    <phoneticPr fontId="5"/>
  </si>
  <si>
    <t>富山県市町村会館管理組合</t>
    <rPh sb="0" eb="3">
      <t>トヤマケン</t>
    </rPh>
    <rPh sb="3" eb="6">
      <t>シチョウソン</t>
    </rPh>
    <rPh sb="6" eb="8">
      <t>カイカン</t>
    </rPh>
    <rPh sb="8" eb="10">
      <t>カンリ</t>
    </rPh>
    <rPh sb="10" eb="12">
      <t>クミアイ</t>
    </rPh>
    <phoneticPr fontId="5"/>
  </si>
  <si>
    <t>滑川中新川地区広域情報事務組合</t>
    <rPh sb="0" eb="2">
      <t>ナメリカワ</t>
    </rPh>
    <rPh sb="2" eb="5">
      <t>ナカニイカワ</t>
    </rPh>
    <rPh sb="5" eb="7">
      <t>チク</t>
    </rPh>
    <rPh sb="7" eb="9">
      <t>コウイキ</t>
    </rPh>
    <rPh sb="9" eb="11">
      <t>ジョウホウ</t>
    </rPh>
    <rPh sb="11" eb="13">
      <t>ジム</t>
    </rPh>
    <rPh sb="13" eb="15">
      <t>クミアイ</t>
    </rPh>
    <phoneticPr fontId="5"/>
  </si>
  <si>
    <t>富山県市町村総合事務組合</t>
    <rPh sb="0" eb="3">
      <t>トヤマケン</t>
    </rPh>
    <rPh sb="3" eb="6">
      <t>シチョウソン</t>
    </rPh>
    <rPh sb="6" eb="8">
      <t>ソウゴウ</t>
    </rPh>
    <rPh sb="8" eb="10">
      <t>ジム</t>
    </rPh>
    <rPh sb="10" eb="12">
      <t>クミアイ</t>
    </rPh>
    <phoneticPr fontId="5"/>
  </si>
  <si>
    <t>富山県後期高齢者医療広域連合</t>
    <rPh sb="0" eb="3">
      <t>トヤマケン</t>
    </rPh>
    <rPh sb="3" eb="5">
      <t>コウキ</t>
    </rPh>
    <rPh sb="5" eb="8">
      <t>コウレイシャ</t>
    </rPh>
    <rPh sb="8" eb="10">
      <t>イリョウ</t>
    </rPh>
    <rPh sb="10" eb="12">
      <t>コウイキ</t>
    </rPh>
    <rPh sb="12" eb="14">
      <t>レンゴウ</t>
    </rPh>
    <phoneticPr fontId="5"/>
  </si>
  <si>
    <t>　[一般会計]</t>
    <rPh sb="2" eb="4">
      <t>イッパン</t>
    </rPh>
    <rPh sb="4" eb="6">
      <t>カイケイ</t>
    </rPh>
    <phoneticPr fontId="5"/>
  </si>
  <si>
    <t>　[後期高齢者医療事業特別会計]</t>
    <rPh sb="2" eb="4">
      <t>コウキ</t>
    </rPh>
    <rPh sb="4" eb="7">
      <t>コウレイシャ</t>
    </rPh>
    <rPh sb="7" eb="9">
      <t>イリョウ</t>
    </rPh>
    <rPh sb="9" eb="11">
      <t>ジギョウ</t>
    </rPh>
    <rPh sb="11" eb="13">
      <t>トクベツ</t>
    </rPh>
    <rPh sb="13" eb="15">
      <t>カイケイ</t>
    </rPh>
    <phoneticPr fontId="5"/>
  </si>
  <si>
    <t>常願寺川右岸水防市町村組合</t>
    <rPh sb="0" eb="3">
      <t>ジョウガンジ</t>
    </rPh>
    <rPh sb="3" eb="4">
      <t>カワ</t>
    </rPh>
    <rPh sb="4" eb="6">
      <t>ウガン</t>
    </rPh>
    <rPh sb="6" eb="8">
      <t>スイボウ</t>
    </rPh>
    <rPh sb="8" eb="11">
      <t>シチョウソン</t>
    </rPh>
    <rPh sb="11" eb="13">
      <t>クミアイ</t>
    </rPh>
    <phoneticPr fontId="5"/>
  </si>
  <si>
    <t>中新川広域行政事務組合</t>
    <rPh sb="0" eb="3">
      <t>ナカニイカワ</t>
    </rPh>
    <rPh sb="3" eb="5">
      <t>コウイキ</t>
    </rPh>
    <rPh sb="5" eb="7">
      <t>ギョウセイ</t>
    </rPh>
    <rPh sb="7" eb="9">
      <t>ジム</t>
    </rPh>
    <rPh sb="9" eb="11">
      <t>クミアイ</t>
    </rPh>
    <phoneticPr fontId="5"/>
  </si>
  <si>
    <t>　[介護保険事業特別会計]</t>
    <rPh sb="2" eb="4">
      <t>カイゴ</t>
    </rPh>
    <rPh sb="4" eb="6">
      <t>ホケン</t>
    </rPh>
    <rPh sb="6" eb="8">
      <t>ジギョウ</t>
    </rPh>
    <rPh sb="8" eb="10">
      <t>トクベツ</t>
    </rPh>
    <rPh sb="10" eb="12">
      <t>カイケイ</t>
    </rPh>
    <phoneticPr fontId="5"/>
  </si>
  <si>
    <t>　[訪問看護事業特別会計]</t>
    <rPh sb="2" eb="4">
      <t>ホウモン</t>
    </rPh>
    <rPh sb="4" eb="6">
      <t>カンゴ</t>
    </rPh>
    <rPh sb="6" eb="8">
      <t>ジギョウ</t>
    </rPh>
    <rPh sb="8" eb="10">
      <t>トクベツ</t>
    </rPh>
    <rPh sb="10" eb="12">
      <t>カイケイ</t>
    </rPh>
    <phoneticPr fontId="5"/>
  </si>
  <si>
    <t>　[下水道事業]</t>
  </si>
  <si>
    <t>三郷利田用水市町村組合</t>
  </si>
  <si>
    <t>立山町庁舎等整備基金</t>
    <phoneticPr fontId="5"/>
  </si>
  <si>
    <t>公有財産整備基金</t>
    <phoneticPr fontId="10"/>
  </si>
  <si>
    <t>立山町地域雇用創出推進基金</t>
    <phoneticPr fontId="10"/>
  </si>
  <si>
    <t>立山町地域福祉基金</t>
    <phoneticPr fontId="10"/>
  </si>
  <si>
    <t>情報通信機器整備基金</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</si>
  <si>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</si>
  <si>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</si>
  <si>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繰上償還により、将来負担比率は低下している。一方で、有形固定資産減価償却率は類似団体より高くなっている。昭和39年に建設された庁舎が86.7%、昭和50年代から平成3年までに建設された地区公民館13箇所が80.7%と高い水準にある。なかでも、インフラ資産（道路、橋梁など）が類似団体内平均値を超え、全体の償却累計率の割合の７割近くを占める道路は80.1%と高い水準である。このことが、有形固定資産減価償却率を高くしている大きな要因として挙げられる。将来負担比率の動向に注視し、公共施設等総合管理計画に基づいた施設の老朽化対策に一層取り組んでいきたい。</t>
    <rPh sb="130" eb="132">
      <t>シサン</t>
    </rPh>
    <rPh sb="133" eb="135">
      <t>ドウロ</t>
    </rPh>
    <rPh sb="136" eb="138">
      <t>キョウリョウ</t>
    </rPh>
    <rPh sb="142" eb="144">
      <t>ルイジ</t>
    </rPh>
    <rPh sb="144" eb="146">
      <t>ダンタイ</t>
    </rPh>
    <rPh sb="146" eb="147">
      <t>ナイ</t>
    </rPh>
    <rPh sb="147" eb="149">
      <t>ヘイキン</t>
    </rPh>
    <rPh sb="149" eb="150">
      <t>チ</t>
    </rPh>
    <rPh sb="151" eb="152">
      <t>コ</t>
    </rPh>
    <rPh sb="154" eb="156">
      <t>ゼンタイ</t>
    </rPh>
    <rPh sb="157" eb="159">
      <t>ショウキャク</t>
    </rPh>
    <rPh sb="159" eb="162">
      <t>ルイケイリツ</t>
    </rPh>
    <rPh sb="163" eb="165">
      <t>ワリアイ</t>
    </rPh>
    <rPh sb="167" eb="168">
      <t>ワリ</t>
    </rPh>
    <rPh sb="168" eb="169">
      <t>チカ</t>
    </rPh>
    <rPh sb="171" eb="172">
      <t>シ</t>
    </rPh>
    <rPh sb="197" eb="199">
      <t>ユウケイ</t>
    </rPh>
    <rPh sb="199" eb="208">
      <t>コテイシサンゲンカショウキャクリツ</t>
    </rPh>
    <rPh sb="209" eb="210">
      <t>タカ</t>
    </rPh>
    <rPh sb="215" eb="216">
      <t>オオ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</si>
  <si>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</si>
  <si>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</si>
  <si>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</si>
  <si>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</si>
  <si>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</si>
  <si>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</si>
  <si>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類似団体と比較して実質公債費比率・将来負担比率ともに高い水準にある。これらが高水準である主な要因としては、学校教育施設の統廃合に伴う改修等を実施してきたほか、道路や橋りょうといったインフラ資産の維持・改良に継続的に取り組んでいることにより、毎年一定の地方債の発行や元利償還金が発生していることによるものである。今後も債務の状況を踏まえながら、必要なインフラ・公共施設の維持・更新に取り組んでいく。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</si>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</sst>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indexed="8"/>
      <name val="游ゴシック"/>
      <family val="3"/>
      <charset val="128"/>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2"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926D14A-E314-4324-82E8-9DCDB5ADE79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56181</c:v>
                </c:pt>
                <c:pt idx="3">
                  <c:v>47730</c:v>
                </c:pt>
                <c:pt idx="4">
                  <c:v>61921</c:v>
                </c:pt>
              </c:numCache>
            </c:numRef>
          </c:val>
          <c:smooth val="0"/>
          <c:extLst>
            <c:ext xmlns:c16="http://schemas.microsoft.com/office/drawing/2014/chart" uri="{C3380CC4-5D6E-409C-BE32-E72D297353CC}">
              <c16:uniqueId val="{00000000-5A06-42CE-9E08-D5FC5D8518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75518</c:v>
                </c:pt>
                <c:pt idx="1">
                  <c:v>69200</c:v>
                </c:pt>
                <c:pt idx="2">
                  <c:v>63108</c:v>
                </c:pt>
                <c:pt idx="3">
                  <c:v>50874</c:v>
                </c:pt>
                <c:pt idx="4">
                  <c:v>104449</c:v>
                </c:pt>
              </c:numCache>
            </c:numRef>
          </c:val>
          <c:smooth val="0"/>
          <c:extLst>
            <c:ext xmlns:c16="http://schemas.microsoft.com/office/drawing/2014/chart" uri="{C3380CC4-5D6E-409C-BE32-E72D297353CC}">
              <c16:uniqueId val="{00000001-5A06-42CE-9E08-D5FC5D8518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3.85</c:v>
                </c:pt>
                <c:pt idx="1">
                  <c:v>8.27</c:v>
                </c:pt>
                <c:pt idx="2">
                  <c:v>7.17</c:v>
                </c:pt>
                <c:pt idx="3">
                  <c:v>6.28</c:v>
                </c:pt>
                <c:pt idx="4">
                  <c:v>5.01</c:v>
                </c:pt>
              </c:numCache>
            </c:numRef>
          </c:val>
          <c:extLst>
            <c:ext xmlns:c16="http://schemas.microsoft.com/office/drawing/2014/chart" uri="{C3380CC4-5D6E-409C-BE32-E72D297353CC}">
              <c16:uniqueId val="{00000000-724C-4377-BADF-68CF34321A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13.88</c:v>
                </c:pt>
                <c:pt idx="1">
                  <c:v>13.27</c:v>
                </c:pt>
                <c:pt idx="2">
                  <c:v>15.24</c:v>
                </c:pt>
                <c:pt idx="3">
                  <c:v>15.82</c:v>
                </c:pt>
                <c:pt idx="4">
                  <c:v>15.65</c:v>
                </c:pt>
              </c:numCache>
            </c:numRef>
          </c:val>
          <c:extLst>
            <c:ext xmlns:c16="http://schemas.microsoft.com/office/drawing/2014/chart" uri="{C3380CC4-5D6E-409C-BE32-E72D297353CC}">
              <c16:uniqueId val="{00000001-724C-4377-BADF-68CF34321A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3.86</c:v>
                </c:pt>
                <c:pt idx="1">
                  <c:v>8.14</c:v>
                </c:pt>
                <c:pt idx="2">
                  <c:v>5.97</c:v>
                </c:pt>
                <c:pt idx="3">
                  <c:v>4.2699999999999996</c:v>
                </c:pt>
                <c:pt idx="4">
                  <c:v>2.58</c:v>
                </c:pt>
              </c:numCache>
            </c:numRef>
          </c:val>
          <c:smooth val="0"/>
          <c:extLst>
            <c:ext xmlns:c16="http://schemas.microsoft.com/office/drawing/2014/chart" uri="{C3380CC4-5D6E-409C-BE32-E72D297353CC}">
              <c16:uniqueId val="{00000002-724C-4377-BADF-68CF34321A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7A6-4A86-A688-A57273E95D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7A6-4A86-A688-A57273E95D60}"/>
            </c:ext>
          </c:extLst>
        </c:ser>
        <c:ser>
          <c:idx val="2"/>
          <c:order val="2"/>
          <c:tx>
            <c:strRef>
              <c:f>データシート!$A$29</c:f>
              <c:strCache>
                <c:ptCount val="1"/>
                <c:pt idx="0">
                  <c:v>墓地公園事業特別会計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F7A6-4A86-A688-A57273E95D6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0.03</c:v>
                </c:pt>
                <c:pt idx="4">
                  <c:v>#N/A</c:v>
                </c:pt>
                <c:pt idx="5">
                  <c:v>0.02</c:v>
                </c:pt>
                <c:pt idx="6">
                  <c:v>#N/A</c:v>
                </c:pt>
                <c:pt idx="7">
                  <c:v>0</c:v>
                </c:pt>
                <c:pt idx="8">
                  <c:v>#N/A</c:v>
                </c:pt>
                <c:pt idx="9">
                  <c:v>0</c:v>
                </c:pt>
              </c:numCache>
            </c:numRef>
          </c:val>
          <c:extLst>
            <c:ext xmlns:c16="http://schemas.microsoft.com/office/drawing/2014/chart" uri="{C3380CC4-5D6E-409C-BE32-E72D297353CC}">
              <c16:uniqueId val="{00000003-F7A6-4A86-A688-A57273E95D60}"/>
            </c:ext>
          </c:extLst>
        </c:ser>
        <c:ser>
          <c:idx val="4"/>
          <c:order val="4"/>
          <c:tx>
            <c:strRef>
              <c:f>データシート!$A$31</c:f>
              <c:strCache>
                <c:ptCount val="1"/>
                <c:pt idx="0">
                  <c:v>浄化槽設置管理事業特別会計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0.04</c:v>
                </c:pt>
                <c:pt idx="8">
                  <c:v>#N/A</c:v>
                </c:pt>
                <c:pt idx="9">
                  <c:v>0.09</c:v>
                </c:pt>
              </c:numCache>
            </c:numRef>
          </c:val>
          <c:extLst>
            <c:ext xmlns:c16="http://schemas.microsoft.com/office/drawing/2014/chart" uri="{C3380CC4-5D6E-409C-BE32-E72D297353CC}">
              <c16:uniqueId val="{00000004-F7A6-4A86-A688-A57273E95D60}"/>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7.0000000000000007E-2</c:v>
                </c:pt>
                <c:pt idx="4">
                  <c:v>#N/A</c:v>
                </c:pt>
                <c:pt idx="5">
                  <c:v>0.06</c:v>
                </c:pt>
                <c:pt idx="6">
                  <c:v>#N/A</c:v>
                </c:pt>
                <c:pt idx="7">
                  <c:v>0.06</c:v>
                </c:pt>
                <c:pt idx="8">
                  <c:v>#N/A</c:v>
                </c:pt>
                <c:pt idx="9">
                  <c:v>0.3</c:v>
                </c:pt>
              </c:numCache>
            </c:numRef>
          </c:val>
          <c:extLst>
            <c:ext xmlns:c16="http://schemas.microsoft.com/office/drawing/2014/chart" uri="{C3380CC4-5D6E-409C-BE32-E72D297353CC}">
              <c16:uniqueId val="{00000005-F7A6-4A86-A688-A57273E95D6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1.1299999999999999</c:v>
                </c:pt>
                <c:pt idx="2">
                  <c:v>#N/A</c:v>
                </c:pt>
                <c:pt idx="3">
                  <c:v>1.28</c:v>
                </c:pt>
                <c:pt idx="4">
                  <c:v>#N/A</c:v>
                </c:pt>
                <c:pt idx="5">
                  <c:v>1.34</c:v>
                </c:pt>
                <c:pt idx="6">
                  <c:v>#N/A</c:v>
                </c:pt>
                <c:pt idx="7">
                  <c:v>1.48</c:v>
                </c:pt>
                <c:pt idx="8">
                  <c:v>#N/A</c:v>
                </c:pt>
                <c:pt idx="9">
                  <c:v>0.33</c:v>
                </c:pt>
              </c:numCache>
            </c:numRef>
          </c:val>
          <c:extLst>
            <c:ext xmlns:c16="http://schemas.microsoft.com/office/drawing/2014/chart" uri="{C3380CC4-5D6E-409C-BE32-E72D297353CC}">
              <c16:uniqueId val="{00000006-F7A6-4A86-A688-A57273E95D6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3.84</c:v>
                </c:pt>
                <c:pt idx="2">
                  <c:v>#N/A</c:v>
                </c:pt>
                <c:pt idx="3">
                  <c:v>8.26</c:v>
                </c:pt>
                <c:pt idx="4">
                  <c:v>#N/A</c:v>
                </c:pt>
                <c:pt idx="5">
                  <c:v>7.16</c:v>
                </c:pt>
                <c:pt idx="6">
                  <c:v>#N/A</c:v>
                </c:pt>
                <c:pt idx="7">
                  <c:v>6.26</c:v>
                </c:pt>
                <c:pt idx="8">
                  <c:v>#N/A</c:v>
                </c:pt>
                <c:pt idx="9">
                  <c:v>5</c:v>
                </c:pt>
              </c:numCache>
            </c:numRef>
          </c:val>
          <c:extLst>
            <c:ext xmlns:c16="http://schemas.microsoft.com/office/drawing/2014/chart" uri="{C3380CC4-5D6E-409C-BE32-E72D297353CC}">
              <c16:uniqueId val="{00000007-F7A6-4A86-A688-A57273E95D60}"/>
            </c:ext>
          </c:extLst>
        </c:ser>
        <c:ser>
          <c:idx val="8"/>
          <c:order val="8"/>
          <c:tx>
            <c:strRef>
              <c:f>データシート!$A$35</c:f>
              <c:strCache>
                <c:ptCount val="1"/>
                <c:pt idx="0">
                  <c:v>地域開発事業特別会計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1.47</c:v>
                </c:pt>
                <c:pt idx="2">
                  <c:v>#N/A</c:v>
                </c:pt>
                <c:pt idx="3">
                  <c:v>1.1000000000000001</c:v>
                </c:pt>
                <c:pt idx="4">
                  <c:v>#N/A</c:v>
                </c:pt>
                <c:pt idx="5">
                  <c:v>0.8</c:v>
                </c:pt>
                <c:pt idx="6">
                  <c:v>#N/A</c:v>
                </c:pt>
                <c:pt idx="7">
                  <c:v>11.61</c:v>
                </c:pt>
                <c:pt idx="8">
                  <c:v>#N/A</c:v>
                </c:pt>
                <c:pt idx="9">
                  <c:v>6.33</c:v>
                </c:pt>
              </c:numCache>
            </c:numRef>
          </c:val>
          <c:extLst>
            <c:ext xmlns:c16="http://schemas.microsoft.com/office/drawing/2014/chart" uri="{C3380CC4-5D6E-409C-BE32-E72D297353CC}">
              <c16:uniqueId val="{00000008-F7A6-4A86-A688-A57273E95D6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3.73</c:v>
                </c:pt>
                <c:pt idx="2">
                  <c:v>#N/A</c:v>
                </c:pt>
                <c:pt idx="3">
                  <c:v>3.87</c:v>
                </c:pt>
                <c:pt idx="4">
                  <c:v>#N/A</c:v>
                </c:pt>
                <c:pt idx="5">
                  <c:v>4.3499999999999996</c:v>
                </c:pt>
                <c:pt idx="6">
                  <c:v>#N/A</c:v>
                </c:pt>
                <c:pt idx="7">
                  <c:v>5.64</c:v>
                </c:pt>
                <c:pt idx="8">
                  <c:v>#N/A</c:v>
                </c:pt>
                <c:pt idx="9">
                  <c:v>6.36</c:v>
                </c:pt>
              </c:numCache>
            </c:numRef>
          </c:val>
          <c:extLst>
            <c:ext xmlns:c16="http://schemas.microsoft.com/office/drawing/2014/chart" uri="{C3380CC4-5D6E-409C-BE32-E72D297353CC}">
              <c16:uniqueId val="{00000009-F7A6-4A86-A688-A57273E95D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1387</c:v>
                </c:pt>
                <c:pt idx="5">
                  <c:v>1358</c:v>
                </c:pt>
                <c:pt idx="8">
                  <c:v>1338</c:v>
                </c:pt>
                <c:pt idx="11">
                  <c:v>1244</c:v>
                </c:pt>
                <c:pt idx="14">
                  <c:v>1233</c:v>
                </c:pt>
              </c:numCache>
            </c:numRef>
          </c:val>
          <c:extLst>
            <c:ext xmlns:c16="http://schemas.microsoft.com/office/drawing/2014/chart" uri="{C3380CC4-5D6E-409C-BE32-E72D297353CC}">
              <c16:uniqueId val="{00000000-6030-4D4A-9135-362EB68F3C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30-4D4A-9135-362EB68F3C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22</c:v>
                </c:pt>
                <c:pt idx="3">
                  <c:v>12</c:v>
                </c:pt>
                <c:pt idx="6">
                  <c:v>11</c:v>
                </c:pt>
                <c:pt idx="9">
                  <c:v>5</c:v>
                </c:pt>
                <c:pt idx="12">
                  <c:v>4</c:v>
                </c:pt>
              </c:numCache>
            </c:numRef>
          </c:val>
          <c:extLst>
            <c:ext xmlns:c16="http://schemas.microsoft.com/office/drawing/2014/chart" uri="{C3380CC4-5D6E-409C-BE32-E72D297353CC}">
              <c16:uniqueId val="{00000002-6030-4D4A-9135-362EB68F3C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622</c:v>
                </c:pt>
                <c:pt idx="3">
                  <c:v>655</c:v>
                </c:pt>
                <c:pt idx="6">
                  <c:v>681</c:v>
                </c:pt>
                <c:pt idx="9">
                  <c:v>619</c:v>
                </c:pt>
                <c:pt idx="12">
                  <c:v>626</c:v>
                </c:pt>
              </c:numCache>
            </c:numRef>
          </c:val>
          <c:extLst>
            <c:ext xmlns:c16="http://schemas.microsoft.com/office/drawing/2014/chart" uri="{C3380CC4-5D6E-409C-BE32-E72D297353CC}">
              <c16:uniqueId val="{00000003-6030-4D4A-9135-362EB68F3C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153</c:v>
                </c:pt>
                <c:pt idx="3">
                  <c:v>151</c:v>
                </c:pt>
                <c:pt idx="6">
                  <c:v>152</c:v>
                </c:pt>
                <c:pt idx="9">
                  <c:v>142</c:v>
                </c:pt>
                <c:pt idx="12">
                  <c:v>135</c:v>
                </c:pt>
              </c:numCache>
            </c:numRef>
          </c:val>
          <c:extLst>
            <c:ext xmlns:c16="http://schemas.microsoft.com/office/drawing/2014/chart" uri="{C3380CC4-5D6E-409C-BE32-E72D297353CC}">
              <c16:uniqueId val="{00000004-6030-4D4A-9135-362EB68F3C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30-4D4A-9135-362EB68F3C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30-4D4A-9135-362EB68F3C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1268</c:v>
                </c:pt>
                <c:pt idx="3">
                  <c:v>1233</c:v>
                </c:pt>
                <c:pt idx="6">
                  <c:v>1261</c:v>
                </c:pt>
                <c:pt idx="9">
                  <c:v>1229</c:v>
                </c:pt>
                <c:pt idx="12">
                  <c:v>1237</c:v>
                </c:pt>
              </c:numCache>
            </c:numRef>
          </c:val>
          <c:extLst>
            <c:ext xmlns:c16="http://schemas.microsoft.com/office/drawing/2014/chart" uri="{C3380CC4-5D6E-409C-BE32-E72D297353CC}">
              <c16:uniqueId val="{00000007-6030-4D4A-9135-362EB68F3C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678</c:v>
                </c:pt>
                <c:pt idx="2">
                  <c:v>#N/A</c:v>
                </c:pt>
                <c:pt idx="3">
                  <c:v>#N/A</c:v>
                </c:pt>
                <c:pt idx="4">
                  <c:v>693</c:v>
                </c:pt>
                <c:pt idx="5">
                  <c:v>#N/A</c:v>
                </c:pt>
                <c:pt idx="6">
                  <c:v>#N/A</c:v>
                </c:pt>
                <c:pt idx="7">
                  <c:v>767</c:v>
                </c:pt>
                <c:pt idx="8">
                  <c:v>#N/A</c:v>
                </c:pt>
                <c:pt idx="9">
                  <c:v>#N/A</c:v>
                </c:pt>
                <c:pt idx="10">
                  <c:v>751</c:v>
                </c:pt>
                <c:pt idx="11">
                  <c:v>#N/A</c:v>
                </c:pt>
                <c:pt idx="12">
                  <c:v>#N/A</c:v>
                </c:pt>
                <c:pt idx="13">
                  <c:v>769</c:v>
                </c:pt>
                <c:pt idx="14">
                  <c:v>#N/A</c:v>
                </c:pt>
              </c:numCache>
            </c:numRef>
          </c:val>
          <c:smooth val="0"/>
          <c:extLst>
            <c:ext xmlns:c16="http://schemas.microsoft.com/office/drawing/2014/chart" uri="{C3380CC4-5D6E-409C-BE32-E72D297353CC}">
              <c16:uniqueId val="{00000008-6030-4D4A-9135-362EB68F3C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13946</c:v>
                </c:pt>
                <c:pt idx="5">
                  <c:v>13896</c:v>
                </c:pt>
                <c:pt idx="8">
                  <c:v>13239</c:v>
                </c:pt>
                <c:pt idx="11">
                  <c:v>13220</c:v>
                </c:pt>
                <c:pt idx="14">
                  <c:v>13675</c:v>
                </c:pt>
              </c:numCache>
            </c:numRef>
          </c:val>
          <c:extLst>
            <c:ext xmlns:c16="http://schemas.microsoft.com/office/drawing/2014/chart" uri="{C3380CC4-5D6E-409C-BE32-E72D297353CC}">
              <c16:uniqueId val="{00000000-B0E6-4120-80D0-A519FBE147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235</c:v>
                </c:pt>
                <c:pt idx="5">
                  <c:v>441</c:v>
                </c:pt>
                <c:pt idx="8">
                  <c:v>411</c:v>
                </c:pt>
                <c:pt idx="11">
                  <c:v>357</c:v>
                </c:pt>
                <c:pt idx="14">
                  <c:v>303</c:v>
                </c:pt>
              </c:numCache>
            </c:numRef>
          </c:val>
          <c:extLst>
            <c:ext xmlns:c16="http://schemas.microsoft.com/office/drawing/2014/chart" uri="{C3380CC4-5D6E-409C-BE32-E72D297353CC}">
              <c16:uniqueId val="{00000001-B0E6-4120-80D0-A519FBE147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3785</c:v>
                </c:pt>
                <c:pt idx="5">
                  <c:v>3903</c:v>
                </c:pt>
                <c:pt idx="8">
                  <c:v>4817</c:v>
                </c:pt>
                <c:pt idx="11">
                  <c:v>5084</c:v>
                </c:pt>
                <c:pt idx="14">
                  <c:v>5353</c:v>
                </c:pt>
              </c:numCache>
            </c:numRef>
          </c:val>
          <c:extLst>
            <c:ext xmlns:c16="http://schemas.microsoft.com/office/drawing/2014/chart" uri="{C3380CC4-5D6E-409C-BE32-E72D297353CC}">
              <c16:uniqueId val="{00000002-B0E6-4120-80D0-A519FBE147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E6-4120-80D0-A519FBE147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E6-4120-80D0-A519FBE147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E6-4120-80D0-A519FBE147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1546</c:v>
                </c:pt>
                <c:pt idx="3">
                  <c:v>1487</c:v>
                </c:pt>
                <c:pt idx="6">
                  <c:v>1410</c:v>
                </c:pt>
                <c:pt idx="9">
                  <c:v>1349</c:v>
                </c:pt>
                <c:pt idx="12">
                  <c:v>1347</c:v>
                </c:pt>
              </c:numCache>
            </c:numRef>
          </c:val>
          <c:extLst>
            <c:ext xmlns:c16="http://schemas.microsoft.com/office/drawing/2014/chart" uri="{C3380CC4-5D6E-409C-BE32-E72D297353CC}">
              <c16:uniqueId val="{00000006-B0E6-4120-80D0-A519FBE147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11694</c:v>
                </c:pt>
                <c:pt idx="3">
                  <c:v>11365</c:v>
                </c:pt>
                <c:pt idx="6">
                  <c:v>10959</c:v>
                </c:pt>
                <c:pt idx="9">
                  <c:v>10288</c:v>
                </c:pt>
                <c:pt idx="12">
                  <c:v>9472</c:v>
                </c:pt>
              </c:numCache>
            </c:numRef>
          </c:val>
          <c:extLst>
            <c:ext xmlns:c16="http://schemas.microsoft.com/office/drawing/2014/chart" uri="{C3380CC4-5D6E-409C-BE32-E72D297353CC}">
              <c16:uniqueId val="{00000007-B0E6-4120-80D0-A519FBE147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1714</c:v>
                </c:pt>
                <c:pt idx="3">
                  <c:v>1630</c:v>
                </c:pt>
                <c:pt idx="6">
                  <c:v>1425</c:v>
                </c:pt>
                <c:pt idx="9">
                  <c:v>1216</c:v>
                </c:pt>
                <c:pt idx="12">
                  <c:v>1021</c:v>
                </c:pt>
              </c:numCache>
            </c:numRef>
          </c:val>
          <c:extLst>
            <c:ext xmlns:c16="http://schemas.microsoft.com/office/drawing/2014/chart" uri="{C3380CC4-5D6E-409C-BE32-E72D297353CC}">
              <c16:uniqueId val="{00000008-B0E6-4120-80D0-A519FBE147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43</c:v>
                </c:pt>
                <c:pt idx="3">
                  <c:v>27</c:v>
                </c:pt>
                <c:pt idx="6">
                  <c:v>16</c:v>
                </c:pt>
                <c:pt idx="9">
                  <c:v>11</c:v>
                </c:pt>
                <c:pt idx="12">
                  <c:v>7</c:v>
                </c:pt>
              </c:numCache>
            </c:numRef>
          </c:val>
          <c:extLst>
            <c:ext xmlns:c16="http://schemas.microsoft.com/office/drawing/2014/chart" uri="{C3380CC4-5D6E-409C-BE32-E72D297353CC}">
              <c16:uniqueId val="{00000009-B0E6-4120-80D0-A519FBE147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10175</c:v>
                </c:pt>
                <c:pt idx="3">
                  <c:v>10051</c:v>
                </c:pt>
                <c:pt idx="6">
                  <c:v>9556</c:v>
                </c:pt>
                <c:pt idx="9">
                  <c:v>8712</c:v>
                </c:pt>
                <c:pt idx="12">
                  <c:v>9167</c:v>
                </c:pt>
              </c:numCache>
            </c:numRef>
          </c:val>
          <c:extLst>
            <c:ext xmlns:c16="http://schemas.microsoft.com/office/drawing/2014/chart" uri="{C3380CC4-5D6E-409C-BE32-E72D297353CC}">
              <c16:uniqueId val="{0000000A-B0E6-4120-80D0-A519FBE147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7206</c:v>
                </c:pt>
                <c:pt idx="2">
                  <c:v>#N/A</c:v>
                </c:pt>
                <c:pt idx="3">
                  <c:v>#N/A</c:v>
                </c:pt>
                <c:pt idx="4">
                  <c:v>6321</c:v>
                </c:pt>
                <c:pt idx="5">
                  <c:v>#N/A</c:v>
                </c:pt>
                <c:pt idx="6">
                  <c:v>#N/A</c:v>
                </c:pt>
                <c:pt idx="7">
                  <c:v>4898</c:v>
                </c:pt>
                <c:pt idx="8">
                  <c:v>#N/A</c:v>
                </c:pt>
                <c:pt idx="9">
                  <c:v>#N/A</c:v>
                </c:pt>
                <c:pt idx="10">
                  <c:v>2917</c:v>
                </c:pt>
                <c:pt idx="11">
                  <c:v>#N/A</c:v>
                </c:pt>
                <c:pt idx="12">
                  <c:v>#N/A</c:v>
                </c:pt>
                <c:pt idx="13">
                  <c:v>1683</c:v>
                </c:pt>
                <c:pt idx="14">
                  <c:v>#N/A</c:v>
                </c:pt>
              </c:numCache>
            </c:numRef>
          </c:val>
          <c:smooth val="0"/>
          <c:extLst>
            <c:ext xmlns:c16="http://schemas.microsoft.com/office/drawing/2014/chart" uri="{C3380CC4-5D6E-409C-BE32-E72D297353CC}">
              <c16:uniqueId val="{0000000B-B0E6-4120-80D0-A519FBE147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1215</c:v>
                </c:pt>
                <c:pt idx="1">
                  <c:v>1215</c:v>
                </c:pt>
                <c:pt idx="2">
                  <c:v>1215</c:v>
                </c:pt>
              </c:numCache>
            </c:numRef>
          </c:val>
          <c:extLst>
            <c:ext xmlns:c16="http://schemas.microsoft.com/office/drawing/2014/chart" uri="{C3380CC4-5D6E-409C-BE32-E72D297353CC}">
              <c16:uniqueId val="{00000000-B96C-4BFC-B596-43A8CC4A5F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653</c:v>
                </c:pt>
                <c:pt idx="1">
                  <c:v>633</c:v>
                </c:pt>
                <c:pt idx="2">
                  <c:v>684</c:v>
                </c:pt>
              </c:numCache>
            </c:numRef>
          </c:val>
          <c:extLst>
            <c:ext xmlns:c16="http://schemas.microsoft.com/office/drawing/2014/chart" uri="{C3380CC4-5D6E-409C-BE32-E72D297353CC}">
              <c16:uniqueId val="{00000001-B96C-4BFC-B596-43A8CC4A5F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2725</c:v>
                </c:pt>
                <c:pt idx="1">
                  <c:v>3006</c:v>
                </c:pt>
                <c:pt idx="2">
                  <c:v>3220</c:v>
                </c:pt>
              </c:numCache>
            </c:numRef>
          </c:val>
          <c:extLst>
            <c:ext xmlns:c16="http://schemas.microsoft.com/office/drawing/2014/chart" uri="{C3380CC4-5D6E-409C-BE32-E72D297353CC}">
              <c16:uniqueId val="{00000002-B96C-4BFC-B596-43A8CC4A5F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{0657C49B-5F05-4C25-81D6-AC0AB7DDE5A3}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C8C-46E3-8C97-3D5EB0F931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{30931F89-CD06-4D07-B7AA-FC9617B499AF}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8C-46E3-8C97-3D5EB0F931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{ECB5E7AC-5CF4-4DC8-A1C0-FA04973A379D}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8C-46E3-8C97-3D5EB0F931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{D535A7FF-8381-48BF-9FA7-7442806594F2}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8C-46E3-8C97-3D5EB0F931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{B91C6683-DD30-4F98-941E-725C4AF8B066}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8C-46E3-8C97-3D5EB0F9318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{50DFFF46-32F5-478C-A2F9-1FC5999E196D}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C8C-46E3-8C97-3D5EB0F9318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{3448DCDD-7BC1-45FF-962D-FCD38C07F3FD}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C8C-46E3-8C97-3D5EB0F9318B}"/>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{D52616E8-8E23-4BEA-89CF-EF788B1D9C8A}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C8C-46E3-8C97-3D5EB0F9318B}"/>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{8EFDA39D-3B85-4C3D-9456-7B2C5A0298FD}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C8C-46E3-8C97-3D5EB0F931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69.099999999999994</c:v>
                </c:pt>
                <c:pt idx="8">
                  <c:v>70.5</c:v>
                </c:pt>
                <c:pt idx="16">
                  <c:v>72.099999999999994</c:v>
                </c:pt>
                <c:pt idx="24">
                  <c:v>73.900000000000006</c:v>
                </c:pt>
                <c:pt idx="32">
                  <c:v>75.3</c:v>
                </c:pt>
              </c:numCache>
            </c:numRef>
          </c:xVal>
          <c:yVal>
            <c:numRef>
              <c:f>公会計指標分析・財政指標組合せ分析表!$BP$51:$DC$51</c:f>
              <c:numCache>
                <c:formatCode>#,##0.0;"▲ "#,##0.0</c:formatCode>
                <c:ptCount val="40"/>
                <c:pt idx="0">
                  <c:v>120.5</c:v>
                </c:pt>
                <c:pt idx="8">
                  <c:v>99.7</c:v>
                </c:pt>
                <c:pt idx="16">
                  <c:v>73.099999999999994</c:v>
                </c:pt>
                <c:pt idx="24">
                  <c:v>44.8</c:v>
                </c:pt>
                <c:pt idx="32">
                  <c:v>25.4</c:v>
                </c:pt>
              </c:numCache>
            </c:numRef>
          </c:yVal>
          <c:smooth val="0"/>
          <c:extLst>
            <c:ext xmlns:c16="http://schemas.microsoft.com/office/drawing/2014/chart" uri="{C3380CC4-5D6E-409C-BE32-E72D297353CC}">
              <c16:uniqueId val="{00000009-DC8C-46E3-8C97-3D5EB0F931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{ACE3105D-FE43-4AA1-A5E8-52EF6EC3531B}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C8C-46E3-8C97-3D5EB0F9318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{236D5B5F-A05E-47AB-9F2C-13F6B0E3A4A4}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8C-46E3-8C97-3D5EB0F931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{DCB95E5A-EB2E-4699-B737-AEE41837CBBE}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8C-46E3-8C97-3D5EB0F931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{27C6AB49-6F2D-4380-BFDB-385D624B594F}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8C-46E3-8C97-3D5EB0F931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{82F85BF3-C45A-41AA-B015-443226427DA9}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8C-46E3-8C97-3D5EB0F9318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{B23704D4-B541-4504-B723-509AB882ED6A}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C8C-46E3-8C97-3D5EB0F9318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{C1B6BABB-7BD9-4921-8F20-48AFCEF4443B}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C8C-46E3-8C97-3D5EB0F9318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{D9DCFEA4-78F2-4EF3-B14C-4C6BFFCAE267}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C8C-46E3-8C97-3D5EB0F9318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{9EB3F3D1-4528-431D-873F-928980397FA2}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C8C-46E3-8C97-3D5EB0F931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63.6</c:v>
                </c:pt>
                <c:pt idx="24">
                  <c:v>64.7</c:v>
                </c:pt>
                <c:pt idx="32">
                  <c:v>66.3</c:v>
                </c:pt>
              </c:numCache>
            </c:numRef>
          </c:xVal>
          <c:yVal>
            <c:numRef>
              <c:f>公会計指標分析・財政指標組合せ分析表!$BP$55:$DC$55</c:f>
              <c:numCache>
                <c:formatCode>#,##0.0;"▲ "#,##0.0</c:formatCode>
                <c:ptCount val="40"/>
                <c:pt idx="0">
                  <c:v>20.3</c:v>
                </c:pt>
                <c:pt idx="8">
                  <c:v>15.5</c:v>
                </c:pt>
                <c:pt idx="16">
                  <c:v>6.5</c:v>
                </c:pt>
                <c:pt idx="24">
                  <c:v>0</c:v>
                </c:pt>
                <c:pt idx="32">
                  <c:v>0</c:v>
                </c:pt>
              </c:numCache>
            </c:numRef>
          </c:yVal>
          <c:smooth val="0"/>
          <c:extLst>
            <c:ext xmlns:c16="http://schemas.microsoft.com/office/drawing/2014/chart" uri="{C3380CC4-5D6E-409C-BE32-E72D297353CC}">
              <c16:uniqueId val="{00000013-DC8C-46E3-8C97-3D5EB0F9318B}"/>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{4608859B-B50A-4FC4-8DC1-8612963D9D7D}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144-410E-A71A-C8512CB00A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{470C3114-DFC3-47AC-ADD4-F70B1C859C88}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44-410E-A71A-C8512CB00A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{89A94C76-544E-4020-A00A-14B6D8498DF4}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44-410E-A71A-C8512CB00A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{DAC954DF-2211-4008-99D1-8970205D0BF3}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44-410E-A71A-C8512CB00A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{D17F6943-D5E8-4D74-8E04-CC066B22D9E0}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44-410E-A71A-C8512CB00AD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{98F05531-F99A-4444-ABB0-19EB0F58FB78}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144-410E-A71A-C8512CB00AD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{18300358-D560-4B09-8F7F-32AA92A19014}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144-410E-A71A-C8512CB00AD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{EFDE3DB7-C5F4-41FD-9936-F64636B0DF6D}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144-410E-A71A-C8512CB00AD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{D61E689A-07BC-48B4-8E16-7F97E22F83B9}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144-410E-A71A-C8512CB00A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11.7</c:v>
                </c:pt>
                <c:pt idx="16">
                  <c:v>11.2</c:v>
                </c:pt>
                <c:pt idx="24">
                  <c:v>11.3</c:v>
                </c:pt>
                <c:pt idx="32">
                  <c:v>11.5</c:v>
                </c:pt>
              </c:numCache>
            </c:numRef>
          </c:xVal>
          <c:yVal>
            <c:numRef>
              <c:f>公会計指標分析・財政指標組合せ分析表!$BP$73:$DC$73</c:f>
              <c:numCache>
                <c:formatCode>#,##0.0;"▲ "#,##0.0</c:formatCode>
                <c:ptCount val="40"/>
                <c:pt idx="0">
                  <c:v>120.5</c:v>
                </c:pt>
                <c:pt idx="8">
                  <c:v>99.7</c:v>
                </c:pt>
                <c:pt idx="16">
                  <c:v>73.099999999999994</c:v>
                </c:pt>
                <c:pt idx="24">
                  <c:v>44.8</c:v>
                </c:pt>
                <c:pt idx="32">
                  <c:v>25.4</c:v>
                </c:pt>
              </c:numCache>
            </c:numRef>
          </c:yVal>
          <c:smooth val="0"/>
          <c:extLst>
            <c:ext xmlns:c16="http://schemas.microsoft.com/office/drawing/2014/chart" uri="{C3380CC4-5D6E-409C-BE32-E72D297353CC}">
              <c16:uniqueId val="{00000009-3144-410E-A71A-C8512CB00A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574E-2"/>
                  <c:y val="-5.4495594582394634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{EF56E467-CDDF-4CA3-B32D-CAE93A9DD54F}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144-410E-A71A-C8512CB00A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{65E9599C-BD7F-452C-A1B9-DB1D432A2226}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44-410E-A71A-C8512CB00A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{C27E49B0-56A1-4458-88F4-F8F15319410D}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44-410E-A71A-C8512CB00A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{279F4AA6-4D4A-4FB0-AF50-7632A18B36EE}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44-410E-A71A-C8512CB00A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{7B55BDE8-98EA-4790-AE36-F9944DC2C838}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44-410E-A71A-C8512CB00AD2}"/>
                </c:ext>
              </c:extLst>
            </c:dLbl>
            <c:dLbl>
              <c:idx val="8"/>
              <c:layout>
                <c:manualLayout>
                  <c:x val="-2.8829840147400729E-2"/>
                  <c:y val="-7.033769959319326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{F7132B1B-1D38-4C92-A3D0-336EDFAA1562}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144-410E-A71A-C8512CB00AD2}"/>
                </c:ext>
              </c:extLst>
            </c:dLbl>
            <c:dLbl>
              <c:idx val="16"/>
              <c:layout>
                <c:manualLayout>
                  <c:x val="-2.8829840147400729E-2"/>
                  <c:y val="-5.839121944069042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{CF268566-3444-4AD8-915D-8FE3D1E67E30}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144-410E-A71A-C8512CB00AD2}"/>
                </c:ext>
              </c:extLst>
            </c:dLbl>
            <c:dLbl>
              <c:idx val="24"/>
              <c:layout>
                <c:manualLayout>
                  <c:x val="-3.4310845302750574E-2"/>
                  <c:y val="-6.64420747348974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{A659E9F9-2988-4C4E-95FB-F5DB346BA2FE}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144-410E-A71A-C8512CB00AD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{01F7ECF6-18B3-4595-955A-95915B568EC9}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144-410E-A71A-C8512CB00A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5.9</c:v>
                </c:pt>
                <c:pt idx="24">
                  <c:v>6.1</c:v>
                </c:pt>
                <c:pt idx="32">
                  <c:v>6.5</c:v>
                </c:pt>
              </c:numCache>
            </c:numRef>
          </c:xVal>
          <c:yVal>
            <c:numRef>
              <c:f>公会計指標分析・財政指標組合せ分析表!$BP$77:$DC$77</c:f>
              <c:numCache>
                <c:formatCode>#,##0.0;"▲ "#,##0.0</c:formatCode>
                <c:ptCount val="40"/>
                <c:pt idx="0">
                  <c:v>20.3</c:v>
                </c:pt>
                <c:pt idx="8">
                  <c:v>15.5</c:v>
                </c:pt>
                <c:pt idx="16">
                  <c:v>6.5</c:v>
                </c:pt>
                <c:pt idx="24">
                  <c:v>0</c:v>
                </c:pt>
                <c:pt idx="32">
                  <c:v>0</c:v>
                </c:pt>
              </c:numCache>
            </c:numRef>
          </c:yVal>
          <c:smooth val="0"/>
          <c:extLst>
            <c:ext xmlns:c16="http://schemas.microsoft.com/office/drawing/2014/chart" uri="{C3380CC4-5D6E-409C-BE32-E72D297353CC}">
              <c16:uniqueId val="{00000013-3144-410E-A71A-C8512CB00AD2}"/>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富山県立山町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将来負担の軽減を目的とした繰上償還を行っているが、大型事業の借入などにより、元利償還金は増加傾向にある。そのため、令和５年度は前年度比＋</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百万円となった。</a:t>
          </a:r>
        </a:p>
        <a:p>
          <a:r>
            <a:rPr kumimoji="1" lang="ja-JP" altLang="en-US" sz="1400">
              <a:latin typeface="ＭＳ ゴシック" pitchFamily="49" charset="-128"/>
              <a:ea typeface="ＭＳ ゴシック" pitchFamily="49" charset="-128"/>
            </a:rPr>
            <a:t>　また、算入公債費等では▲</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百万円、実質公債費比率の分子では＋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百万円となった。</a:t>
          </a:r>
        </a:p>
        <a:p>
          <a:r>
            <a:rPr kumimoji="1" lang="ja-JP" altLang="en-US" sz="1400">
              <a:latin typeface="ＭＳ ゴシック" pitchFamily="49" charset="-128"/>
              <a:ea typeface="ＭＳ ゴシック" pitchFamily="49" charset="-128"/>
            </a:rPr>
            <a:t>　今後も大型事業の実施により元利償還金の増加が見込まれるため、引き続き繰上償還を行うなどし、比率の悪化の抑制に努める。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富山県立山町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将来負担額では、一般会計の地方債の残高が大型事業の建設に伴い、前年度比＋</a:t>
          </a:r>
          <a:r>
            <a:rPr kumimoji="1" lang="en-US" altLang="ja-JP" sz="1400">
              <a:latin typeface="ＭＳ ゴシック" pitchFamily="49" charset="-128"/>
              <a:ea typeface="ＭＳ ゴシック" pitchFamily="49" charset="-128"/>
            </a:rPr>
            <a:t>455</a:t>
          </a:r>
          <a:r>
            <a:rPr kumimoji="1" lang="ja-JP" altLang="en-US" sz="1400">
              <a:latin typeface="ＭＳ ゴシック" pitchFamily="49" charset="-128"/>
              <a:ea typeface="ＭＳ ゴシック" pitchFamily="49" charset="-128"/>
            </a:rPr>
            <a:t>百万円となった。一方で、組合等負担等見込額は▲</a:t>
          </a:r>
          <a:r>
            <a:rPr kumimoji="1" lang="en-US" altLang="ja-JP" sz="1400">
              <a:latin typeface="ＭＳ ゴシック" pitchFamily="49" charset="-128"/>
              <a:ea typeface="ＭＳ ゴシック" pitchFamily="49" charset="-128"/>
            </a:rPr>
            <a:t>671</a:t>
          </a:r>
          <a:r>
            <a:rPr kumimoji="1" lang="ja-JP" altLang="en-US" sz="1400">
              <a:latin typeface="ＭＳ ゴシック" pitchFamily="49" charset="-128"/>
              <a:ea typeface="ＭＳ ゴシック" pitchFamily="49" charset="-128"/>
            </a:rPr>
            <a:t>百万円、公営企業債等繰入見込額は▲</a:t>
          </a:r>
          <a:r>
            <a:rPr kumimoji="1" lang="en-US" altLang="ja-JP" sz="1400">
              <a:latin typeface="ＭＳ ゴシック" pitchFamily="49" charset="-128"/>
              <a:ea typeface="ＭＳ ゴシック" pitchFamily="49" charset="-128"/>
            </a:rPr>
            <a:t>195</a:t>
          </a:r>
          <a:r>
            <a:rPr kumimoji="1" lang="ja-JP" altLang="en-US" sz="1400">
              <a:latin typeface="ＭＳ ゴシック" pitchFamily="49" charset="-128"/>
              <a:ea typeface="ＭＳ ゴシック" pitchFamily="49" charset="-128"/>
            </a:rPr>
            <a:t>百万円、と例年に引き続き減額となった。　</a:t>
          </a:r>
        </a:p>
        <a:p>
          <a:r>
            <a:rPr kumimoji="1" lang="ja-JP" altLang="en-US" sz="1400">
              <a:latin typeface="ＭＳ ゴシック" pitchFamily="49" charset="-128"/>
              <a:ea typeface="ＭＳ ゴシック" pitchFamily="49" charset="-128"/>
            </a:rPr>
            <a:t>　充当可能財源等では、減債基金など充当可能基金の残高が＋</a:t>
          </a:r>
          <a:r>
            <a:rPr kumimoji="1" lang="en-US" altLang="ja-JP" sz="1400">
              <a:latin typeface="ＭＳ ゴシック" pitchFamily="49" charset="-128"/>
              <a:ea typeface="ＭＳ ゴシック" pitchFamily="49" charset="-128"/>
            </a:rPr>
            <a:t>269</a:t>
          </a:r>
          <a:r>
            <a:rPr kumimoji="1" lang="ja-JP" altLang="en-US" sz="1400">
              <a:latin typeface="ＭＳ ゴシック" pitchFamily="49" charset="-128"/>
              <a:ea typeface="ＭＳ ゴシック" pitchFamily="49" charset="-128"/>
            </a:rPr>
            <a:t>百万円となり、将来負担比率の分子では▲</a:t>
          </a:r>
          <a:r>
            <a:rPr kumimoji="1" lang="en-US" altLang="ja-JP" sz="1400">
              <a:latin typeface="ＭＳ ゴシック" pitchFamily="49" charset="-128"/>
              <a:ea typeface="ＭＳ ゴシック" pitchFamily="49" charset="-128"/>
            </a:rPr>
            <a:t>1,234</a:t>
          </a:r>
          <a:r>
            <a:rPr kumimoji="1" lang="ja-JP" altLang="en-US" sz="1400">
              <a:latin typeface="ＭＳ ゴシック" pitchFamily="49" charset="-128"/>
              <a:ea typeface="ＭＳ ゴシック" pitchFamily="49" charset="-128"/>
            </a:rPr>
            <a:t>百万円となった。</a:t>
          </a:r>
        </a:p>
        <a:p>
          <a:r>
            <a:rPr kumimoji="1" lang="ja-JP" altLang="en-US" sz="1400">
              <a:latin typeface="ＭＳ ゴシック" pitchFamily="49" charset="-128"/>
              <a:ea typeface="ＭＳ ゴシック" pitchFamily="49" charset="-128"/>
            </a:rPr>
            <a:t>　今後も将来負担の軽減を図るため、事業及び起債の峻別、基金積立の計画的運用を継続していく。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富山県立山町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繰上償還を行うため「減債基金」を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百万円、企業誘致に伴う企業立地奨励事業費の平準化を図るため「地域雇用創出推進基金」を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百万円、情報通信機器の整備を行うため「情報通信機器整備基金」を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百万円などを取り崩した一方、公共施設等総合管理計画に基づく庁舎等の統合整備のため「立山町庁舎等整備基金」へ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百万円、雇用創出等町民生活の安定を図るため「地域雇用創出推進基金」を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百万円、将来負担の平準化を図るため「減債基金」へ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百万円、などを積み立てたことにより、基金全体としては前年度比＋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今後、庁舎や公共施設等の更新、その他定期的にパソコン・学校ＩＣＴ機器の更新をしていくため、毎年度計画的に積み立てを行い、中長期的な財政運営を行う財源としていく予定である。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立山町地域福祉基金：高齢者の保健福祉等地域福祉に関する事業の推進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公有財産整備基金：公有財産の整備、改修及び維持補修に関する事業の推進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立山町庁舎等整備基金：公共施設等総合管理計画に基づく庁舎等の統合整備のため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公有財産整備基金：公有財産の整備、改修及び維持補修に伴い、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立山町庁舎等整備基金：町中心部公共施設再配置計画に基づき、今後、庁舎等を更新する予定であることから、一般財源の状況を踏まえ、計画的に積み立てていく。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％の積み立てとなっている。今後も財政状況を踏まえながら、災害や豪雪など突発的で緊急を要する経費に備えていく。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将来負担の平準化を図るため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今後、地方債の元利償還金が増加する見込みであることから、引き続き、繰上償還を行うために毎年度計画的に積み立てを行う予定である。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D3F663F-B7EF-4796-AD20-FFECE58E30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B0B5DD0-5057-4F42-9F51-A0B4D26DA5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7572832-D505-4C24-B9F0-070484BAB1A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BFC3FCB-76D4-485F-A46D-E679FF2D55D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A9B9311-16A7-484D-8241-9F03491F795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F25E7D0-E61B-4747-A62F-C4BB772F060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A3CB9C1-C102-4CE2-83AF-C25AF6A8C69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73981CB-3E9F-4F4A-81ED-4C934ABB4AE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A7A83CF-E3D5-48BC-A8B4-063883EC1B1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5FDCE76-6AB7-434E-9C3F-A2E0017C05F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970266F-A416-439C-8C84-49BF8325351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70731AA-664D-430D-95F1-0D462BB7049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24,245
307.29
15,521,559
14,847,775
389,169
7,765,041
9,167,143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D2A5232-F464-4BB2-9A57-41CE7C46152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BA4FDC4-C473-4819-9C90-54B3DC9E723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F4FF3DD-3952-4005-95FB-430D84BE94B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B2D7259-586A-43E1-9032-525CFEC1741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E5FB389-FA65-49E7-91CA-D09A7098F65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37198C4-AADE-4E27-A6F0-5B9FFC10892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3D2D41B-D232-4FAE-AD0F-4D02050A951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85A6F21-720F-4C7D-A5DF-54803C71BB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2CDD150-DFDB-46C1-93F6-2BF72931F7F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42DAE87-63C2-40B9-A391-CDB006BE282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20795A2-63F0-47E4-AE99-5264BA9E35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F251592-9D07-40CA-9DD2-35D16416D36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D4AE31C-31A2-4A84-A02F-B01BB7DA0CE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570373D-C950-40A0-B801-641A6E151E6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2CC8300-10F0-48D6-8F81-EEF50C1DC82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003CB99-3DCE-4BC9-93CE-A40034CDC39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28B8DE1-3AD0-426B-AD8B-2D4546D4AB1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0C20BE7-5C03-46EF-A730-BFD9E6230BB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BEA0BBE-5D8D-4209-9576-1C44A79EF86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15B683F-3BF7-4310-A1A3-14D61F8A1AA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2498FEA-C544-42DF-98C3-227756CACFB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63902FA-287E-44A1-926B-178E4625D4A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8301159-60AE-4934-851F-295D8605E12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CA6EBA4-2D34-4DD5-BCB1-ABC12C1B5A7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3E75C34-16CF-4E2B-B0CE-C2D70C38651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79E0115-34DA-4307-9460-75C474625B3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E6AEC78-5643-416E-A8EF-BBD6622E96D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523C3B0-8756-4413-91BA-4AAEC14CDF0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E8B93D2-4F8E-4D68-9928-AD5132DF70A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68A50D1-9FC5-4AE1-BE56-6F7E088543D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9E1F556-14B5-4CB7-BD64-D6A0DB88C6A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BB3FCEB-ADB3-4483-99F8-626027AFF78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75226A6-34CB-411F-BE58-6738D66F76F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786A125-9547-4AE4-989F-B86A703A2D2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978975D-AD42-4FD6-838B-9EB4ED0F3F0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有形固定資産減価償却率は類似団体に比べ、高い水準となっている。平成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年度に策定した公共施設等総合管理計画では、最初の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年間で公共施設等の延べ床面積を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以上削減するという目標を掲げており、今後、老朽化した施設の集約化・複合化や除却等を進めていくことにより、有形固定資産減価償却率の減少を見込んでいる。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9803ECA-6C99-4CAD-A546-9603D7C64B1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404E836-6C7D-4896-B8F5-1BDFC4E10DF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2597B7A-B081-42EC-B0B1-C88B5272F2F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3B08F40-F499-4684-9D08-D85A46D920E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9EB4409-F381-4704-9885-379381C9378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B3B4B01-405F-4C2E-8D7B-3DA2908F317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EA5CABE-408A-450B-B15B-93796AB9C71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22BCF2D-A4B8-46E9-9A30-ED0C40D8417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02B6E91-9FBA-465D-910A-0CDA39790C4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90B4CF7-10E5-42B0-9CFF-5719E95AE14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FC1807C-A82F-4606-B397-8E2122134B9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78D76DD-8444-43C6-927B-6AFEFD71468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BB87A9B-1393-4730-A6DD-03B38D40E14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4DE76A0-35FB-4CDE-90C9-AB00B5E2D42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6163DFA-8690-4598-BD3A-2432A28E9B3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B9D40CE-DE13-4781-964A-396E3AF11F0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4B4C207B-A1AF-4CB7-9B44-D7DA34AE285C}"/>
            </a:ext>
          </a:extLst>
        </xdr:cNvPr>
        <xdr:cNvCxnSpPr/>
      </xdr:nvCxnSpPr>
      <xdr:spPr>
        <a:xfrm flipV="1">
          <a:off x="4760595" y="5460365"/>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CD656DFA-2967-4215-A53E-E5CE6126649D}"/>
            </a:ext>
          </a:extLst>
        </xdr:cNvPr>
        <xdr:cNvSpPr txBox="1"/>
      </xdr:nvSpPr>
      <xdr:spPr>
        <a:xfrm>
          <a:off x="4813300" y="650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1D05A163-4999-4155-A8C0-BAD975B76B39}"/>
            </a:ext>
          </a:extLst>
        </xdr:cNvPr>
        <xdr:cNvCxnSpPr/>
      </xdr:nvCxnSpPr>
      <xdr:spPr>
        <a:xfrm>
          <a:off x="4673600" y="6500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2E8EBE5D-C722-4685-8414-A188B576FBA6}"/>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6E09CC49-FFBD-4818-AED1-BB98C568CD20}"/>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0" name="有形固定資産減価償却率平均値テキスト">
          <a:extLst>
            <a:ext uri="{FF2B5EF4-FFF2-40B4-BE49-F238E27FC236}">
              <a16:creationId xmlns:a16="http://schemas.microsoft.com/office/drawing/2014/main" id="{F03B3B81-9F4F-4AEA-B178-08499CF4FA0E}"/>
            </a:ext>
          </a:extLst>
        </xdr:cNvPr>
        <xdr:cNvSpPr txBox="1"/>
      </xdr:nvSpPr>
      <xdr:spPr>
        <a:xfrm>
          <a:off x="4813300" y="5699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7B8B389E-53F7-43C6-851E-E41A291D1ECA}"/>
            </a:ext>
          </a:extLst>
        </xdr:cNvPr>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6EAA192C-FF85-41CA-88C7-0B703348CF77}"/>
            </a:ext>
          </a:extLst>
        </xdr:cNvPr>
        <xdr:cNvSpPr/>
      </xdr:nvSpPr>
      <xdr:spPr>
        <a:xfrm>
          <a:off x="4000500" y="579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33A51A4E-7C0C-4552-934F-F1D16A0296D1}"/>
            </a:ext>
          </a:extLst>
        </xdr:cNvPr>
        <xdr:cNvSpPr/>
      </xdr:nvSpPr>
      <xdr:spPr>
        <a:xfrm>
          <a:off x="3238500" y="57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103717</xdr:rowOff>
    </xdr:from>
    <xdr:to>
      <xdr:col>11</xdr:col>
      <xdr:colOff>187325</xdr:colOff>
      <xdr:row>29</xdr:row>
      <xdr:rowOff>33867</xdr:rowOff>
    </xdr:to>
    <xdr:sp macro="" textlink="">
      <xdr:nvSpPr>
        <xdr:cNvPr id="74" name="フローチャート: 判断 73">
          <a:extLst>
            <a:ext uri="{FF2B5EF4-FFF2-40B4-BE49-F238E27FC236}">
              <a16:creationId xmlns:a16="http://schemas.microsoft.com/office/drawing/2014/main" id="{71C9D1CD-E190-41EE-A447-8CD2CB154434}"/>
            </a:ext>
          </a:extLst>
        </xdr:cNvPr>
        <xdr:cNvSpPr/>
      </xdr:nvSpPr>
      <xdr:spPr>
        <a:xfrm>
          <a:off x="2476500" y="567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64135</xdr:rowOff>
    </xdr:from>
    <xdr:to>
      <xdr:col>7</xdr:col>
      <xdr:colOff>187325</xdr:colOff>
      <xdr:row>28</xdr:row>
      <xdr:rowOff>165735</xdr:rowOff>
    </xdr:to>
    <xdr:sp macro="" textlink="">
      <xdr:nvSpPr>
        <xdr:cNvPr id="75" name="フローチャート: 判断 74">
          <a:extLst>
            <a:ext uri="{FF2B5EF4-FFF2-40B4-BE49-F238E27FC236}">
              <a16:creationId xmlns:a16="http://schemas.microsoft.com/office/drawing/2014/main" id="{3B8ABEE2-8925-4FC1-A6A8-1ACC1E5C1CA3}"/>
            </a:ext>
          </a:extLst>
        </xdr:cNvPr>
        <xdr:cNvSpPr/>
      </xdr:nvSpPr>
      <xdr:spPr>
        <a:xfrm>
          <a:off x="1714500" y="56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132536D-F46C-4996-8225-B5CC5F40D0E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5E54DE2-B76D-49B5-9C23-962EFA81363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D4CDD94-93D9-48E7-900A-FA5D5BAD733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6E9E024-DB6B-41C0-AA44-1C3EC34D17C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325D8A2-4BEB-4BA6-86B2-B0B0787AC8B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85937</xdr:rowOff>
    </xdr:from>
    <xdr:to>
      <xdr:col>23</xdr:col>
      <xdr:colOff>136525</xdr:colOff>
      <xdr:row>32</xdr:row>
      <xdr:rowOff>16087</xdr:rowOff>
    </xdr:to>
    <xdr:sp macro="" textlink="">
      <xdr:nvSpPr>
        <xdr:cNvPr id="81" name="楕円 80">
          <a:extLst>
            <a:ext uri="{FF2B5EF4-FFF2-40B4-BE49-F238E27FC236}">
              <a16:creationId xmlns:a16="http://schemas.microsoft.com/office/drawing/2014/main" id="{2776A0BB-8799-4A95-9C56-22DB43F01C4A}"/>
            </a:ext>
          </a:extLst>
        </xdr:cNvPr>
        <xdr:cNvSpPr/>
      </xdr:nvSpPr>
      <xdr:spPr>
        <a:xfrm>
          <a:off x="47117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64364</xdr:rowOff>
    </xdr:from>
    <xdr:ext cx="405111" cy="259045"/>
    <xdr:sp macro="" textlink="">
      <xdr:nvSpPr>
        <xdr:cNvPr id="82" name="有形固定資産減価償却率該当値テキスト">
          <a:extLst>
            <a:ext uri="{FF2B5EF4-FFF2-40B4-BE49-F238E27FC236}">
              <a16:creationId xmlns:a16="http://schemas.microsoft.com/office/drawing/2014/main" id="{E0E6B4E3-043C-4391-B916-621968593E45}"/>
            </a:ext>
          </a:extLst>
        </xdr:cNvPr>
        <xdr:cNvSpPr txBox="1"/>
      </xdr:nvSpPr>
      <xdr:spPr>
        <a:xfrm>
          <a:off x="4813300" y="615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35560</xdr:rowOff>
    </xdr:from>
    <xdr:to>
      <xdr:col>19</xdr:col>
      <xdr:colOff>187325</xdr:colOff>
      <xdr:row>31</xdr:row>
      <xdr:rowOff>137160</xdr:rowOff>
    </xdr:to>
    <xdr:sp macro="" textlink="">
      <xdr:nvSpPr>
        <xdr:cNvPr id="83" name="楕円 82">
          <a:extLst>
            <a:ext uri="{FF2B5EF4-FFF2-40B4-BE49-F238E27FC236}">
              <a16:creationId xmlns:a16="http://schemas.microsoft.com/office/drawing/2014/main" id="{1AD4E70D-2B1D-4534-8B61-3233839B99AC}"/>
            </a:ext>
          </a:extLst>
        </xdr:cNvPr>
        <xdr:cNvSpPr/>
      </xdr:nvSpPr>
      <xdr:spPr>
        <a:xfrm>
          <a:off x="4000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136737</xdr:rowOff>
    </xdr:to>
    <xdr:cxnSp macro="">
      <xdr:nvCxnSpPr>
        <xdr:cNvPr id="84" name="直線コネクタ 83">
          <a:extLst>
            <a:ext uri="{FF2B5EF4-FFF2-40B4-BE49-F238E27FC236}">
              <a16:creationId xmlns:a16="http://schemas.microsoft.com/office/drawing/2014/main" id="{80FC5B7C-F2EB-4266-8B91-77C8B5C35EF4}"/>
            </a:ext>
          </a:extLst>
        </xdr:cNvPr>
        <xdr:cNvCxnSpPr/>
      </xdr:nvCxnSpPr>
      <xdr:spPr>
        <a:xfrm>
          <a:off x="4051300" y="6172835"/>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5" name="楕円 84">
          <a:extLst>
            <a:ext uri="{FF2B5EF4-FFF2-40B4-BE49-F238E27FC236}">
              <a16:creationId xmlns:a16="http://schemas.microsoft.com/office/drawing/2014/main" id="{7D13028B-FE90-4CDD-8AFC-BFD38681D4B0}"/>
            </a:ext>
          </a:extLst>
        </xdr:cNvPr>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86360</xdr:rowOff>
    </xdr:to>
    <xdr:cxnSp macro="">
      <xdr:nvCxnSpPr>
        <xdr:cNvPr id="86" name="直線コネクタ 85">
          <a:extLst>
            <a:ext uri="{FF2B5EF4-FFF2-40B4-BE49-F238E27FC236}">
              <a16:creationId xmlns:a16="http://schemas.microsoft.com/office/drawing/2014/main" id="{5FA6C2E7-9A8A-4226-9D38-646F72B4CFAE}"/>
            </a:ext>
          </a:extLst>
        </xdr:cNvPr>
        <xdr:cNvCxnSpPr/>
      </xdr:nvCxnSpPr>
      <xdr:spPr>
        <a:xfrm>
          <a:off x="3289300" y="610806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84667</xdr:rowOff>
    </xdr:from>
    <xdr:to>
      <xdr:col>11</xdr:col>
      <xdr:colOff>187325</xdr:colOff>
      <xdr:row>31</xdr:row>
      <xdr:rowOff>14817</xdr:rowOff>
    </xdr:to>
    <xdr:sp macro="" textlink="">
      <xdr:nvSpPr>
        <xdr:cNvPr id="87" name="楕円 86">
          <a:extLst>
            <a:ext uri="{FF2B5EF4-FFF2-40B4-BE49-F238E27FC236}">
              <a16:creationId xmlns:a16="http://schemas.microsoft.com/office/drawing/2014/main" id="{76A5276E-83B3-434B-9C13-71A29687E87C}"/>
            </a:ext>
          </a:extLst>
        </xdr:cNvPr>
        <xdr:cNvSpPr/>
      </xdr:nvSpPr>
      <xdr:spPr>
        <a:xfrm>
          <a:off x="2476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135467</xdr:rowOff>
    </xdr:from>
    <xdr:to>
      <xdr:col>15</xdr:col>
      <xdr:colOff>136525</xdr:colOff>
      <xdr:row>31</xdr:row>
      <xdr:rowOff>21590</xdr:rowOff>
    </xdr:to>
    <xdr:cxnSp macro="">
      <xdr:nvCxnSpPr>
        <xdr:cNvPr id="88" name="直線コネクタ 87">
          <a:extLst>
            <a:ext uri="{FF2B5EF4-FFF2-40B4-BE49-F238E27FC236}">
              <a16:creationId xmlns:a16="http://schemas.microsoft.com/office/drawing/2014/main" id="{088D5D73-0D43-4D48-9F87-0C307245097B}"/>
            </a:ext>
          </a:extLst>
        </xdr:cNvPr>
        <xdr:cNvCxnSpPr/>
      </xdr:nvCxnSpPr>
      <xdr:spPr>
        <a:xfrm>
          <a:off x="2527300" y="605049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89" name="楕円 88">
          <a:extLst>
            <a:ext uri="{FF2B5EF4-FFF2-40B4-BE49-F238E27FC236}">
              <a16:creationId xmlns:a16="http://schemas.microsoft.com/office/drawing/2014/main" id="{933E0D0E-86FA-437C-B22E-4F2E166EA788}"/>
            </a:ext>
          </a:extLst>
        </xdr:cNvPr>
        <xdr:cNvSpPr/>
      </xdr:nvSpPr>
      <xdr:spPr>
        <a:xfrm>
          <a:off x="1714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135467</xdr:rowOff>
    </xdr:to>
    <xdr:cxnSp macro="">
      <xdr:nvCxnSpPr>
        <xdr:cNvPr id="90" name="直線コネクタ 89">
          <a:extLst>
            <a:ext uri="{FF2B5EF4-FFF2-40B4-BE49-F238E27FC236}">
              <a16:creationId xmlns:a16="http://schemas.microsoft.com/office/drawing/2014/main" id="{E0A91F64-D940-4220-9D24-3A913DB41256}"/>
            </a:ext>
          </a:extLst>
        </xdr:cNvPr>
        <xdr:cNvCxnSpPr/>
      </xdr:nvCxnSpPr>
      <xdr:spPr>
        <a:xfrm>
          <a:off x="1765300" y="600011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91" name="n_1aveValue有形固定資産減価償却率">
          <a:extLst>
            <a:ext uri="{FF2B5EF4-FFF2-40B4-BE49-F238E27FC236}">
              <a16:creationId xmlns:a16="http://schemas.microsoft.com/office/drawing/2014/main" id="{B74F8C36-CE49-4464-8D58-706D7C27EED6}"/>
            </a:ext>
          </a:extLst>
        </xdr:cNvPr>
        <xdr:cNvSpPr txBox="1"/>
      </xdr:nvSpPr>
      <xdr:spPr>
        <a:xfrm>
          <a:off x="38360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2" name="n_2aveValue有形固定資産減価償却率">
          <a:extLst>
            <a:ext uri="{FF2B5EF4-FFF2-40B4-BE49-F238E27FC236}">
              <a16:creationId xmlns:a16="http://schemas.microsoft.com/office/drawing/2014/main" id="{967BF804-7D92-4EBB-83D5-86B1D87EABC2}"/>
            </a:ext>
          </a:extLst>
        </xdr:cNvPr>
        <xdr:cNvSpPr txBox="1"/>
      </xdr:nvSpPr>
      <xdr:spPr>
        <a:xfrm>
          <a:off x="3086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50394</xdr:rowOff>
    </xdr:from>
    <xdr:ext cx="405111" cy="259045"/>
    <xdr:sp macro="" textlink="">
      <xdr:nvSpPr>
        <xdr:cNvPr id="93" name="n_3aveValue有形固定資産減価償却率">
          <a:extLst>
            <a:ext uri="{FF2B5EF4-FFF2-40B4-BE49-F238E27FC236}">
              <a16:creationId xmlns:a16="http://schemas.microsoft.com/office/drawing/2014/main" id="{9BF1D0D5-4205-48F7-B5B2-AEECAABDEBC9}"/>
            </a:ext>
          </a:extLst>
        </xdr:cNvPr>
        <xdr:cNvSpPr txBox="1"/>
      </xdr:nvSpPr>
      <xdr:spPr>
        <a:xfrm>
          <a:off x="2324744" y="5451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10812</xdr:rowOff>
    </xdr:from>
    <xdr:ext cx="405111" cy="259045"/>
    <xdr:sp macro="" textlink="">
      <xdr:nvSpPr>
        <xdr:cNvPr id="94" name="n_4aveValue有形固定資産減価償却率">
          <a:extLst>
            <a:ext uri="{FF2B5EF4-FFF2-40B4-BE49-F238E27FC236}">
              <a16:creationId xmlns:a16="http://schemas.microsoft.com/office/drawing/2014/main" id="{86F53AB9-E460-4F58-858C-F5247DADBC42}"/>
            </a:ext>
          </a:extLst>
        </xdr:cNvPr>
        <xdr:cNvSpPr txBox="1"/>
      </xdr:nvSpPr>
      <xdr:spPr>
        <a:xfrm>
          <a:off x="1562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128287</xdr:rowOff>
    </xdr:from>
    <xdr:ext cx="405111" cy="259045"/>
    <xdr:sp macro="" textlink="">
      <xdr:nvSpPr>
        <xdr:cNvPr id="95" name="n_1mainValue有形固定資産減価償却率">
          <a:extLst>
            <a:ext uri="{FF2B5EF4-FFF2-40B4-BE49-F238E27FC236}">
              <a16:creationId xmlns:a16="http://schemas.microsoft.com/office/drawing/2014/main" id="{C6C7549E-0E6E-42E8-88AF-271F6B98EA02}"/>
            </a:ext>
          </a:extLst>
        </xdr:cNvPr>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6" name="n_2mainValue有形固定資産減価償却率">
          <a:extLst>
            <a:ext uri="{FF2B5EF4-FFF2-40B4-BE49-F238E27FC236}">
              <a16:creationId xmlns:a16="http://schemas.microsoft.com/office/drawing/2014/main" id="{FCE3EC7B-5823-42B7-8490-11CB32CFB18B}"/>
            </a:ext>
          </a:extLst>
        </xdr:cNvPr>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7" name="n_3mainValue有形固定資産減価償却率">
          <a:extLst>
            <a:ext uri="{FF2B5EF4-FFF2-40B4-BE49-F238E27FC236}">
              <a16:creationId xmlns:a16="http://schemas.microsoft.com/office/drawing/2014/main" id="{E72DC5EC-D27F-454D-9BF6-294373E22D3C}"/>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127017</xdr:rowOff>
    </xdr:from>
    <xdr:ext cx="405111" cy="259045"/>
    <xdr:sp macro="" textlink="">
      <xdr:nvSpPr>
        <xdr:cNvPr id="98" name="n_4mainValue有形固定資産減価償却率">
          <a:extLst>
            <a:ext uri="{FF2B5EF4-FFF2-40B4-BE49-F238E27FC236}">
              <a16:creationId xmlns:a16="http://schemas.microsoft.com/office/drawing/2014/main" id="{DB83571A-22E5-453E-9453-C4F25F3838EE}"/>
            </a:ext>
          </a:extLst>
        </xdr:cNvPr>
        <xdr:cNvSpPr txBox="1"/>
      </xdr:nvSpPr>
      <xdr:spPr>
        <a:xfrm>
          <a:off x="156274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602652A-736D-43BA-A0FE-3A7F00D56F5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F23C812-0546-4D16-90C6-BA37281372B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E89B8CE-4BA8-4900-A6AB-2AA65DDFFA5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9164E74-23ED-4DCB-BB73-29D0F4B0BF9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4FC0009-61BE-4552-9666-AD24D974CE6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BD01A03-F1C8-4A43-8E19-2BD5A23D7CC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5A65785-07B4-48E4-B822-7B3DAF77D41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E008CEB-AEEF-4792-8D19-F2A499BE4ED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7153A25-9C83-4845-A909-10DC1A0FBF8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4158B1C-7619-4AFE-BC8F-7D1253B404B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D18AE7D-4C90-48C5-98DC-6E039843A32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880A027F-A15D-4BD0-85F6-E0F29278F65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552FA19-72EC-4A65-9B2E-A9292AE430F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学校教育施設の耐震改修等が終了したことや、繰上償還の実施等に伴い、将来負担比率は減少傾向にあるものの、債務償還比率は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している。今後も継続的に繰上償還を実施することにより、債務の減少に努めながらも、そのバランスを踏まえながら、必要なインフラ・公共施設の維持・更新に取り組んでいく。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554ACAB-AC35-4E86-ACF9-74C60E466FE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858CCE8-8BAF-4929-B593-354379F0126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F6336C5-12D8-43AA-A1AC-2B810A0DCB3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39147BF-6DCC-422C-B184-1B1368D1089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6C98863-5E66-4F98-B8BA-D1D1654765E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1B4D473-9E1B-457F-BF9B-97064EB67F6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F749932-B6E0-4977-8B74-A997507E338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DB068BE-4798-49EA-8FBF-4A52DE0A48F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62CD7D23-1197-454E-95A4-6725461FC0B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6160E1F-C082-4B82-BA09-6E4B185C65C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CF1D2A5-EBAC-4AC1-AB26-25A2B0CD0B5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76C147B2-1F59-481E-A07C-FC7BE6CCB29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CDB4251-D0C3-4E5F-B980-DCDFEC755A9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4016F0E-CF0D-4787-A0FF-756E9ACBBFA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35D0A8E-4C6C-4689-AAA1-36C349882C5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6479ADC2-F5D7-4AEC-A697-6684ED90225B}"/>
            </a:ext>
          </a:extLst>
        </xdr:cNvPr>
        <xdr:cNvCxnSpPr/>
      </xdr:nvCxnSpPr>
      <xdr:spPr>
        <a:xfrm flipV="1">
          <a:off x="14793595" y="5334783"/>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D213E7AB-0CF9-4C10-B18E-B7391759AC8F}"/>
            </a:ext>
          </a:extLst>
        </xdr:cNvPr>
        <xdr:cNvSpPr txBox="1"/>
      </xdr:nvSpPr>
      <xdr:spPr>
        <a:xfrm>
          <a:off x="14846300" y="65843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E8807A1F-2613-417D-8D9E-DD130556A3C3}"/>
            </a:ext>
          </a:extLst>
        </xdr:cNvPr>
        <xdr:cNvCxnSpPr/>
      </xdr:nvCxnSpPr>
      <xdr:spPr>
        <a:xfrm>
          <a:off x="14706600" y="658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E8CA105A-B509-41D6-88A0-C1DF4E3C5113}"/>
            </a:ext>
          </a:extLst>
        </xdr:cNvPr>
        <xdr:cNvSpPr txBox="1"/>
      </xdr:nvSpPr>
      <xdr:spPr>
        <a:xfrm>
          <a:off x="14846300" y="511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631FC45C-4464-4036-A6C9-B6B7653C1D30}"/>
            </a:ext>
          </a:extLst>
        </xdr:cNvPr>
        <xdr:cNvCxnSpPr/>
      </xdr:nvCxnSpPr>
      <xdr:spPr>
        <a:xfrm>
          <a:off x="14706600" y="5334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a:extLst>
            <a:ext uri="{FF2B5EF4-FFF2-40B4-BE49-F238E27FC236}">
              <a16:creationId xmlns:a16="http://schemas.microsoft.com/office/drawing/2014/main" id="{E6FDE050-934F-46DA-9F9B-3983C70264A9}"/>
            </a:ext>
          </a:extLst>
        </xdr:cNvPr>
        <xdr:cNvSpPr txBox="1"/>
      </xdr:nvSpPr>
      <xdr:spPr>
        <a:xfrm>
          <a:off x="14846300" y="5563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83F4680C-5DE0-4695-B5BC-D86CB7CD83C3}"/>
            </a:ext>
          </a:extLst>
        </xdr:cNvPr>
        <xdr:cNvSpPr/>
      </xdr:nvSpPr>
      <xdr:spPr>
        <a:xfrm>
          <a:off x="14744700" y="571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46E2359F-AC9C-4A9C-94F0-A4783A7A62DE}"/>
            </a:ext>
          </a:extLst>
        </xdr:cNvPr>
        <xdr:cNvSpPr/>
      </xdr:nvSpPr>
      <xdr:spPr>
        <a:xfrm>
          <a:off x="140335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1FEFC014-0595-4145-A113-C6F04A7D2DE2}"/>
            </a:ext>
          </a:extLst>
        </xdr:cNvPr>
        <xdr:cNvSpPr/>
      </xdr:nvSpPr>
      <xdr:spPr>
        <a:xfrm>
          <a:off x="13271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11B4EC71-A78F-4DAB-AC06-4CCDAC5B95F4}"/>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30C84EC5-519D-4307-A244-6C35A7DA9E73}"/>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235AC3C-647F-4078-B417-C86C889F700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196E8EE-C306-4671-B344-2A6951B6AA3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767D94C-D39E-4E24-9380-853C7566CCB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6FDFC35-5BA4-478B-8F50-B3117ED3C3A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6A869EE-5B58-4951-9919-08EE9CA6AB7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88674</xdr:rowOff>
    </xdr:from>
    <xdr:to>
      <xdr:col>76</xdr:col>
      <xdr:colOff>73025</xdr:colOff>
      <xdr:row>30</xdr:row>
      <xdr:rowOff>18824</xdr:rowOff>
    </xdr:to>
    <xdr:sp macro="" textlink="">
      <xdr:nvSpPr>
        <xdr:cNvPr id="143" name="楕円 142">
          <a:extLst>
            <a:ext uri="{FF2B5EF4-FFF2-40B4-BE49-F238E27FC236}">
              <a16:creationId xmlns:a16="http://schemas.microsoft.com/office/drawing/2014/main" id="{EEFF35DB-8420-4566-AB23-9E030B6304FC}"/>
            </a:ext>
          </a:extLst>
        </xdr:cNvPr>
        <xdr:cNvSpPr/>
      </xdr:nvSpPr>
      <xdr:spPr>
        <a:xfrm>
          <a:off x="14744700" y="583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67101</xdr:rowOff>
    </xdr:from>
    <xdr:ext cx="469744" cy="259045"/>
    <xdr:sp macro="" textlink="">
      <xdr:nvSpPr>
        <xdr:cNvPr id="144" name="債務償還比率該当値テキスト">
          <a:extLst>
            <a:ext uri="{FF2B5EF4-FFF2-40B4-BE49-F238E27FC236}">
              <a16:creationId xmlns:a16="http://schemas.microsoft.com/office/drawing/2014/main" id="{C141B74B-8FDF-4104-8692-2A6C58ADF4EF}"/>
            </a:ext>
          </a:extLst>
        </xdr:cNvPr>
        <xdr:cNvSpPr txBox="1"/>
      </xdr:nvSpPr>
      <xdr:spPr>
        <a:xfrm>
          <a:off x="14846300" y="58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118660</xdr:rowOff>
    </xdr:from>
    <xdr:to>
      <xdr:col>72</xdr:col>
      <xdr:colOff>123825</xdr:colOff>
      <xdr:row>30</xdr:row>
      <xdr:rowOff>48810</xdr:rowOff>
    </xdr:to>
    <xdr:sp macro="" textlink="">
      <xdr:nvSpPr>
        <xdr:cNvPr id="145" name="楕円 144">
          <a:extLst>
            <a:ext uri="{FF2B5EF4-FFF2-40B4-BE49-F238E27FC236}">
              <a16:creationId xmlns:a16="http://schemas.microsoft.com/office/drawing/2014/main" id="{00DE4449-BFEA-4050-9B08-5B23FF701A57}"/>
            </a:ext>
          </a:extLst>
        </xdr:cNvPr>
        <xdr:cNvSpPr/>
      </xdr:nvSpPr>
      <xdr:spPr>
        <a:xfrm>
          <a:off x="14033500" y="58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139474</xdr:rowOff>
    </xdr:from>
    <xdr:to>
      <xdr:col>76</xdr:col>
      <xdr:colOff>22225</xdr:colOff>
      <xdr:row>29</xdr:row>
      <xdr:rowOff>169460</xdr:rowOff>
    </xdr:to>
    <xdr:cxnSp macro="">
      <xdr:nvCxnSpPr>
        <xdr:cNvPr id="146" name="直線コネクタ 145">
          <a:extLst>
            <a:ext uri="{FF2B5EF4-FFF2-40B4-BE49-F238E27FC236}">
              <a16:creationId xmlns:a16="http://schemas.microsoft.com/office/drawing/2014/main" id="{8A572D9B-377F-4B22-9F11-EC5E77B187E0}"/>
            </a:ext>
          </a:extLst>
        </xdr:cNvPr>
        <xdr:cNvCxnSpPr/>
      </xdr:nvCxnSpPr>
      <xdr:spPr>
        <a:xfrm flipV="1">
          <a:off x="14084300" y="5883049"/>
          <a:ext cx="711200" cy="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114942</xdr:rowOff>
    </xdr:from>
    <xdr:to>
      <xdr:col>68</xdr:col>
      <xdr:colOff>123825</xdr:colOff>
      <xdr:row>30</xdr:row>
      <xdr:rowOff>45092</xdr:rowOff>
    </xdr:to>
    <xdr:sp macro="" textlink="">
      <xdr:nvSpPr>
        <xdr:cNvPr id="147" name="楕円 146">
          <a:extLst>
            <a:ext uri="{FF2B5EF4-FFF2-40B4-BE49-F238E27FC236}">
              <a16:creationId xmlns:a16="http://schemas.microsoft.com/office/drawing/2014/main" id="{0B5D1FBC-CA39-4C20-85E2-A4DE99B483C6}"/>
            </a:ext>
          </a:extLst>
        </xdr:cNvPr>
        <xdr:cNvSpPr/>
      </xdr:nvSpPr>
      <xdr:spPr>
        <a:xfrm>
          <a:off x="13271500" y="585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165742</xdr:rowOff>
    </xdr:from>
    <xdr:to>
      <xdr:col>72</xdr:col>
      <xdr:colOff>73025</xdr:colOff>
      <xdr:row>29</xdr:row>
      <xdr:rowOff>169460</xdr:rowOff>
    </xdr:to>
    <xdr:cxnSp macro="">
      <xdr:nvCxnSpPr>
        <xdr:cNvPr id="148" name="直線コネクタ 147">
          <a:extLst>
            <a:ext uri="{FF2B5EF4-FFF2-40B4-BE49-F238E27FC236}">
              <a16:creationId xmlns:a16="http://schemas.microsoft.com/office/drawing/2014/main" id="{A2B5360F-68EF-4887-B8CA-7A50D747712F}"/>
            </a:ext>
          </a:extLst>
        </xdr:cNvPr>
        <xdr:cNvCxnSpPr/>
      </xdr:nvCxnSpPr>
      <xdr:spPr>
        <a:xfrm>
          <a:off x="13322300" y="5909317"/>
          <a:ext cx="762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134204</xdr:rowOff>
    </xdr:from>
    <xdr:to>
      <xdr:col>64</xdr:col>
      <xdr:colOff>123825</xdr:colOff>
      <xdr:row>31</xdr:row>
      <xdr:rowOff>64354</xdr:rowOff>
    </xdr:to>
    <xdr:sp macro="" textlink="">
      <xdr:nvSpPr>
        <xdr:cNvPr id="149" name="楕円 148">
          <a:extLst>
            <a:ext uri="{FF2B5EF4-FFF2-40B4-BE49-F238E27FC236}">
              <a16:creationId xmlns:a16="http://schemas.microsoft.com/office/drawing/2014/main" id="{69DBF073-3B1D-4922-808D-C761F87FB9BB}"/>
            </a:ext>
          </a:extLst>
        </xdr:cNvPr>
        <xdr:cNvSpPr/>
      </xdr:nvSpPr>
      <xdr:spPr>
        <a:xfrm>
          <a:off x="12509500" y="60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165742</xdr:rowOff>
    </xdr:from>
    <xdr:to>
      <xdr:col>68</xdr:col>
      <xdr:colOff>73025</xdr:colOff>
      <xdr:row>31</xdr:row>
      <xdr:rowOff>13554</xdr:rowOff>
    </xdr:to>
    <xdr:cxnSp macro="">
      <xdr:nvCxnSpPr>
        <xdr:cNvPr id="150" name="直線コネクタ 149">
          <a:extLst>
            <a:ext uri="{FF2B5EF4-FFF2-40B4-BE49-F238E27FC236}">
              <a16:creationId xmlns:a16="http://schemas.microsoft.com/office/drawing/2014/main" id="{BEE1E785-6137-4697-9BAD-B234FA942966}"/>
            </a:ext>
          </a:extLst>
        </xdr:cNvPr>
        <xdr:cNvCxnSpPr/>
      </xdr:nvCxnSpPr>
      <xdr:spPr>
        <a:xfrm flipV="1">
          <a:off x="12560300" y="5909317"/>
          <a:ext cx="762000" cy="19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36759</xdr:rowOff>
    </xdr:from>
    <xdr:to>
      <xdr:col>60</xdr:col>
      <xdr:colOff>123825</xdr:colOff>
      <xdr:row>31</xdr:row>
      <xdr:rowOff>138359</xdr:rowOff>
    </xdr:to>
    <xdr:sp macro="" textlink="">
      <xdr:nvSpPr>
        <xdr:cNvPr id="151" name="楕円 150">
          <a:extLst>
            <a:ext uri="{FF2B5EF4-FFF2-40B4-BE49-F238E27FC236}">
              <a16:creationId xmlns:a16="http://schemas.microsoft.com/office/drawing/2014/main" id="{4C5D2BB1-4B66-4317-B395-23782AA52578}"/>
            </a:ext>
          </a:extLst>
        </xdr:cNvPr>
        <xdr:cNvSpPr/>
      </xdr:nvSpPr>
      <xdr:spPr>
        <a:xfrm>
          <a:off x="11747500" y="612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13554</xdr:rowOff>
    </xdr:from>
    <xdr:to>
      <xdr:col>64</xdr:col>
      <xdr:colOff>73025</xdr:colOff>
      <xdr:row>31</xdr:row>
      <xdr:rowOff>87559</xdr:rowOff>
    </xdr:to>
    <xdr:cxnSp macro="">
      <xdr:nvCxnSpPr>
        <xdr:cNvPr id="152" name="直線コネクタ 151">
          <a:extLst>
            <a:ext uri="{FF2B5EF4-FFF2-40B4-BE49-F238E27FC236}">
              <a16:creationId xmlns:a16="http://schemas.microsoft.com/office/drawing/2014/main" id="{7F43AEF7-F394-448A-B773-7B0D8A24BCAC}"/>
            </a:ext>
          </a:extLst>
        </xdr:cNvPr>
        <xdr:cNvCxnSpPr/>
      </xdr:nvCxnSpPr>
      <xdr:spPr>
        <a:xfrm flipV="1">
          <a:off x="11798300" y="6100029"/>
          <a:ext cx="762000" cy="7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a:extLst>
            <a:ext uri="{FF2B5EF4-FFF2-40B4-BE49-F238E27FC236}">
              <a16:creationId xmlns:a16="http://schemas.microsoft.com/office/drawing/2014/main" id="{85CEBFD7-AC5B-45C6-9CE8-858B16753864}"/>
            </a:ext>
          </a:extLst>
        </xdr:cNvPr>
        <xdr:cNvSpPr txBox="1"/>
      </xdr:nvSpPr>
      <xdr:spPr>
        <a:xfrm>
          <a:off x="13836727" y="551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4" name="n_2aveValue債務償還比率">
          <a:extLst>
            <a:ext uri="{FF2B5EF4-FFF2-40B4-BE49-F238E27FC236}">
              <a16:creationId xmlns:a16="http://schemas.microsoft.com/office/drawing/2014/main" id="{76124F2B-6759-4C77-991C-614D67402FB0}"/>
            </a:ext>
          </a:extLst>
        </xdr:cNvPr>
        <xdr:cNvSpPr txBox="1"/>
      </xdr:nvSpPr>
      <xdr:spPr>
        <a:xfrm>
          <a:off x="13087427" y="550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752FD8C2-0221-43B0-9B90-EDBBACE6A679}"/>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86EE6B3F-9504-4023-A53D-B1974E976F08}"/>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39937</xdr:rowOff>
    </xdr:from>
    <xdr:ext cx="469744" cy="259045"/>
    <xdr:sp macro="" textlink="">
      <xdr:nvSpPr>
        <xdr:cNvPr id="157" name="n_1mainValue債務償還比率">
          <a:extLst>
            <a:ext uri="{FF2B5EF4-FFF2-40B4-BE49-F238E27FC236}">
              <a16:creationId xmlns:a16="http://schemas.microsoft.com/office/drawing/2014/main" id="{A9EF1A69-9B71-45AE-B5F8-A5D2D1A3C70F}"/>
            </a:ext>
          </a:extLst>
        </xdr:cNvPr>
        <xdr:cNvSpPr txBox="1"/>
      </xdr:nvSpPr>
      <xdr:spPr>
        <a:xfrm>
          <a:off x="13836727" y="595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36219</xdr:rowOff>
    </xdr:from>
    <xdr:ext cx="469744" cy="259045"/>
    <xdr:sp macro="" textlink="">
      <xdr:nvSpPr>
        <xdr:cNvPr id="158" name="n_2mainValue債務償還比率">
          <a:extLst>
            <a:ext uri="{FF2B5EF4-FFF2-40B4-BE49-F238E27FC236}">
              <a16:creationId xmlns:a16="http://schemas.microsoft.com/office/drawing/2014/main" id="{7FA0219D-3D53-4CB6-B169-1E30B6229585}"/>
            </a:ext>
          </a:extLst>
        </xdr:cNvPr>
        <xdr:cNvSpPr txBox="1"/>
      </xdr:nvSpPr>
      <xdr:spPr>
        <a:xfrm>
          <a:off x="13087427" y="595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55481</xdr:rowOff>
    </xdr:from>
    <xdr:ext cx="469744" cy="259045"/>
    <xdr:sp macro="" textlink="">
      <xdr:nvSpPr>
        <xdr:cNvPr id="159" name="n_3mainValue債務償還比率">
          <a:extLst>
            <a:ext uri="{FF2B5EF4-FFF2-40B4-BE49-F238E27FC236}">
              <a16:creationId xmlns:a16="http://schemas.microsoft.com/office/drawing/2014/main" id="{E43EFC1B-76B9-4310-94DD-AC96A7DF4758}"/>
            </a:ext>
          </a:extLst>
        </xdr:cNvPr>
        <xdr:cNvSpPr txBox="1"/>
      </xdr:nvSpPr>
      <xdr:spPr>
        <a:xfrm>
          <a:off x="12325427" y="614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129486</xdr:rowOff>
    </xdr:from>
    <xdr:ext cx="469744" cy="259045"/>
    <xdr:sp macro="" textlink="">
      <xdr:nvSpPr>
        <xdr:cNvPr id="160" name="n_4mainValue債務償還比率">
          <a:extLst>
            <a:ext uri="{FF2B5EF4-FFF2-40B4-BE49-F238E27FC236}">
              <a16:creationId xmlns:a16="http://schemas.microsoft.com/office/drawing/2014/main" id="{D0AC1A79-2526-4C9C-976D-755AA84BB26B}"/>
            </a:ext>
          </a:extLst>
        </xdr:cNvPr>
        <xdr:cNvSpPr txBox="1"/>
      </xdr:nvSpPr>
      <xdr:spPr>
        <a:xfrm>
          <a:off x="11563427" y="62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24A4A65-5D1F-47CC-9D0E-067BFD4765B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046AA6E-9308-4B0B-B8E1-26D6571D442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7852532C-983D-4C8C-A5A3-2193342B316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3694B49-6240-4FB1-9D72-ED500E6C34A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EE76151-A3A9-4790-A638-D2E7B891AF7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38A4CAD-7B3C-4DF6-8080-00EB9E9DED0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29AC58-FBA7-4E5E-92A7-93A89563AF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28B3E82-BA29-441B-BB17-C253CC13AF9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2B9A7D-B4C6-4024-912E-E34157457EB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9361F1-E84A-48AA-838C-2B0B7C69A2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53E056-33B2-4526-99FE-1DEBF98CCAC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BFD688-09CA-4ABA-BD4E-E72332BC10E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D8758F-239E-434D-8730-BB0283507B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5539C7-2FB9-46E5-894B-4399FDB089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F4B223-F4D6-438C-AF2D-B71CB9993B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E0B28D-9E2A-40D5-87DC-5A7D882C62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24,245
307.29
15,521,559
14,847,775
389,169
7,765,041
9,167,143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D5984B-6E92-4217-AA2C-DBE51FA6CF3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9B485F2-F61A-4283-AC09-30569A2FC61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56279F-831B-48B1-8B64-BDE6563F1A7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9FA888-A5AB-44AC-A6D2-E7A00414232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652FE8-A7D2-4332-B104-CF0FBFC75A8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485368D-CE53-4A5F-9D9B-A8800B90AA6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098A978-9616-408C-8DB3-CD40B08F1D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30FFA7-1137-4671-8412-4FAAFB94F97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69C2AF-BA5F-44D6-9D0B-A9E4EB4EE6C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6B1245-7EB8-470D-8F92-2205330A25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F8BA249-3B28-43BA-BBA2-5B5679342A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02C2AA-C1E3-4C8F-8AE9-C5255D2E18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2EA46C8-8FA5-422E-829D-F05E55DFF60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42F9A10-8F35-4871-9D40-0B6E5301DE1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17A250-F978-40C1-BBBB-53CCC36E8E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152C33D-33F6-46A5-96EA-32759417ABB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7D4D88-3222-4A90-9B67-481AF045507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01AEB16-1ADB-48DA-B093-24CA7A4E5D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42A693-0F60-46BD-B5C0-362EC3C904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8EFC08-439B-49F0-9F68-EFAD1D8098B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C84BEF-CDCC-47BA-935E-5F66B50477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EC5C8C7-7D50-4952-AEBD-2EDE46EDF1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785484D-D180-4636-A65A-4BDC4CF474B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09C165-733F-4E58-8639-F50EFEC5799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AFC5C6-3869-484C-9CAC-579FF524EC4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69DD17-C790-4AA8-A10B-C66CCA02142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52D9571-F869-4D0E-A167-B6B6B8DB949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9D9D46-84FB-44DC-A409-5C896696E35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D4FDFD1-36DE-4673-A679-29A0027840D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8EBC06-FE51-4C58-8E0C-FDB0EF72630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3544E8B-B65C-4259-8E15-45FC408114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B03A0303-107E-4E6A-8F0A-20F4660F943D}"/>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614EC7E-91AB-4F64-9F66-3E010DB7398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62F7DBC-2912-45A3-BDFF-B28BC39296DA}"/>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82F5A27-26D3-4967-8DCE-E23B50D7E9D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026E466-6050-4485-A764-09ED5DC1D86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98FBB8A-3F28-46FC-BE36-41DE21A0866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30FC529-422F-479E-8C87-00ECF7AC9D5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FA5B392-3EB3-4A51-BDD6-FC8C9DAC027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A255D13-D382-421C-A55D-AA61CDFC747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C2FE938-4F9B-48A9-BFD1-E80E065D8D9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BAA4D6C-DB7B-44BE-B6CA-4896BF471AD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0FD7810-4CB4-456B-9ADE-FD6EEC776D6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74D2ED5F-CCEE-4F21-A05A-E9BC218569B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B7C82AD-A8A8-4026-88C3-518E45741E6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A5BCAC8D-FCC4-4C69-99DA-DECBEE89FF41}"/>
            </a:ext>
          </a:extLst>
        </xdr:cNvPr>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B2422F75-1525-4393-A0A8-46934284769F}"/>
            </a:ext>
          </a:extLst>
        </xdr:cNvPr>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13C398B9-E3C3-4586-8A45-F9D4602E1055}"/>
            </a:ext>
          </a:extLst>
        </xdr:cNvPr>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7A52FB4A-B87B-4463-94A8-225BABB7B152}"/>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994DCB5C-CE73-4131-A6C3-37012C3261AA}"/>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a:extLst>
            <a:ext uri="{FF2B5EF4-FFF2-40B4-BE49-F238E27FC236}">
              <a16:creationId xmlns:a16="http://schemas.microsoft.com/office/drawing/2014/main" id="{33AED406-BA75-47D0-9FC1-7C84F4D9119C}"/>
            </a:ext>
          </a:extLst>
        </xdr:cNvPr>
        <xdr:cNvSpPr txBox="1"/>
      </xdr:nvSpPr>
      <xdr:spPr>
        <a:xfrm>
          <a:off x="4673600" y="662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B44E2B70-D548-4908-9CC2-A839E08225E9}"/>
            </a:ext>
          </a:extLst>
        </xdr:cNvPr>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EA2AC519-6218-4858-9128-F066BCED5AEB}"/>
            </a:ext>
          </a:extLst>
        </xdr:cNvPr>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20BBAE8B-7B10-4376-A73A-0D39637A36C6}"/>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101600</xdr:rowOff>
    </xdr:from>
    <xdr:to>
      <xdr:col>10</xdr:col>
      <xdr:colOff>165100</xdr:colOff>
      <xdr:row>39</xdr:row>
      <xdr:rowOff>31750</xdr:rowOff>
    </xdr:to>
    <xdr:sp macro="" textlink="">
      <xdr:nvSpPr>
        <xdr:cNvPr id="66" name="フローチャート: 判断 65">
          <a:extLst>
            <a:ext uri="{FF2B5EF4-FFF2-40B4-BE49-F238E27FC236}">
              <a16:creationId xmlns:a16="http://schemas.microsoft.com/office/drawing/2014/main" id="{91C05455-8E5D-46AF-A95F-19CC54CFAD64}"/>
            </a:ext>
          </a:extLst>
        </xdr:cNvPr>
        <xdr:cNvSpPr/>
      </xdr:nvSpPr>
      <xdr:spPr>
        <a:xfrm>
          <a:off x="196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44450</xdr:rowOff>
    </xdr:from>
    <xdr:to>
      <xdr:col>6</xdr:col>
      <xdr:colOff>38100</xdr:colOff>
      <xdr:row>38</xdr:row>
      <xdr:rowOff>146050</xdr:rowOff>
    </xdr:to>
    <xdr:sp macro="" textlink="">
      <xdr:nvSpPr>
        <xdr:cNvPr id="67" name="フローチャート: 判断 66">
          <a:extLst>
            <a:ext uri="{FF2B5EF4-FFF2-40B4-BE49-F238E27FC236}">
              <a16:creationId xmlns:a16="http://schemas.microsoft.com/office/drawing/2014/main" id="{F66AED6C-BD6F-4A93-9BBB-D23FFF5F459F}"/>
            </a:ext>
          </a:extLst>
        </xdr:cNvPr>
        <xdr:cNvSpPr/>
      </xdr:nvSpPr>
      <xdr:spPr>
        <a:xfrm>
          <a:off x="1079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5ACB534-D55F-4CCD-B9F5-DC34E257298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988F3FF-8B3F-424B-8B32-21FC51C81A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861D8E9-26D6-4A0C-9147-181B520E26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183FAF3-E4B5-4587-8754-201AA451154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F3EDBD0-6C6E-454E-816B-AB12A1B770B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162560</xdr:rowOff>
    </xdr:from>
    <xdr:to>
      <xdr:col>24</xdr:col>
      <xdr:colOff>114300</xdr:colOff>
      <xdr:row>42</xdr:row>
      <xdr:rowOff>92710</xdr:rowOff>
    </xdr:to>
    <xdr:sp macro="" textlink="">
      <xdr:nvSpPr>
        <xdr:cNvPr id="73" name="楕円 72">
          <a:extLst>
            <a:ext uri="{FF2B5EF4-FFF2-40B4-BE49-F238E27FC236}">
              <a16:creationId xmlns:a16="http://schemas.microsoft.com/office/drawing/2014/main" id="{494C70C2-F8A1-4583-B178-F211CB8960E3}"/>
            </a:ext>
          </a:extLst>
        </xdr:cNvPr>
        <xdr:cNvSpPr/>
      </xdr:nvSpPr>
      <xdr:spPr>
        <a:xfrm>
          <a:off x="4584700" y="71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77487</xdr:rowOff>
    </xdr:from>
    <xdr:ext cx="405111" cy="259045"/>
    <xdr:sp macro="" textlink="">
      <xdr:nvSpPr>
        <xdr:cNvPr id="74" name="【道路】&#10;有形固定資産減価償却率該当値テキスト">
          <a:extLst>
            <a:ext uri="{FF2B5EF4-FFF2-40B4-BE49-F238E27FC236}">
              <a16:creationId xmlns:a16="http://schemas.microsoft.com/office/drawing/2014/main" id="{C63B8BBA-6DB0-4189-8D77-1BE07CA94D4F}"/>
            </a:ext>
          </a:extLst>
        </xdr:cNvPr>
        <xdr:cNvSpPr txBox="1"/>
      </xdr:nvSpPr>
      <xdr:spPr>
        <a:xfrm>
          <a:off x="4673600" y="710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113030</xdr:rowOff>
    </xdr:from>
    <xdr:to>
      <xdr:col>20</xdr:col>
      <xdr:colOff>38100</xdr:colOff>
      <xdr:row>42</xdr:row>
      <xdr:rowOff>43180</xdr:rowOff>
    </xdr:to>
    <xdr:sp macro="" textlink="">
      <xdr:nvSpPr>
        <xdr:cNvPr id="75" name="楕円 74">
          <a:extLst>
            <a:ext uri="{FF2B5EF4-FFF2-40B4-BE49-F238E27FC236}">
              <a16:creationId xmlns:a16="http://schemas.microsoft.com/office/drawing/2014/main" id="{4CBCFBEB-785B-4174-B9C3-24F1686FECF4}"/>
            </a:ext>
          </a:extLst>
        </xdr:cNvPr>
        <xdr:cNvSpPr/>
      </xdr:nvSpPr>
      <xdr:spPr>
        <a:xfrm>
          <a:off x="37465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163830</xdr:rowOff>
    </xdr:from>
    <xdr:to>
      <xdr:col>24</xdr:col>
      <xdr:colOff>63500</xdr:colOff>
      <xdr:row>42</xdr:row>
      <xdr:rowOff>41910</xdr:rowOff>
    </xdr:to>
    <xdr:cxnSp macro="">
      <xdr:nvCxnSpPr>
        <xdr:cNvPr id="76" name="直線コネクタ 75">
          <a:extLst>
            <a:ext uri="{FF2B5EF4-FFF2-40B4-BE49-F238E27FC236}">
              <a16:creationId xmlns:a16="http://schemas.microsoft.com/office/drawing/2014/main" id="{97392217-0167-43DB-B7DB-1FC95B88E68E}"/>
            </a:ext>
          </a:extLst>
        </xdr:cNvPr>
        <xdr:cNvCxnSpPr/>
      </xdr:nvCxnSpPr>
      <xdr:spPr>
        <a:xfrm>
          <a:off x="3797300" y="71932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59690</xdr:rowOff>
    </xdr:from>
    <xdr:to>
      <xdr:col>15</xdr:col>
      <xdr:colOff>101600</xdr:colOff>
      <xdr:row>41</xdr:row>
      <xdr:rowOff>161290</xdr:rowOff>
    </xdr:to>
    <xdr:sp macro="" textlink="">
      <xdr:nvSpPr>
        <xdr:cNvPr id="77" name="楕円 76">
          <a:extLst>
            <a:ext uri="{FF2B5EF4-FFF2-40B4-BE49-F238E27FC236}">
              <a16:creationId xmlns:a16="http://schemas.microsoft.com/office/drawing/2014/main" id="{7F4C6EE5-EC91-40FB-AFCC-AF40A0943A90}"/>
            </a:ext>
          </a:extLst>
        </xdr:cNvPr>
        <xdr:cNvSpPr/>
      </xdr:nvSpPr>
      <xdr:spPr>
        <a:xfrm>
          <a:off x="2857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110490</xdr:rowOff>
    </xdr:from>
    <xdr:to>
      <xdr:col>19</xdr:col>
      <xdr:colOff>177800</xdr:colOff>
      <xdr:row>41</xdr:row>
      <xdr:rowOff>163830</xdr:rowOff>
    </xdr:to>
    <xdr:cxnSp macro="">
      <xdr:nvCxnSpPr>
        <xdr:cNvPr id="78" name="直線コネクタ 77">
          <a:extLst>
            <a:ext uri="{FF2B5EF4-FFF2-40B4-BE49-F238E27FC236}">
              <a16:creationId xmlns:a16="http://schemas.microsoft.com/office/drawing/2014/main" id="{88962A45-9F48-4D2A-A434-B2EFD1FBD67B}"/>
            </a:ext>
          </a:extLst>
        </xdr:cNvPr>
        <xdr:cNvCxnSpPr/>
      </xdr:nvCxnSpPr>
      <xdr:spPr>
        <a:xfrm>
          <a:off x="2908300" y="7139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17780</xdr:rowOff>
    </xdr:from>
    <xdr:to>
      <xdr:col>10</xdr:col>
      <xdr:colOff>165100</xdr:colOff>
      <xdr:row>41</xdr:row>
      <xdr:rowOff>119380</xdr:rowOff>
    </xdr:to>
    <xdr:sp macro="" textlink="">
      <xdr:nvSpPr>
        <xdr:cNvPr id="79" name="楕円 78">
          <a:extLst>
            <a:ext uri="{FF2B5EF4-FFF2-40B4-BE49-F238E27FC236}">
              <a16:creationId xmlns:a16="http://schemas.microsoft.com/office/drawing/2014/main" id="{D8851939-433B-4ADE-9EE3-7D52437F4A02}"/>
            </a:ext>
          </a:extLst>
        </xdr:cNvPr>
        <xdr:cNvSpPr/>
      </xdr:nvSpPr>
      <xdr:spPr>
        <a:xfrm>
          <a:off x="1968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68580</xdr:rowOff>
    </xdr:from>
    <xdr:to>
      <xdr:col>15</xdr:col>
      <xdr:colOff>50800</xdr:colOff>
      <xdr:row>41</xdr:row>
      <xdr:rowOff>110490</xdr:rowOff>
    </xdr:to>
    <xdr:cxnSp macro="">
      <xdr:nvCxnSpPr>
        <xdr:cNvPr id="80" name="直線コネクタ 79">
          <a:extLst>
            <a:ext uri="{FF2B5EF4-FFF2-40B4-BE49-F238E27FC236}">
              <a16:creationId xmlns:a16="http://schemas.microsoft.com/office/drawing/2014/main" id="{19D5ADAB-7FB9-4D35-8938-E23B7C0BDB85}"/>
            </a:ext>
          </a:extLst>
        </xdr:cNvPr>
        <xdr:cNvCxnSpPr/>
      </xdr:nvCxnSpPr>
      <xdr:spPr>
        <a:xfrm>
          <a:off x="2019300" y="7098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143510</xdr:rowOff>
    </xdr:from>
    <xdr:to>
      <xdr:col>6</xdr:col>
      <xdr:colOff>38100</xdr:colOff>
      <xdr:row>41</xdr:row>
      <xdr:rowOff>73660</xdr:rowOff>
    </xdr:to>
    <xdr:sp macro="" textlink="">
      <xdr:nvSpPr>
        <xdr:cNvPr id="81" name="楕円 80">
          <a:extLst>
            <a:ext uri="{FF2B5EF4-FFF2-40B4-BE49-F238E27FC236}">
              <a16:creationId xmlns:a16="http://schemas.microsoft.com/office/drawing/2014/main" id="{FFFFD6ED-AC44-4CF6-A620-4986DD64CF04}"/>
            </a:ext>
          </a:extLst>
        </xdr:cNvPr>
        <xdr:cNvSpPr/>
      </xdr:nvSpPr>
      <xdr:spPr>
        <a:xfrm>
          <a:off x="1079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22860</xdr:rowOff>
    </xdr:from>
    <xdr:to>
      <xdr:col>10</xdr:col>
      <xdr:colOff>114300</xdr:colOff>
      <xdr:row>41</xdr:row>
      <xdr:rowOff>68580</xdr:rowOff>
    </xdr:to>
    <xdr:cxnSp macro="">
      <xdr:nvCxnSpPr>
        <xdr:cNvPr id="82" name="直線コネクタ 81">
          <a:extLst>
            <a:ext uri="{FF2B5EF4-FFF2-40B4-BE49-F238E27FC236}">
              <a16:creationId xmlns:a16="http://schemas.microsoft.com/office/drawing/2014/main" id="{58284B96-4C81-4D66-95FD-7ED3362437CF}"/>
            </a:ext>
          </a:extLst>
        </xdr:cNvPr>
        <xdr:cNvCxnSpPr/>
      </xdr:nvCxnSpPr>
      <xdr:spPr>
        <a:xfrm>
          <a:off x="1130300" y="7052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05A03F63-F417-4A83-B4F3-F2A2EE1280BC}"/>
            </a:ext>
          </a:extLst>
        </xdr:cNvPr>
        <xdr:cNvSpPr txBox="1"/>
      </xdr:nvSpPr>
      <xdr:spPr>
        <a:xfrm>
          <a:off x="35820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50E5D438-A931-44A1-B2A9-DBF6374F41C1}"/>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48277</xdr:rowOff>
    </xdr:from>
    <xdr:ext cx="405111" cy="259045"/>
    <xdr:sp macro="" textlink="">
      <xdr:nvSpPr>
        <xdr:cNvPr id="85" name="n_3aveValue【道路】&#10;有形固定資産減価償却率">
          <a:extLst>
            <a:ext uri="{FF2B5EF4-FFF2-40B4-BE49-F238E27FC236}">
              <a16:creationId xmlns:a16="http://schemas.microsoft.com/office/drawing/2014/main" id="{8F5EC3DA-9BFD-4BDB-8EAB-B4F6547C6C15}"/>
            </a:ext>
          </a:extLst>
        </xdr:cNvPr>
        <xdr:cNvSpPr txBox="1"/>
      </xdr:nvSpPr>
      <xdr:spPr>
        <a:xfrm>
          <a:off x="1816744"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162577</xdr:rowOff>
    </xdr:from>
    <xdr:ext cx="405111" cy="259045"/>
    <xdr:sp macro="" textlink="">
      <xdr:nvSpPr>
        <xdr:cNvPr id="86" name="n_4aveValue【道路】&#10;有形固定資産減価償却率">
          <a:extLst>
            <a:ext uri="{FF2B5EF4-FFF2-40B4-BE49-F238E27FC236}">
              <a16:creationId xmlns:a16="http://schemas.microsoft.com/office/drawing/2014/main" id="{B61D14A5-66FA-4A84-AB77-5D5D30C51BAE}"/>
            </a:ext>
          </a:extLst>
        </xdr:cNvPr>
        <xdr:cNvSpPr txBox="1"/>
      </xdr:nvSpPr>
      <xdr:spPr>
        <a:xfrm>
          <a:off x="927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34307</xdr:rowOff>
    </xdr:from>
    <xdr:ext cx="405111" cy="259045"/>
    <xdr:sp macro="" textlink="">
      <xdr:nvSpPr>
        <xdr:cNvPr id="87" name="n_1mainValue【道路】&#10;有形固定資産減価償却率">
          <a:extLst>
            <a:ext uri="{FF2B5EF4-FFF2-40B4-BE49-F238E27FC236}">
              <a16:creationId xmlns:a16="http://schemas.microsoft.com/office/drawing/2014/main" id="{FBB5EDFE-6791-40E7-A042-603BEF0CB6C4}"/>
            </a:ext>
          </a:extLst>
        </xdr:cNvPr>
        <xdr:cNvSpPr txBox="1"/>
      </xdr:nvSpPr>
      <xdr:spPr>
        <a:xfrm>
          <a:off x="3582044"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152417</xdr:rowOff>
    </xdr:from>
    <xdr:ext cx="405111" cy="259045"/>
    <xdr:sp macro="" textlink="">
      <xdr:nvSpPr>
        <xdr:cNvPr id="88" name="n_2mainValue【道路】&#10;有形固定資産減価償却率">
          <a:extLst>
            <a:ext uri="{FF2B5EF4-FFF2-40B4-BE49-F238E27FC236}">
              <a16:creationId xmlns:a16="http://schemas.microsoft.com/office/drawing/2014/main" id="{F0ED38A8-9E90-4489-B0C1-1618AC619886}"/>
            </a:ext>
          </a:extLst>
        </xdr:cNvPr>
        <xdr:cNvSpPr txBox="1"/>
      </xdr:nvSpPr>
      <xdr:spPr>
        <a:xfrm>
          <a:off x="2705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110507</xdr:rowOff>
    </xdr:from>
    <xdr:ext cx="405111" cy="259045"/>
    <xdr:sp macro="" textlink="">
      <xdr:nvSpPr>
        <xdr:cNvPr id="89" name="n_3mainValue【道路】&#10;有形固定資産減価償却率">
          <a:extLst>
            <a:ext uri="{FF2B5EF4-FFF2-40B4-BE49-F238E27FC236}">
              <a16:creationId xmlns:a16="http://schemas.microsoft.com/office/drawing/2014/main" id="{4ED77C2E-9AD5-4C9E-98D9-1F665AB6C7E6}"/>
            </a:ext>
          </a:extLst>
        </xdr:cNvPr>
        <xdr:cNvSpPr txBox="1"/>
      </xdr:nvSpPr>
      <xdr:spPr>
        <a:xfrm>
          <a:off x="1816744"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64787</xdr:rowOff>
    </xdr:from>
    <xdr:ext cx="405111" cy="259045"/>
    <xdr:sp macro="" textlink="">
      <xdr:nvSpPr>
        <xdr:cNvPr id="90" name="n_4mainValue【道路】&#10;有形固定資産減価償却率">
          <a:extLst>
            <a:ext uri="{FF2B5EF4-FFF2-40B4-BE49-F238E27FC236}">
              <a16:creationId xmlns:a16="http://schemas.microsoft.com/office/drawing/2014/main" id="{26660254-4401-4229-92B8-0FECCBF8D3F0}"/>
            </a:ext>
          </a:extLst>
        </xdr:cNvPr>
        <xdr:cNvSpPr txBox="1"/>
      </xdr:nvSpPr>
      <xdr:spPr>
        <a:xfrm>
          <a:off x="927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25D9995-EE1E-48C2-907E-EDB884A8EA0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E988350-DC29-41C0-9526-B8C7F6FA5BC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54C3442-0C61-4593-8A44-AD7A3D3023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06C0B21-79E1-4214-B6A3-A530EB2FC9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11648B1-CA1D-4B24-9B2F-5A0B0BCAF4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ABD49F6-E96E-4352-89B9-5A2B4B8127F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671A0BE-605D-48A7-BFC3-BEA2C9FE369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5B1F7E1-DCA3-4AFE-A13D-5C169D377D8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892F35D-ACC6-4D3F-9089-700C694AFA1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2778E19-1E99-4FDC-9624-47BEA432420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1CD2AAE1-E640-47BE-B913-6205A407B9A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3AF861CE-685E-4744-89C0-33ECD71C69D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C658B4F-6AAD-491B-9D52-B2730D80F77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B0467E5-1436-4870-B587-BB26F716AF4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F9744C64-6ECD-43B2-BFAB-F74F824DF54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1D3578FE-9DAA-4A2C-B62E-E37F11E02711}"/>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1F6E0461-A5AA-4F89-9E53-D204A4C41D3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8B45C9E1-96FF-4598-8FD7-71F920F7EC03}"/>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9C5AA431-E177-4288-ABB7-2DAD55CF705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52F61E3E-4F53-4E1D-BFF2-A9640DFA4CCD}"/>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D3693027-A661-4A90-855D-899139BC36D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FEE45DF6-D65E-4ADC-B205-BEA7A878C63D}"/>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1D2FBF4-6FB7-479A-92F7-F67FA58169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D0E538D7-20BE-4BC4-A8A8-5BDB51B3DD2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ACF8B8C-F8B8-46F1-91A4-F00DF491489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753AF3A5-71E0-445A-ACCD-44127CBA1B0D}"/>
            </a:ext>
          </a:extLst>
        </xdr:cNvPr>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4CB64A2F-F48C-4C36-ADB1-6A69BA1B1C60}"/>
            </a:ext>
          </a:extLst>
        </xdr:cNvPr>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C463F879-B9FE-4C14-840A-533DEE0C2815}"/>
            </a:ext>
          </a:extLst>
        </xdr:cNvPr>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EEC7C80F-0ABE-478E-B7E2-18B4225B6589}"/>
            </a:ext>
          </a:extLst>
        </xdr:cNvPr>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BFA02394-B83C-4CDD-8B92-97163E5827F5}"/>
            </a:ext>
          </a:extLst>
        </xdr:cNvPr>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140497</xdr:rowOff>
    </xdr:from>
    <xdr:ext cx="534377" cy="259045"/>
    <xdr:sp macro="" textlink="">
      <xdr:nvSpPr>
        <xdr:cNvPr id="121" name="【道路】&#10;一人当たり延長平均値テキスト">
          <a:extLst>
            <a:ext uri="{FF2B5EF4-FFF2-40B4-BE49-F238E27FC236}">
              <a16:creationId xmlns:a16="http://schemas.microsoft.com/office/drawing/2014/main" id="{3D04498F-039A-4D2D-AC9E-CB1EA9739DC4}"/>
            </a:ext>
          </a:extLst>
        </xdr:cNvPr>
        <xdr:cNvSpPr txBox="1"/>
      </xdr:nvSpPr>
      <xdr:spPr>
        <a:xfrm>
          <a:off x="10515600" y="6998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68BAE3A4-5E64-44EC-B1B2-A1C68214BE86}"/>
            </a:ext>
          </a:extLst>
        </xdr:cNvPr>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EF40E5C6-FEC8-438E-A72C-F2643D4110AB}"/>
            </a:ext>
          </a:extLst>
        </xdr:cNvPr>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0F3FAC79-77AA-4566-8736-FEF5A8D281EA}"/>
            </a:ext>
          </a:extLst>
        </xdr:cNvPr>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113933</xdr:rowOff>
    </xdr:from>
    <xdr:to>
      <xdr:col>41</xdr:col>
      <xdr:colOff>101600</xdr:colOff>
      <xdr:row>42</xdr:row>
      <xdr:rowOff>44083</xdr:rowOff>
    </xdr:to>
    <xdr:sp macro="" textlink="">
      <xdr:nvSpPr>
        <xdr:cNvPr id="125" name="フローチャート: 判断 124">
          <a:extLst>
            <a:ext uri="{FF2B5EF4-FFF2-40B4-BE49-F238E27FC236}">
              <a16:creationId xmlns:a16="http://schemas.microsoft.com/office/drawing/2014/main" id="{0834993A-96EB-4652-94AB-362414762EAD}"/>
            </a:ext>
          </a:extLst>
        </xdr:cNvPr>
        <xdr:cNvSpPr/>
      </xdr:nvSpPr>
      <xdr:spPr>
        <a:xfrm>
          <a:off x="7810500" y="714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109503</xdr:rowOff>
    </xdr:from>
    <xdr:to>
      <xdr:col>36</xdr:col>
      <xdr:colOff>165100</xdr:colOff>
      <xdr:row>42</xdr:row>
      <xdr:rowOff>39653</xdr:rowOff>
    </xdr:to>
    <xdr:sp macro="" textlink="">
      <xdr:nvSpPr>
        <xdr:cNvPr id="126" name="フローチャート: 判断 125">
          <a:extLst>
            <a:ext uri="{FF2B5EF4-FFF2-40B4-BE49-F238E27FC236}">
              <a16:creationId xmlns:a16="http://schemas.microsoft.com/office/drawing/2014/main" id="{6C5117B5-EDA8-40D7-965D-0AEE8408580B}"/>
            </a:ext>
          </a:extLst>
        </xdr:cNvPr>
        <xdr:cNvSpPr/>
      </xdr:nvSpPr>
      <xdr:spPr>
        <a:xfrm>
          <a:off x="6921500" y="713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8800B0C-87EC-4375-BAE8-91C4C0016CD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BC0A4FF-9D4F-48BD-B4DE-6A0256A231E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BCCDAFE-23D2-4C2E-80F7-0B0928FF7A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585BA6C-CA86-4B81-9684-6CD908A80A0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F431C29-C76F-450A-93D7-435AB85E2B3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155495</xdr:rowOff>
    </xdr:from>
    <xdr:to>
      <xdr:col>55</xdr:col>
      <xdr:colOff>50800</xdr:colOff>
      <xdr:row>41</xdr:row>
      <xdr:rowOff>85645</xdr:rowOff>
    </xdr:to>
    <xdr:sp macro="" textlink="">
      <xdr:nvSpPr>
        <xdr:cNvPr id="132" name="楕円 131">
          <a:extLst>
            <a:ext uri="{FF2B5EF4-FFF2-40B4-BE49-F238E27FC236}">
              <a16:creationId xmlns:a16="http://schemas.microsoft.com/office/drawing/2014/main" id="{958764B2-2EA4-4211-AA23-0323A0D71534}"/>
            </a:ext>
          </a:extLst>
        </xdr:cNvPr>
        <xdr:cNvSpPr/>
      </xdr:nvSpPr>
      <xdr:spPr>
        <a:xfrm>
          <a:off x="10426700" y="701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6922</xdr:rowOff>
    </xdr:from>
    <xdr:ext cx="534377" cy="259045"/>
    <xdr:sp macro="" textlink="">
      <xdr:nvSpPr>
        <xdr:cNvPr id="133" name="【道路】&#10;一人当たり延長該当値テキスト">
          <a:extLst>
            <a:ext uri="{FF2B5EF4-FFF2-40B4-BE49-F238E27FC236}">
              <a16:creationId xmlns:a16="http://schemas.microsoft.com/office/drawing/2014/main" id="{6EB3B3FF-1853-476A-988D-B74A9F77D4F1}"/>
            </a:ext>
          </a:extLst>
        </xdr:cNvPr>
        <xdr:cNvSpPr txBox="1"/>
      </xdr:nvSpPr>
      <xdr:spPr>
        <a:xfrm>
          <a:off x="10515600" y="686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159087</xdr:rowOff>
    </xdr:from>
    <xdr:to>
      <xdr:col>50</xdr:col>
      <xdr:colOff>165100</xdr:colOff>
      <xdr:row>41</xdr:row>
      <xdr:rowOff>89237</xdr:rowOff>
    </xdr:to>
    <xdr:sp macro="" textlink="">
      <xdr:nvSpPr>
        <xdr:cNvPr id="134" name="楕円 133">
          <a:extLst>
            <a:ext uri="{FF2B5EF4-FFF2-40B4-BE49-F238E27FC236}">
              <a16:creationId xmlns:a16="http://schemas.microsoft.com/office/drawing/2014/main" id="{F646794C-2CAC-45A3-B827-3DAF8EC6CB04}"/>
            </a:ext>
          </a:extLst>
        </xdr:cNvPr>
        <xdr:cNvSpPr/>
      </xdr:nvSpPr>
      <xdr:spPr>
        <a:xfrm>
          <a:off x="9588500" y="701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34845</xdr:rowOff>
    </xdr:from>
    <xdr:to>
      <xdr:col>55</xdr:col>
      <xdr:colOff>0</xdr:colOff>
      <xdr:row>41</xdr:row>
      <xdr:rowOff>38437</xdr:rowOff>
    </xdr:to>
    <xdr:cxnSp macro="">
      <xdr:nvCxnSpPr>
        <xdr:cNvPr id="135" name="直線コネクタ 134">
          <a:extLst>
            <a:ext uri="{FF2B5EF4-FFF2-40B4-BE49-F238E27FC236}">
              <a16:creationId xmlns:a16="http://schemas.microsoft.com/office/drawing/2014/main" id="{94182AFF-7E2F-4158-A87B-75018AE748BA}"/>
            </a:ext>
          </a:extLst>
        </xdr:cNvPr>
        <xdr:cNvCxnSpPr/>
      </xdr:nvCxnSpPr>
      <xdr:spPr>
        <a:xfrm flipV="1">
          <a:off x="9639300" y="7064295"/>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161874</xdr:rowOff>
    </xdr:from>
    <xdr:to>
      <xdr:col>46</xdr:col>
      <xdr:colOff>38100</xdr:colOff>
      <xdr:row>41</xdr:row>
      <xdr:rowOff>92024</xdr:rowOff>
    </xdr:to>
    <xdr:sp macro="" textlink="">
      <xdr:nvSpPr>
        <xdr:cNvPr id="136" name="楕円 135">
          <a:extLst>
            <a:ext uri="{FF2B5EF4-FFF2-40B4-BE49-F238E27FC236}">
              <a16:creationId xmlns:a16="http://schemas.microsoft.com/office/drawing/2014/main" id="{ED8DBAC8-002D-42A7-9649-5F29CC6D73DF}"/>
            </a:ext>
          </a:extLst>
        </xdr:cNvPr>
        <xdr:cNvSpPr/>
      </xdr:nvSpPr>
      <xdr:spPr>
        <a:xfrm>
          <a:off x="8699500" y="701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38437</xdr:rowOff>
    </xdr:from>
    <xdr:to>
      <xdr:col>50</xdr:col>
      <xdr:colOff>114300</xdr:colOff>
      <xdr:row>41</xdr:row>
      <xdr:rowOff>41224</xdr:rowOff>
    </xdr:to>
    <xdr:cxnSp macro="">
      <xdr:nvCxnSpPr>
        <xdr:cNvPr id="137" name="直線コネクタ 136">
          <a:extLst>
            <a:ext uri="{FF2B5EF4-FFF2-40B4-BE49-F238E27FC236}">
              <a16:creationId xmlns:a16="http://schemas.microsoft.com/office/drawing/2014/main" id="{22C4DD71-524A-470E-9443-7CCFA821B6A8}"/>
            </a:ext>
          </a:extLst>
        </xdr:cNvPr>
        <xdr:cNvCxnSpPr/>
      </xdr:nvCxnSpPr>
      <xdr:spPr>
        <a:xfrm flipV="1">
          <a:off x="8750300" y="7067887"/>
          <a:ext cx="889000" cy="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163703</xdr:rowOff>
    </xdr:from>
    <xdr:to>
      <xdr:col>41</xdr:col>
      <xdr:colOff>101600</xdr:colOff>
      <xdr:row>41</xdr:row>
      <xdr:rowOff>93853</xdr:rowOff>
    </xdr:to>
    <xdr:sp macro="" textlink="">
      <xdr:nvSpPr>
        <xdr:cNvPr id="138" name="楕円 137">
          <a:extLst>
            <a:ext uri="{FF2B5EF4-FFF2-40B4-BE49-F238E27FC236}">
              <a16:creationId xmlns:a16="http://schemas.microsoft.com/office/drawing/2014/main" id="{39C666A2-20F4-4CB1-9EDF-1DF94A6F5A78}"/>
            </a:ext>
          </a:extLst>
        </xdr:cNvPr>
        <xdr:cNvSpPr/>
      </xdr:nvSpPr>
      <xdr:spPr>
        <a:xfrm>
          <a:off x="7810500" y="70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41224</xdr:rowOff>
    </xdr:from>
    <xdr:to>
      <xdr:col>45</xdr:col>
      <xdr:colOff>177800</xdr:colOff>
      <xdr:row>41</xdr:row>
      <xdr:rowOff>43053</xdr:rowOff>
    </xdr:to>
    <xdr:cxnSp macro="">
      <xdr:nvCxnSpPr>
        <xdr:cNvPr id="139" name="直線コネクタ 138">
          <a:extLst>
            <a:ext uri="{FF2B5EF4-FFF2-40B4-BE49-F238E27FC236}">
              <a16:creationId xmlns:a16="http://schemas.microsoft.com/office/drawing/2014/main" id="{36AF15BE-2426-42D9-851B-C26B79CA2670}"/>
            </a:ext>
          </a:extLst>
        </xdr:cNvPr>
        <xdr:cNvCxnSpPr/>
      </xdr:nvCxnSpPr>
      <xdr:spPr>
        <a:xfrm flipV="1">
          <a:off x="7861300" y="707067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166239</xdr:rowOff>
    </xdr:from>
    <xdr:to>
      <xdr:col>36</xdr:col>
      <xdr:colOff>165100</xdr:colOff>
      <xdr:row>41</xdr:row>
      <xdr:rowOff>96389</xdr:rowOff>
    </xdr:to>
    <xdr:sp macro="" textlink="">
      <xdr:nvSpPr>
        <xdr:cNvPr id="140" name="楕円 139">
          <a:extLst>
            <a:ext uri="{FF2B5EF4-FFF2-40B4-BE49-F238E27FC236}">
              <a16:creationId xmlns:a16="http://schemas.microsoft.com/office/drawing/2014/main" id="{8A64B4E3-8A32-46D8-A187-326E551CC24E}"/>
            </a:ext>
          </a:extLst>
        </xdr:cNvPr>
        <xdr:cNvSpPr/>
      </xdr:nvSpPr>
      <xdr:spPr>
        <a:xfrm>
          <a:off x="6921500" y="702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43053</xdr:rowOff>
    </xdr:from>
    <xdr:to>
      <xdr:col>41</xdr:col>
      <xdr:colOff>50800</xdr:colOff>
      <xdr:row>41</xdr:row>
      <xdr:rowOff>45589</xdr:rowOff>
    </xdr:to>
    <xdr:cxnSp macro="">
      <xdr:nvCxnSpPr>
        <xdr:cNvPr id="141" name="直線コネクタ 140">
          <a:extLst>
            <a:ext uri="{FF2B5EF4-FFF2-40B4-BE49-F238E27FC236}">
              <a16:creationId xmlns:a16="http://schemas.microsoft.com/office/drawing/2014/main" id="{4DCD5694-13A6-49D2-9559-D9B305CE3298}"/>
            </a:ext>
          </a:extLst>
        </xdr:cNvPr>
        <xdr:cNvCxnSpPr/>
      </xdr:nvCxnSpPr>
      <xdr:spPr>
        <a:xfrm flipV="1">
          <a:off x="6972300" y="7072503"/>
          <a:ext cx="889000" cy="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95561</xdr:rowOff>
    </xdr:from>
    <xdr:ext cx="534377" cy="259045"/>
    <xdr:sp macro="" textlink="">
      <xdr:nvSpPr>
        <xdr:cNvPr id="142" name="n_1aveValue【道路】&#10;一人当たり延長">
          <a:extLst>
            <a:ext uri="{FF2B5EF4-FFF2-40B4-BE49-F238E27FC236}">
              <a16:creationId xmlns:a16="http://schemas.microsoft.com/office/drawing/2014/main" id="{5672A324-1DA8-46BB-83A9-FBCAA1C28191}"/>
            </a:ext>
          </a:extLst>
        </xdr:cNvPr>
        <xdr:cNvSpPr txBox="1"/>
      </xdr:nvSpPr>
      <xdr:spPr>
        <a:xfrm>
          <a:off x="9359411" y="712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108243</xdr:rowOff>
    </xdr:from>
    <xdr:ext cx="534377" cy="259045"/>
    <xdr:sp macro="" textlink="">
      <xdr:nvSpPr>
        <xdr:cNvPr id="143" name="n_2aveValue【道路】&#10;一人当たり延長">
          <a:extLst>
            <a:ext uri="{FF2B5EF4-FFF2-40B4-BE49-F238E27FC236}">
              <a16:creationId xmlns:a16="http://schemas.microsoft.com/office/drawing/2014/main" id="{9E95C982-53ED-460C-822D-B3AD0164DF7A}"/>
            </a:ext>
          </a:extLst>
        </xdr:cNvPr>
        <xdr:cNvSpPr txBox="1"/>
      </xdr:nvSpPr>
      <xdr:spPr>
        <a:xfrm>
          <a:off x="8483111" y="71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35210</xdr:rowOff>
    </xdr:from>
    <xdr:ext cx="469744" cy="259045"/>
    <xdr:sp macro="" textlink="">
      <xdr:nvSpPr>
        <xdr:cNvPr id="144" name="n_3aveValue【道路】&#10;一人当たり延長">
          <a:extLst>
            <a:ext uri="{FF2B5EF4-FFF2-40B4-BE49-F238E27FC236}">
              <a16:creationId xmlns:a16="http://schemas.microsoft.com/office/drawing/2014/main" id="{98632695-3839-4219-B052-86A9B7E76829}"/>
            </a:ext>
          </a:extLst>
        </xdr:cNvPr>
        <xdr:cNvSpPr txBox="1"/>
      </xdr:nvSpPr>
      <xdr:spPr>
        <a:xfrm>
          <a:off x="7626427" y="723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30780</xdr:rowOff>
    </xdr:from>
    <xdr:ext cx="469744" cy="259045"/>
    <xdr:sp macro="" textlink="">
      <xdr:nvSpPr>
        <xdr:cNvPr id="145" name="n_4aveValue【道路】&#10;一人当たり延長">
          <a:extLst>
            <a:ext uri="{FF2B5EF4-FFF2-40B4-BE49-F238E27FC236}">
              <a16:creationId xmlns:a16="http://schemas.microsoft.com/office/drawing/2014/main" id="{38F1E6E7-1C59-4C6C-8732-CFA355DB6BFE}"/>
            </a:ext>
          </a:extLst>
        </xdr:cNvPr>
        <xdr:cNvSpPr txBox="1"/>
      </xdr:nvSpPr>
      <xdr:spPr>
        <a:xfrm>
          <a:off x="6737427" y="723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105764</xdr:rowOff>
    </xdr:from>
    <xdr:ext cx="534377" cy="259045"/>
    <xdr:sp macro="" textlink="">
      <xdr:nvSpPr>
        <xdr:cNvPr id="146" name="n_1mainValue【道路】&#10;一人当たり延長">
          <a:extLst>
            <a:ext uri="{FF2B5EF4-FFF2-40B4-BE49-F238E27FC236}">
              <a16:creationId xmlns:a16="http://schemas.microsoft.com/office/drawing/2014/main" id="{C25C02C8-BDC2-4E54-BB0B-DAA5578DB936}"/>
            </a:ext>
          </a:extLst>
        </xdr:cNvPr>
        <xdr:cNvSpPr txBox="1"/>
      </xdr:nvSpPr>
      <xdr:spPr>
        <a:xfrm>
          <a:off x="9359411" y="679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108551</xdr:rowOff>
    </xdr:from>
    <xdr:ext cx="534377" cy="259045"/>
    <xdr:sp macro="" textlink="">
      <xdr:nvSpPr>
        <xdr:cNvPr id="147" name="n_2mainValue【道路】&#10;一人当たり延長">
          <a:extLst>
            <a:ext uri="{FF2B5EF4-FFF2-40B4-BE49-F238E27FC236}">
              <a16:creationId xmlns:a16="http://schemas.microsoft.com/office/drawing/2014/main" id="{26234EE8-72C4-4833-9337-00AFFF8DC489}"/>
            </a:ext>
          </a:extLst>
        </xdr:cNvPr>
        <xdr:cNvSpPr txBox="1"/>
      </xdr:nvSpPr>
      <xdr:spPr>
        <a:xfrm>
          <a:off x="8483111" y="679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110380</xdr:rowOff>
    </xdr:from>
    <xdr:ext cx="534377" cy="259045"/>
    <xdr:sp macro="" textlink="">
      <xdr:nvSpPr>
        <xdr:cNvPr id="148" name="n_3mainValue【道路】&#10;一人当たり延長">
          <a:extLst>
            <a:ext uri="{FF2B5EF4-FFF2-40B4-BE49-F238E27FC236}">
              <a16:creationId xmlns:a16="http://schemas.microsoft.com/office/drawing/2014/main" id="{3DB56EAA-F65E-45C9-97F1-72F10EE186C5}"/>
            </a:ext>
          </a:extLst>
        </xdr:cNvPr>
        <xdr:cNvSpPr txBox="1"/>
      </xdr:nvSpPr>
      <xdr:spPr>
        <a:xfrm>
          <a:off x="7594111" y="679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112916</xdr:rowOff>
    </xdr:from>
    <xdr:ext cx="534377" cy="259045"/>
    <xdr:sp macro="" textlink="">
      <xdr:nvSpPr>
        <xdr:cNvPr id="149" name="n_4mainValue【道路】&#10;一人当たり延長">
          <a:extLst>
            <a:ext uri="{FF2B5EF4-FFF2-40B4-BE49-F238E27FC236}">
              <a16:creationId xmlns:a16="http://schemas.microsoft.com/office/drawing/2014/main" id="{4BC2CE59-DD2E-4EFD-BE61-37EF39BE4BD1}"/>
            </a:ext>
          </a:extLst>
        </xdr:cNvPr>
        <xdr:cNvSpPr txBox="1"/>
      </xdr:nvSpPr>
      <xdr:spPr>
        <a:xfrm>
          <a:off x="6705111" y="679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2FFC717-E912-44E4-9091-ABB15F2F1F0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390443C-6998-443C-8E60-CD6FCA5AAFA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91A0344-4742-4D9D-90FE-BCEAD75C5B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4C5E6FA7-519A-45A8-B46C-9D158703C7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6B166C0-D3AB-46C0-966E-997881A57D0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5DBC7635-DC8F-44A1-9E39-30092C354D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919E397-6200-495A-9DB9-D365DAD9EC5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0B58882-B5F6-41A4-BCD6-4023032DAC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825AF6E-299E-4B7D-91FF-6040BA8FB5E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1471A1B1-7DC2-4A39-9912-97E5714F3C0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E3B56A8-5CFA-46BC-8A6D-E7C9FBA75D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AE239A6-07EC-4640-9015-824A4EF1F7B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18C0B5B1-FB7D-40F9-8D71-52ACFA18FAF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61D8C470-F231-4C90-8AFB-97F94326347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968ACC3B-E61A-4DA9-AC45-CB59A4C068A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1DABE03D-8AC7-459C-A342-33F2EFA79C7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7E238609-3B2D-4420-841B-3FA0B46958F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C20096E5-E64D-46D0-B0AD-258F932E6F5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116287A7-6EF8-4AC1-81DF-4E8A7D740A6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B5C2ED8D-7455-4180-A163-4B59BE4C9B0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48A163C8-FE56-43A1-BF65-1C2407FFDE9F}"/>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A289C23-A7EA-448B-B27A-5C840884CAB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9BDBF43-6B8C-4429-B514-29B6DCC5A21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51FD114D-1AB4-4AD7-B787-88DCCB77EF80}"/>
            </a:ext>
          </a:extLst>
        </xdr:cNvPr>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6B80F86-6301-4B2E-A900-395A8E3C4F2F}"/>
            </a:ext>
          </a:extLst>
        </xdr:cNvPr>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C5B2BC0E-AF2E-40E5-BDBB-8BA776D9856B}"/>
            </a:ext>
          </a:extLst>
        </xdr:cNvPr>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1D1C99F4-E80C-4603-9FAD-9EE922571B63}"/>
            </a:ext>
          </a:extLst>
        </xdr:cNvPr>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28D187B9-281D-497D-B381-6B429671E01F}"/>
            </a:ext>
          </a:extLst>
        </xdr:cNvPr>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A113391-2384-4352-BD30-BCBFB718C0A6}"/>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CF03B3B9-1348-443B-8B35-94DB5C817104}"/>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54EC1B26-5E42-49FC-845E-B1DED0CE675E}"/>
            </a:ext>
          </a:extLst>
        </xdr:cNvPr>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10DD1F1F-6319-410A-BB69-51074991D1C3}"/>
            </a:ext>
          </a:extLst>
        </xdr:cNvPr>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13970</xdr:rowOff>
    </xdr:from>
    <xdr:to>
      <xdr:col>10</xdr:col>
      <xdr:colOff>165100</xdr:colOff>
      <xdr:row>62</xdr:row>
      <xdr:rowOff>115570</xdr:rowOff>
    </xdr:to>
    <xdr:sp macro="" textlink="">
      <xdr:nvSpPr>
        <xdr:cNvPr id="182" name="フローチャート: 判断 181">
          <a:extLst>
            <a:ext uri="{FF2B5EF4-FFF2-40B4-BE49-F238E27FC236}">
              <a16:creationId xmlns:a16="http://schemas.microsoft.com/office/drawing/2014/main" id="{01E4BF3F-5C89-44BC-BAC9-3B595E1A617F}"/>
            </a:ext>
          </a:extLst>
        </xdr:cNvPr>
        <xdr:cNvSpPr/>
      </xdr:nvSpPr>
      <xdr:spPr>
        <a:xfrm>
          <a:off x="196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135890</xdr:rowOff>
    </xdr:from>
    <xdr:to>
      <xdr:col>6</xdr:col>
      <xdr:colOff>38100</xdr:colOff>
      <xdr:row>62</xdr:row>
      <xdr:rowOff>66040</xdr:rowOff>
    </xdr:to>
    <xdr:sp macro="" textlink="">
      <xdr:nvSpPr>
        <xdr:cNvPr id="183" name="フローチャート: 判断 182">
          <a:extLst>
            <a:ext uri="{FF2B5EF4-FFF2-40B4-BE49-F238E27FC236}">
              <a16:creationId xmlns:a16="http://schemas.microsoft.com/office/drawing/2014/main" id="{E8A7B366-D151-4FD0-A677-AA532D968A49}"/>
            </a:ext>
          </a:extLst>
        </xdr:cNvPr>
        <xdr:cNvSpPr/>
      </xdr:nvSpPr>
      <xdr:spPr>
        <a:xfrm>
          <a:off x="1079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63F3C3D-6773-4830-BDA8-2995C17B3D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3F90908-6FEF-4D77-8F58-3DCE4696ED0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2F12EE7-6BAB-4866-8782-86DCB30164A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D181E3C-0F1F-4317-8575-53BE36D59A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9DF7CD8-45FD-4855-9831-3342A7A4735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130175</xdr:rowOff>
    </xdr:from>
    <xdr:to>
      <xdr:col>24</xdr:col>
      <xdr:colOff>114300</xdr:colOff>
      <xdr:row>63</xdr:row>
      <xdr:rowOff>60325</xdr:rowOff>
    </xdr:to>
    <xdr:sp macro="" textlink="">
      <xdr:nvSpPr>
        <xdr:cNvPr id="189" name="楕円 188">
          <a:extLst>
            <a:ext uri="{FF2B5EF4-FFF2-40B4-BE49-F238E27FC236}">
              <a16:creationId xmlns:a16="http://schemas.microsoft.com/office/drawing/2014/main" id="{D2020E58-DC58-4B57-A946-ADA983721820}"/>
            </a:ext>
          </a:extLst>
        </xdr:cNvPr>
        <xdr:cNvSpPr/>
      </xdr:nvSpPr>
      <xdr:spPr>
        <a:xfrm>
          <a:off x="4584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108602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DBCF1F2-3A6D-4B4B-BF59-AA6726B8AEDB}"/>
            </a:ext>
          </a:extLst>
        </xdr:cNvPr>
        <xdr:cNvSpPr txBox="1"/>
      </xdr:nvSpPr>
      <xdr:spPr>
        <a:xfrm>
          <a:off x="467360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97790</xdr:rowOff>
    </xdr:from>
    <xdr:to>
      <xdr:col>20</xdr:col>
      <xdr:colOff>38100</xdr:colOff>
      <xdr:row>63</xdr:row>
      <xdr:rowOff>27940</xdr:rowOff>
    </xdr:to>
    <xdr:sp macro="" textlink="">
      <xdr:nvSpPr>
        <xdr:cNvPr id="191" name="楕円 190">
          <a:extLst>
            <a:ext uri="{FF2B5EF4-FFF2-40B4-BE49-F238E27FC236}">
              <a16:creationId xmlns:a16="http://schemas.microsoft.com/office/drawing/2014/main" id="{0325D1A2-F20F-4659-A47A-A65FCBCC7715}"/>
            </a:ext>
          </a:extLst>
        </xdr:cNvPr>
        <xdr:cNvSpPr/>
      </xdr:nvSpPr>
      <xdr:spPr>
        <a:xfrm>
          <a:off x="3746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148590</xdr:rowOff>
    </xdr:from>
    <xdr:to>
      <xdr:col>24</xdr:col>
      <xdr:colOff>63500</xdr:colOff>
      <xdr:row>63</xdr:row>
      <xdr:rowOff>9525</xdr:rowOff>
    </xdr:to>
    <xdr:cxnSp macro="">
      <xdr:nvCxnSpPr>
        <xdr:cNvPr id="192" name="直線コネクタ 191">
          <a:extLst>
            <a:ext uri="{FF2B5EF4-FFF2-40B4-BE49-F238E27FC236}">
              <a16:creationId xmlns:a16="http://schemas.microsoft.com/office/drawing/2014/main" id="{97DF9FC9-B802-44ED-8F74-92B63D39C59C}"/>
            </a:ext>
          </a:extLst>
        </xdr:cNvPr>
        <xdr:cNvCxnSpPr/>
      </xdr:nvCxnSpPr>
      <xdr:spPr>
        <a:xfrm>
          <a:off x="3797300" y="107784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63500</xdr:rowOff>
    </xdr:from>
    <xdr:to>
      <xdr:col>15</xdr:col>
      <xdr:colOff>101600</xdr:colOff>
      <xdr:row>62</xdr:row>
      <xdr:rowOff>165100</xdr:rowOff>
    </xdr:to>
    <xdr:sp macro="" textlink="">
      <xdr:nvSpPr>
        <xdr:cNvPr id="193" name="楕円 192">
          <a:extLst>
            <a:ext uri="{FF2B5EF4-FFF2-40B4-BE49-F238E27FC236}">
              <a16:creationId xmlns:a16="http://schemas.microsoft.com/office/drawing/2014/main" id="{0DD1C91A-BF59-4567-8BF8-DDBF7E51F9E8}"/>
            </a:ext>
          </a:extLst>
        </xdr:cNvPr>
        <xdr:cNvSpPr/>
      </xdr:nvSpPr>
      <xdr:spPr>
        <a:xfrm>
          <a:off x="2857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62</xdr:row>
      <xdr:rowOff>148590</xdr:rowOff>
    </xdr:to>
    <xdr:cxnSp macro="">
      <xdr:nvCxnSpPr>
        <xdr:cNvPr id="194" name="直線コネクタ 193">
          <a:extLst>
            <a:ext uri="{FF2B5EF4-FFF2-40B4-BE49-F238E27FC236}">
              <a16:creationId xmlns:a16="http://schemas.microsoft.com/office/drawing/2014/main" id="{58066456-F27B-4D56-9C1E-30BC962D4C6D}"/>
            </a:ext>
          </a:extLst>
        </xdr:cNvPr>
        <xdr:cNvCxnSpPr/>
      </xdr:nvCxnSpPr>
      <xdr:spPr>
        <a:xfrm>
          <a:off x="2908300" y="107442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31115</xdr:rowOff>
    </xdr:from>
    <xdr:to>
      <xdr:col>10</xdr:col>
      <xdr:colOff>165100</xdr:colOff>
      <xdr:row>62</xdr:row>
      <xdr:rowOff>132715</xdr:rowOff>
    </xdr:to>
    <xdr:sp macro="" textlink="">
      <xdr:nvSpPr>
        <xdr:cNvPr id="195" name="楕円 194">
          <a:extLst>
            <a:ext uri="{FF2B5EF4-FFF2-40B4-BE49-F238E27FC236}">
              <a16:creationId xmlns:a16="http://schemas.microsoft.com/office/drawing/2014/main" id="{463DD69D-50E0-4878-9954-DDECA9961560}"/>
            </a:ext>
          </a:extLst>
        </xdr:cNvPr>
        <xdr:cNvSpPr/>
      </xdr:nvSpPr>
      <xdr:spPr>
        <a:xfrm>
          <a:off x="1968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81915</xdr:rowOff>
    </xdr:from>
    <xdr:to>
      <xdr:col>15</xdr:col>
      <xdr:colOff>50800</xdr:colOff>
      <xdr:row>62</xdr:row>
      <xdr:rowOff>114300</xdr:rowOff>
    </xdr:to>
    <xdr:cxnSp macro="">
      <xdr:nvCxnSpPr>
        <xdr:cNvPr id="196" name="直線コネクタ 195">
          <a:extLst>
            <a:ext uri="{FF2B5EF4-FFF2-40B4-BE49-F238E27FC236}">
              <a16:creationId xmlns:a16="http://schemas.microsoft.com/office/drawing/2014/main" id="{8FA3B8EA-6EB6-4FB4-88CF-E8ACC3C3DE16}"/>
            </a:ext>
          </a:extLst>
        </xdr:cNvPr>
        <xdr:cNvCxnSpPr/>
      </xdr:nvCxnSpPr>
      <xdr:spPr>
        <a:xfrm>
          <a:off x="2019300" y="107118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170180</xdr:rowOff>
    </xdr:from>
    <xdr:to>
      <xdr:col>6</xdr:col>
      <xdr:colOff>38100</xdr:colOff>
      <xdr:row>62</xdr:row>
      <xdr:rowOff>100330</xdr:rowOff>
    </xdr:to>
    <xdr:sp macro="" textlink="">
      <xdr:nvSpPr>
        <xdr:cNvPr id="197" name="楕円 196">
          <a:extLst>
            <a:ext uri="{FF2B5EF4-FFF2-40B4-BE49-F238E27FC236}">
              <a16:creationId xmlns:a16="http://schemas.microsoft.com/office/drawing/2014/main" id="{98948DDA-1DD7-4785-9BDF-381FD380F4D3}"/>
            </a:ext>
          </a:extLst>
        </xdr:cNvPr>
        <xdr:cNvSpPr/>
      </xdr:nvSpPr>
      <xdr:spPr>
        <a:xfrm>
          <a:off x="1079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49530</xdr:rowOff>
    </xdr:from>
    <xdr:to>
      <xdr:col>10</xdr:col>
      <xdr:colOff>114300</xdr:colOff>
      <xdr:row>62</xdr:row>
      <xdr:rowOff>81915</xdr:rowOff>
    </xdr:to>
    <xdr:cxnSp macro="">
      <xdr:nvCxnSpPr>
        <xdr:cNvPr id="198" name="直線コネクタ 197">
          <a:extLst>
            <a:ext uri="{FF2B5EF4-FFF2-40B4-BE49-F238E27FC236}">
              <a16:creationId xmlns:a16="http://schemas.microsoft.com/office/drawing/2014/main" id="{FE9C7A58-908E-4818-ADA2-261E88958117}"/>
            </a:ext>
          </a:extLst>
        </xdr:cNvPr>
        <xdr:cNvCxnSpPr/>
      </xdr:nvCxnSpPr>
      <xdr:spPr>
        <a:xfrm>
          <a:off x="1130300" y="106794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CE82558-3699-4896-82E5-C41DC63695BB}"/>
            </a:ext>
          </a:extLst>
        </xdr:cNvPr>
        <xdr:cNvSpPr txBox="1"/>
      </xdr:nvSpPr>
      <xdr:spPr>
        <a:xfrm>
          <a:off x="3582044"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97D2296-0DAD-4DED-900A-07B193815088}"/>
            </a:ext>
          </a:extLst>
        </xdr:cNvPr>
        <xdr:cNvSpPr txBox="1"/>
      </xdr:nvSpPr>
      <xdr:spPr>
        <a:xfrm>
          <a:off x="27057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132097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C891EAE-8261-445F-9D20-5B733A01E45C}"/>
            </a:ext>
          </a:extLst>
        </xdr:cNvPr>
        <xdr:cNvSpPr txBox="1"/>
      </xdr:nvSpPr>
      <xdr:spPr>
        <a:xfrm>
          <a:off x="1816744" y="1041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82567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E6ADEE3-BBC4-4949-AF94-188390FEBA6A}"/>
            </a:ext>
          </a:extLst>
        </xdr:cNvPr>
        <xdr:cNvSpPr txBox="1"/>
      </xdr:nvSpPr>
      <xdr:spPr>
        <a:xfrm>
          <a:off x="9277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19067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26AFDE7-5BB0-4482-B399-76EEDCD7A3E5}"/>
            </a:ext>
          </a:extLst>
        </xdr:cNvPr>
        <xdr:cNvSpPr txBox="1"/>
      </xdr:nvSpPr>
      <xdr:spPr>
        <a:xfrm>
          <a:off x="35820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156227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11BCD78-63AF-4A40-B22F-998C5A5CF975}"/>
            </a:ext>
          </a:extLst>
        </xdr:cNvPr>
        <xdr:cNvSpPr txBox="1"/>
      </xdr:nvSpPr>
      <xdr:spPr>
        <a:xfrm>
          <a:off x="2705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123842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42AF55A-97B3-454E-B249-F84DD177D6D9}"/>
            </a:ext>
          </a:extLst>
        </xdr:cNvPr>
        <xdr:cNvSpPr txBox="1"/>
      </xdr:nvSpPr>
      <xdr:spPr>
        <a:xfrm>
          <a:off x="1816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91457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5327E83-9A2F-4107-8C6E-6CF87058C349}"/>
            </a:ext>
          </a:extLst>
        </xdr:cNvPr>
        <xdr:cNvSpPr txBox="1"/>
      </xdr:nvSpPr>
      <xdr:spPr>
        <a:xfrm>
          <a:off x="927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9A81A52-C0D9-4DF8-ABF7-CA3F838667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74F3A5B-AF3F-4309-8B6F-6AFA5ABD104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7AA6FAF-586A-4C72-B0EF-DE85D5A072A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11A329F-F54B-44E4-9100-A6A2F4590C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8E96BF2-C58B-4872-8D5B-B7DD38B985E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DD70304-702E-4BB5-B684-C890CB5371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FA6F400-9B10-4ABE-8FC9-5AE351AB27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B4F7B23-BF7E-4BF9-A3C8-A62D8068641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9A01D1A-8979-4FB0-A778-5E02FA8084D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D6D5446-520F-4E62-B9AA-C59BAE96BE0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4FBA605C-752A-4A8E-B4F1-537423AF735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3A4E9FBB-4162-44A4-BD60-FF1B390079A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337EEB13-2D23-4213-8A91-E7D6B568DB7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FAFDB684-D675-4B3B-86C5-E4BBAB87EF55}"/>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687D6A4E-E52D-43D9-AEC8-2C300574B62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58AF084D-E1A2-4C7F-A21C-35FB12327619}"/>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123E4E22-65AF-41FC-BBE5-181191D88AF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D88564B0-94DA-49BE-9193-4C00B5105D4F}"/>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38AA54B-46F3-4404-8106-CDBEBEB43E5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9E4F05C7-6E97-4CBF-A33F-E9A199BDF584}"/>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E0E0B3A-2B2A-490E-A2D3-72C1B091EBD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F62F6F79-CEAE-42BC-9391-20550EA33EA2}"/>
            </a:ext>
          </a:extLst>
        </xdr:cNvPr>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F3318260-133C-4D44-AA8F-40B2AE017453}"/>
            </a:ext>
          </a:extLst>
        </xdr:cNvPr>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4B9FF354-D99B-447D-BEAC-DAFEB3770334}"/>
            </a:ext>
          </a:extLst>
        </xdr:cNvPr>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EE85CA25-19FF-4D62-BB5D-62B43E9B99E7}"/>
            </a:ext>
          </a:extLst>
        </xdr:cNvPr>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16E1A125-6396-4AE0-8E8B-18C3D12654C1}"/>
            </a:ext>
          </a:extLst>
        </xdr:cNvPr>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9F5E479-4E8F-4772-AE47-71D03240837D}"/>
            </a:ext>
          </a:extLst>
        </xdr:cNvPr>
        <xdr:cNvSpPr txBox="1"/>
      </xdr:nvSpPr>
      <xdr:spPr>
        <a:xfrm>
          <a:off x="10515600" y="10454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8C6B2EE2-4944-485F-8AC3-88F7314186CD}"/>
            </a:ext>
          </a:extLst>
        </xdr:cNvPr>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43F777CC-11AC-4A65-A1C9-C658C4818EE9}"/>
            </a:ext>
          </a:extLst>
        </xdr:cNvPr>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D5003858-ED33-471A-B022-9A97ACD2E019}"/>
            </a:ext>
          </a:extLst>
        </xdr:cNvPr>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92436</xdr:rowOff>
    </xdr:from>
    <xdr:to>
      <xdr:col>41</xdr:col>
      <xdr:colOff>101600</xdr:colOff>
      <xdr:row>62</xdr:row>
      <xdr:rowOff>22586</xdr:rowOff>
    </xdr:to>
    <xdr:sp macro="" textlink="">
      <xdr:nvSpPr>
        <xdr:cNvPr id="237" name="フローチャート: 判断 236">
          <a:extLst>
            <a:ext uri="{FF2B5EF4-FFF2-40B4-BE49-F238E27FC236}">
              <a16:creationId xmlns:a16="http://schemas.microsoft.com/office/drawing/2014/main" id="{60925F1E-7DA4-42E0-941C-DB225F43ACC9}"/>
            </a:ext>
          </a:extLst>
        </xdr:cNvPr>
        <xdr:cNvSpPr/>
      </xdr:nvSpPr>
      <xdr:spPr>
        <a:xfrm>
          <a:off x="7810500" y="1055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2985</xdr:rowOff>
    </xdr:from>
    <xdr:to>
      <xdr:col>36</xdr:col>
      <xdr:colOff>165100</xdr:colOff>
      <xdr:row>61</xdr:row>
      <xdr:rowOff>104585</xdr:rowOff>
    </xdr:to>
    <xdr:sp macro="" textlink="">
      <xdr:nvSpPr>
        <xdr:cNvPr id="238" name="フローチャート: 判断 237">
          <a:extLst>
            <a:ext uri="{FF2B5EF4-FFF2-40B4-BE49-F238E27FC236}">
              <a16:creationId xmlns:a16="http://schemas.microsoft.com/office/drawing/2014/main" id="{A1019694-962F-47AC-83C0-8D05CE06C036}"/>
            </a:ext>
          </a:extLst>
        </xdr:cNvPr>
        <xdr:cNvSpPr/>
      </xdr:nvSpPr>
      <xdr:spPr>
        <a:xfrm>
          <a:off x="6921500" y="104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39E1D4F-C94E-4470-A2D9-298575B268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DE1037D-0878-431D-ABE3-EF72C010E99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45F28C0-0689-4656-B71B-43CDDB6AA8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4E01CD0-C5CD-40FB-A93E-B21163BD59F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33EAE54-F3FF-41D8-B7B8-D93FE354D17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129239</xdr:rowOff>
    </xdr:from>
    <xdr:to>
      <xdr:col>55</xdr:col>
      <xdr:colOff>50800</xdr:colOff>
      <xdr:row>58</xdr:row>
      <xdr:rowOff>59389</xdr:rowOff>
    </xdr:to>
    <xdr:sp macro="" textlink="">
      <xdr:nvSpPr>
        <xdr:cNvPr id="244" name="楕円 243">
          <a:extLst>
            <a:ext uri="{FF2B5EF4-FFF2-40B4-BE49-F238E27FC236}">
              <a16:creationId xmlns:a16="http://schemas.microsoft.com/office/drawing/2014/main" id="{3BCBE207-379E-4BCF-AFDE-176EF704F9FC}"/>
            </a:ext>
          </a:extLst>
        </xdr:cNvPr>
        <xdr:cNvSpPr/>
      </xdr:nvSpPr>
      <xdr:spPr>
        <a:xfrm>
          <a:off x="10426700" y="990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152116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741A8B01-1084-43D3-B1A5-C4E9DE452064}"/>
            </a:ext>
          </a:extLst>
        </xdr:cNvPr>
        <xdr:cNvSpPr txBox="1"/>
      </xdr:nvSpPr>
      <xdr:spPr>
        <a:xfrm>
          <a:off x="10515600" y="975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143688</xdr:rowOff>
    </xdr:from>
    <xdr:to>
      <xdr:col>50</xdr:col>
      <xdr:colOff>165100</xdr:colOff>
      <xdr:row>58</xdr:row>
      <xdr:rowOff>73838</xdr:rowOff>
    </xdr:to>
    <xdr:sp macro="" textlink="">
      <xdr:nvSpPr>
        <xdr:cNvPr id="246" name="楕円 245">
          <a:extLst>
            <a:ext uri="{FF2B5EF4-FFF2-40B4-BE49-F238E27FC236}">
              <a16:creationId xmlns:a16="http://schemas.microsoft.com/office/drawing/2014/main" id="{8859E62C-B051-48B2-A713-BE6343788770}"/>
            </a:ext>
          </a:extLst>
        </xdr:cNvPr>
        <xdr:cNvSpPr/>
      </xdr:nvSpPr>
      <xdr:spPr>
        <a:xfrm>
          <a:off x="9588500" y="99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8589</xdr:rowOff>
    </xdr:from>
    <xdr:to>
      <xdr:col>55</xdr:col>
      <xdr:colOff>0</xdr:colOff>
      <xdr:row>58</xdr:row>
      <xdr:rowOff>23038</xdr:rowOff>
    </xdr:to>
    <xdr:cxnSp macro="">
      <xdr:nvCxnSpPr>
        <xdr:cNvPr id="247" name="直線コネクタ 246">
          <a:extLst>
            <a:ext uri="{FF2B5EF4-FFF2-40B4-BE49-F238E27FC236}">
              <a16:creationId xmlns:a16="http://schemas.microsoft.com/office/drawing/2014/main" id="{43167C87-C31D-45D7-A93A-5C9FF3D69881}"/>
            </a:ext>
          </a:extLst>
        </xdr:cNvPr>
        <xdr:cNvCxnSpPr/>
      </xdr:nvCxnSpPr>
      <xdr:spPr>
        <a:xfrm flipV="1">
          <a:off x="9639300" y="9952689"/>
          <a:ext cx="838200" cy="1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153836</xdr:rowOff>
    </xdr:from>
    <xdr:to>
      <xdr:col>46</xdr:col>
      <xdr:colOff>38100</xdr:colOff>
      <xdr:row>58</xdr:row>
      <xdr:rowOff>83986</xdr:rowOff>
    </xdr:to>
    <xdr:sp macro="" textlink="">
      <xdr:nvSpPr>
        <xdr:cNvPr id="248" name="楕円 247">
          <a:extLst>
            <a:ext uri="{FF2B5EF4-FFF2-40B4-BE49-F238E27FC236}">
              <a16:creationId xmlns:a16="http://schemas.microsoft.com/office/drawing/2014/main" id="{7A97A2E1-B4CD-4988-BD59-FAF24C35249A}"/>
            </a:ext>
          </a:extLst>
        </xdr:cNvPr>
        <xdr:cNvSpPr/>
      </xdr:nvSpPr>
      <xdr:spPr>
        <a:xfrm>
          <a:off x="8699500" y="99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23038</xdr:rowOff>
    </xdr:from>
    <xdr:to>
      <xdr:col>50</xdr:col>
      <xdr:colOff>114300</xdr:colOff>
      <xdr:row>58</xdr:row>
      <xdr:rowOff>33186</xdr:rowOff>
    </xdr:to>
    <xdr:cxnSp macro="">
      <xdr:nvCxnSpPr>
        <xdr:cNvPr id="249" name="直線コネクタ 248">
          <a:extLst>
            <a:ext uri="{FF2B5EF4-FFF2-40B4-BE49-F238E27FC236}">
              <a16:creationId xmlns:a16="http://schemas.microsoft.com/office/drawing/2014/main" id="{7C0FC748-6345-41EF-8A25-E0CCB5B258E5}"/>
            </a:ext>
          </a:extLst>
        </xdr:cNvPr>
        <xdr:cNvCxnSpPr/>
      </xdr:nvCxnSpPr>
      <xdr:spPr>
        <a:xfrm flipV="1">
          <a:off x="8750300" y="9967138"/>
          <a:ext cx="889000" cy="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166448</xdr:rowOff>
    </xdr:from>
    <xdr:to>
      <xdr:col>41</xdr:col>
      <xdr:colOff>101600</xdr:colOff>
      <xdr:row>58</xdr:row>
      <xdr:rowOff>96598</xdr:rowOff>
    </xdr:to>
    <xdr:sp macro="" textlink="">
      <xdr:nvSpPr>
        <xdr:cNvPr id="250" name="楕円 249">
          <a:extLst>
            <a:ext uri="{FF2B5EF4-FFF2-40B4-BE49-F238E27FC236}">
              <a16:creationId xmlns:a16="http://schemas.microsoft.com/office/drawing/2014/main" id="{D6DDDAD1-54BA-46C7-A7E4-7F6253D39A13}"/>
            </a:ext>
          </a:extLst>
        </xdr:cNvPr>
        <xdr:cNvSpPr/>
      </xdr:nvSpPr>
      <xdr:spPr>
        <a:xfrm>
          <a:off x="7810500" y="993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33186</xdr:rowOff>
    </xdr:from>
    <xdr:to>
      <xdr:col>45</xdr:col>
      <xdr:colOff>177800</xdr:colOff>
      <xdr:row>58</xdr:row>
      <xdr:rowOff>45798</xdr:rowOff>
    </xdr:to>
    <xdr:cxnSp macro="">
      <xdr:nvCxnSpPr>
        <xdr:cNvPr id="251" name="直線コネクタ 250">
          <a:extLst>
            <a:ext uri="{FF2B5EF4-FFF2-40B4-BE49-F238E27FC236}">
              <a16:creationId xmlns:a16="http://schemas.microsoft.com/office/drawing/2014/main" id="{8057B04F-B812-447D-B72F-FD4EA2B46419}"/>
            </a:ext>
          </a:extLst>
        </xdr:cNvPr>
        <xdr:cNvCxnSpPr/>
      </xdr:nvCxnSpPr>
      <xdr:spPr>
        <a:xfrm flipV="1">
          <a:off x="7861300" y="9977286"/>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6220</xdr:rowOff>
    </xdr:from>
    <xdr:to>
      <xdr:col>36</xdr:col>
      <xdr:colOff>165100</xdr:colOff>
      <xdr:row>58</xdr:row>
      <xdr:rowOff>107820</xdr:rowOff>
    </xdr:to>
    <xdr:sp macro="" textlink="">
      <xdr:nvSpPr>
        <xdr:cNvPr id="252" name="楕円 251">
          <a:extLst>
            <a:ext uri="{FF2B5EF4-FFF2-40B4-BE49-F238E27FC236}">
              <a16:creationId xmlns:a16="http://schemas.microsoft.com/office/drawing/2014/main" id="{695F4281-02F4-4229-BCD4-C693DF8F4968}"/>
            </a:ext>
          </a:extLst>
        </xdr:cNvPr>
        <xdr:cNvSpPr/>
      </xdr:nvSpPr>
      <xdr:spPr>
        <a:xfrm>
          <a:off x="6921500" y="99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45798</xdr:rowOff>
    </xdr:from>
    <xdr:to>
      <xdr:col>41</xdr:col>
      <xdr:colOff>50800</xdr:colOff>
      <xdr:row>58</xdr:row>
      <xdr:rowOff>57020</xdr:rowOff>
    </xdr:to>
    <xdr:cxnSp macro="">
      <xdr:nvCxnSpPr>
        <xdr:cNvPr id="253" name="直線コネクタ 252">
          <a:extLst>
            <a:ext uri="{FF2B5EF4-FFF2-40B4-BE49-F238E27FC236}">
              <a16:creationId xmlns:a16="http://schemas.microsoft.com/office/drawing/2014/main" id="{24857F65-F337-41F8-9698-F4C5DABE91FC}"/>
            </a:ext>
          </a:extLst>
        </xdr:cNvPr>
        <xdr:cNvCxnSpPr/>
      </xdr:nvCxnSpPr>
      <xdr:spPr>
        <a:xfrm flipV="1">
          <a:off x="6972300" y="9989898"/>
          <a:ext cx="889000" cy="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366A844D-DA0E-49B6-8A5E-A3BFCCD6D171}"/>
            </a:ext>
          </a:extLst>
        </xdr:cNvPr>
        <xdr:cNvSpPr txBox="1"/>
      </xdr:nvSpPr>
      <xdr:spPr>
        <a:xfrm>
          <a:off x="9327095" y="1058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B82B5243-BF36-43A5-9E59-0969B47726A5}"/>
            </a:ext>
          </a:extLst>
        </xdr:cNvPr>
        <xdr:cNvSpPr txBox="1"/>
      </xdr:nvSpPr>
      <xdr:spPr>
        <a:xfrm>
          <a:off x="84507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13713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C982B9B6-BCE7-409B-A0D9-8CCB1F7DB878}"/>
            </a:ext>
          </a:extLst>
        </xdr:cNvPr>
        <xdr:cNvSpPr txBox="1"/>
      </xdr:nvSpPr>
      <xdr:spPr>
        <a:xfrm>
          <a:off x="7561795" y="1064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95712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A77BA8E-AB38-41C3-B6A8-A6710C3EEF94}"/>
            </a:ext>
          </a:extLst>
        </xdr:cNvPr>
        <xdr:cNvSpPr txBox="1"/>
      </xdr:nvSpPr>
      <xdr:spPr>
        <a:xfrm>
          <a:off x="6672795" y="1055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90365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8136CF43-CB86-4516-8191-FFEBBEB25FA3}"/>
            </a:ext>
          </a:extLst>
        </xdr:cNvPr>
        <xdr:cNvSpPr txBox="1"/>
      </xdr:nvSpPr>
      <xdr:spPr>
        <a:xfrm>
          <a:off x="9327095" y="969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100513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B50811C-FC79-47C8-89D7-FCAAC04EA34C}"/>
            </a:ext>
          </a:extLst>
        </xdr:cNvPr>
        <xdr:cNvSpPr txBox="1"/>
      </xdr:nvSpPr>
      <xdr:spPr>
        <a:xfrm>
          <a:off x="8450795" y="970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113125</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27205F89-CB4A-4CF4-A7BB-FF032BD417C7}"/>
            </a:ext>
          </a:extLst>
        </xdr:cNvPr>
        <xdr:cNvSpPr txBox="1"/>
      </xdr:nvSpPr>
      <xdr:spPr>
        <a:xfrm>
          <a:off x="7561795" y="971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124347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65CD706-17E0-41F7-AC0F-CF690F8FEE57}"/>
            </a:ext>
          </a:extLst>
        </xdr:cNvPr>
        <xdr:cNvSpPr txBox="1"/>
      </xdr:nvSpPr>
      <xdr:spPr>
        <a:xfrm>
          <a:off x="6672795" y="972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2212009-9E98-4B99-B5BF-33C5E58F136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486F35C-5FC1-4F68-919B-81B55AE8FD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22A675-E807-4B58-88DD-A4F4F883E9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6C578C6-BCDF-42A3-8B05-1F8A4A504C3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DCEED62-8310-40A9-B57E-354DBE3C03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0388BD6-7D02-4F8C-A5BA-91576ADD6F6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803578B-CACC-4CB0-8497-689735F922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EBE83D9-6D97-45A4-A32E-86AF530D1FD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BEF6CAD-0109-4218-93C7-AF5DA30F85B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EC1D73C-B139-408B-9E70-3BB46A31D07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E9B0FA6-17E1-42F2-9C0F-4E092F8D30B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5DAC3F75-5462-4A69-8120-83CDC43B8F0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4D7EB69-1220-4281-B521-0D5B272C86D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F0FC59EA-9E73-4A7C-A9C2-EBE39F5C58D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78A4ED02-F463-4317-8904-B94B7A2A036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D382D634-2888-47A2-93CF-1ABDA646B23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87A2B87E-39F5-446F-98BC-53F85A309EC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1981E7A8-2554-45E7-80AE-4202E6C8A59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4997E646-2FC1-4CDC-B7E8-89BE8087D2E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8DC89AE-FED4-48DC-88DB-95B676BD82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997D9CD9-E48A-4128-88C2-E0DB46314EC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72E8B4EF-CF00-457F-A106-4072C31E4D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1D2C8FF5-0B3F-4D40-A77E-995CEF80175C}"/>
            </a:ext>
          </a:extLst>
        </xdr:cNvPr>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B284E2D7-F5C0-42B3-86BB-802CA96D645C}"/>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E6673FD9-A146-42CD-BCEF-311EEE92A12F}"/>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33317E6-B26F-47B6-8FF8-D91D354A3CD0}"/>
            </a:ext>
          </a:extLst>
        </xdr:cNvPr>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CF43BA83-C085-4C72-8AFE-1712BB9EC186}"/>
            </a:ext>
          </a:extLst>
        </xdr:cNvPr>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5FEA8F26-1E6A-4924-82E2-D4E701AAE3E7}"/>
            </a:ext>
          </a:extLst>
        </xdr:cNvPr>
        <xdr:cNvSpPr txBox="1"/>
      </xdr:nvSpPr>
      <xdr:spPr>
        <a:xfrm>
          <a:off x="4673600" y="1397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64A90489-FCB8-4486-8852-E407FBD99E94}"/>
            </a:ext>
          </a:extLst>
        </xdr:cNvPr>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9BD8146F-ABCB-4A1D-AE73-53BEF71F2508}"/>
            </a:ext>
          </a:extLst>
        </xdr:cNvPr>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AEB28A1F-0A0C-4F5F-A676-18BE708E24CC}"/>
            </a:ext>
          </a:extLst>
        </xdr:cNvPr>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17018</xdr:rowOff>
    </xdr:from>
    <xdr:to>
      <xdr:col>10</xdr:col>
      <xdr:colOff>165100</xdr:colOff>
      <xdr:row>81</xdr:row>
      <xdr:rowOff>118618</xdr:rowOff>
    </xdr:to>
    <xdr:sp macro="" textlink="">
      <xdr:nvSpPr>
        <xdr:cNvPr id="293" name="フローチャート: 判断 292">
          <a:extLst>
            <a:ext uri="{FF2B5EF4-FFF2-40B4-BE49-F238E27FC236}">
              <a16:creationId xmlns:a16="http://schemas.microsoft.com/office/drawing/2014/main" id="{833FB1DF-A203-469D-8662-AB4E19597254}"/>
            </a:ext>
          </a:extLst>
        </xdr:cNvPr>
        <xdr:cNvSpPr/>
      </xdr:nvSpPr>
      <xdr:spPr>
        <a:xfrm>
          <a:off x="1968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294" name="フローチャート: 判断 293">
          <a:extLst>
            <a:ext uri="{FF2B5EF4-FFF2-40B4-BE49-F238E27FC236}">
              <a16:creationId xmlns:a16="http://schemas.microsoft.com/office/drawing/2014/main" id="{185FC20C-BC02-4DEA-B3A7-EABA99BF05BE}"/>
            </a:ext>
          </a:extLst>
        </xdr:cNvPr>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7F6AFA0-D0B6-4BEE-9BB6-CD36D57805C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3E7A062-6216-4B85-8BFA-73BD7DE5AC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C81339E-BADA-46FF-BB2F-50706DBC74D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4A3AB7F-A50F-4129-A70C-DCCCE71A344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CA1E93B-00C3-43D0-94ED-D418A882B5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0" name="楕円 299">
          <a:extLst>
            <a:ext uri="{FF2B5EF4-FFF2-40B4-BE49-F238E27FC236}">
              <a16:creationId xmlns:a16="http://schemas.microsoft.com/office/drawing/2014/main" id="{FF953259-15E3-461D-99C7-073000D6216F}"/>
            </a:ext>
          </a:extLst>
        </xdr:cNvPr>
        <xdr:cNvSpPr/>
      </xdr:nvSpPr>
      <xdr:spPr>
        <a:xfrm>
          <a:off x="4584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91457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D03AC9C0-FDCC-4AA5-9091-302FBB363E81}"/>
            </a:ext>
          </a:extLst>
        </xdr:cNvPr>
        <xdr:cNvSpPr txBox="1"/>
      </xdr:nvSpPr>
      <xdr:spPr>
        <a:xfrm>
          <a:off x="4673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74168</xdr:rowOff>
    </xdr:from>
    <xdr:to>
      <xdr:col>20</xdr:col>
      <xdr:colOff>38100</xdr:colOff>
      <xdr:row>83</xdr:row>
      <xdr:rowOff>4318</xdr:rowOff>
    </xdr:to>
    <xdr:sp macro="" textlink="">
      <xdr:nvSpPr>
        <xdr:cNvPr id="302" name="楕円 301">
          <a:extLst>
            <a:ext uri="{FF2B5EF4-FFF2-40B4-BE49-F238E27FC236}">
              <a16:creationId xmlns:a16="http://schemas.microsoft.com/office/drawing/2014/main" id="{EC6327F3-92CE-489D-BE21-0F68568F4D9B}"/>
            </a:ext>
          </a:extLst>
        </xdr:cNvPr>
        <xdr:cNvSpPr/>
      </xdr:nvSpPr>
      <xdr:spPr>
        <a:xfrm>
          <a:off x="3746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124968</xdr:rowOff>
    </xdr:from>
    <xdr:to>
      <xdr:col>24</xdr:col>
      <xdr:colOff>63500</xdr:colOff>
      <xdr:row>82</xdr:row>
      <xdr:rowOff>163830</xdr:rowOff>
    </xdr:to>
    <xdr:cxnSp macro="">
      <xdr:nvCxnSpPr>
        <xdr:cNvPr id="303" name="直線コネクタ 302">
          <a:extLst>
            <a:ext uri="{FF2B5EF4-FFF2-40B4-BE49-F238E27FC236}">
              <a16:creationId xmlns:a16="http://schemas.microsoft.com/office/drawing/2014/main" id="{516D1527-95A0-4299-AB97-D260445822D8}"/>
            </a:ext>
          </a:extLst>
        </xdr:cNvPr>
        <xdr:cNvCxnSpPr/>
      </xdr:nvCxnSpPr>
      <xdr:spPr>
        <a:xfrm>
          <a:off x="3797300" y="1418386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33020</xdr:rowOff>
    </xdr:from>
    <xdr:to>
      <xdr:col>15</xdr:col>
      <xdr:colOff>101600</xdr:colOff>
      <xdr:row>82</xdr:row>
      <xdr:rowOff>134620</xdr:rowOff>
    </xdr:to>
    <xdr:sp macro="" textlink="">
      <xdr:nvSpPr>
        <xdr:cNvPr id="304" name="楕円 303">
          <a:extLst>
            <a:ext uri="{FF2B5EF4-FFF2-40B4-BE49-F238E27FC236}">
              <a16:creationId xmlns:a16="http://schemas.microsoft.com/office/drawing/2014/main" id="{0EABE888-A351-44C0-A016-ABE218E6A83B}"/>
            </a:ext>
          </a:extLst>
        </xdr:cNvPr>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83820</xdr:rowOff>
    </xdr:from>
    <xdr:to>
      <xdr:col>19</xdr:col>
      <xdr:colOff>177800</xdr:colOff>
      <xdr:row>82</xdr:row>
      <xdr:rowOff>124968</xdr:rowOff>
    </xdr:to>
    <xdr:cxnSp macro="">
      <xdr:nvCxnSpPr>
        <xdr:cNvPr id="305" name="直線コネクタ 304">
          <a:extLst>
            <a:ext uri="{FF2B5EF4-FFF2-40B4-BE49-F238E27FC236}">
              <a16:creationId xmlns:a16="http://schemas.microsoft.com/office/drawing/2014/main" id="{756AA3C6-4AAA-49A9-A700-DBD6D1AB59A1}"/>
            </a:ext>
          </a:extLst>
        </xdr:cNvPr>
        <xdr:cNvCxnSpPr/>
      </xdr:nvCxnSpPr>
      <xdr:spPr>
        <a:xfrm>
          <a:off x="2908300" y="141427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163322</xdr:rowOff>
    </xdr:from>
    <xdr:to>
      <xdr:col>10</xdr:col>
      <xdr:colOff>165100</xdr:colOff>
      <xdr:row>82</xdr:row>
      <xdr:rowOff>93472</xdr:rowOff>
    </xdr:to>
    <xdr:sp macro="" textlink="">
      <xdr:nvSpPr>
        <xdr:cNvPr id="306" name="楕円 305">
          <a:extLst>
            <a:ext uri="{FF2B5EF4-FFF2-40B4-BE49-F238E27FC236}">
              <a16:creationId xmlns:a16="http://schemas.microsoft.com/office/drawing/2014/main" id="{9997D332-A6BA-4C18-99D8-411EA6A21287}"/>
            </a:ext>
          </a:extLst>
        </xdr:cNvPr>
        <xdr:cNvSpPr/>
      </xdr:nvSpPr>
      <xdr:spPr>
        <a:xfrm>
          <a:off x="1968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42672</xdr:rowOff>
    </xdr:from>
    <xdr:to>
      <xdr:col>15</xdr:col>
      <xdr:colOff>50800</xdr:colOff>
      <xdr:row>82</xdr:row>
      <xdr:rowOff>83820</xdr:rowOff>
    </xdr:to>
    <xdr:cxnSp macro="">
      <xdr:nvCxnSpPr>
        <xdr:cNvPr id="307" name="直線コネクタ 306">
          <a:extLst>
            <a:ext uri="{FF2B5EF4-FFF2-40B4-BE49-F238E27FC236}">
              <a16:creationId xmlns:a16="http://schemas.microsoft.com/office/drawing/2014/main" id="{97201112-9079-473B-B478-337E158E9018}"/>
            </a:ext>
          </a:extLst>
        </xdr:cNvPr>
        <xdr:cNvCxnSpPr/>
      </xdr:nvCxnSpPr>
      <xdr:spPr>
        <a:xfrm>
          <a:off x="2019300" y="141015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122174</xdr:rowOff>
    </xdr:from>
    <xdr:to>
      <xdr:col>6</xdr:col>
      <xdr:colOff>38100</xdr:colOff>
      <xdr:row>82</xdr:row>
      <xdr:rowOff>52324</xdr:rowOff>
    </xdr:to>
    <xdr:sp macro="" textlink="">
      <xdr:nvSpPr>
        <xdr:cNvPr id="308" name="楕円 307">
          <a:extLst>
            <a:ext uri="{FF2B5EF4-FFF2-40B4-BE49-F238E27FC236}">
              <a16:creationId xmlns:a16="http://schemas.microsoft.com/office/drawing/2014/main" id="{686F8513-BC97-42EB-88BF-7B6E4F3F4046}"/>
            </a:ext>
          </a:extLst>
        </xdr:cNvPr>
        <xdr:cNvSpPr/>
      </xdr:nvSpPr>
      <xdr:spPr>
        <a:xfrm>
          <a:off x="1079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xdr:rowOff>
    </xdr:from>
    <xdr:to>
      <xdr:col>10</xdr:col>
      <xdr:colOff>114300</xdr:colOff>
      <xdr:row>82</xdr:row>
      <xdr:rowOff>42672</xdr:rowOff>
    </xdr:to>
    <xdr:cxnSp macro="">
      <xdr:nvCxnSpPr>
        <xdr:cNvPr id="309" name="直線コネクタ 308">
          <a:extLst>
            <a:ext uri="{FF2B5EF4-FFF2-40B4-BE49-F238E27FC236}">
              <a16:creationId xmlns:a16="http://schemas.microsoft.com/office/drawing/2014/main" id="{1DB8DCCA-8C4A-4788-BD4B-30BF8B89946D}"/>
            </a:ext>
          </a:extLst>
        </xdr:cNvPr>
        <xdr:cNvCxnSpPr/>
      </xdr:nvCxnSpPr>
      <xdr:spPr>
        <a:xfrm>
          <a:off x="1130300" y="140604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0" name="n_1aveValue【公営住宅】&#10;有形固定資産減価償却率">
          <a:extLst>
            <a:ext uri="{FF2B5EF4-FFF2-40B4-BE49-F238E27FC236}">
              <a16:creationId xmlns:a16="http://schemas.microsoft.com/office/drawing/2014/main" id="{01973EE5-5B48-4DAA-81D4-0015C2C3D25E}"/>
            </a:ext>
          </a:extLst>
        </xdr:cNvPr>
        <xdr:cNvSpPr txBox="1"/>
      </xdr:nvSpPr>
      <xdr:spPr>
        <a:xfrm>
          <a:off x="35820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311" name="n_2aveValue【公営住宅】&#10;有形固定資産減価償却率">
          <a:extLst>
            <a:ext uri="{FF2B5EF4-FFF2-40B4-BE49-F238E27FC236}">
              <a16:creationId xmlns:a16="http://schemas.microsoft.com/office/drawing/2014/main" id="{D5BBFF14-C560-4DE0-A2A6-62F71C4FCD7B}"/>
            </a:ext>
          </a:extLst>
        </xdr:cNvPr>
        <xdr:cNvSpPr txBox="1"/>
      </xdr:nvSpPr>
      <xdr:spPr>
        <a:xfrm>
          <a:off x="2705744" y="138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135145</xdr:rowOff>
    </xdr:from>
    <xdr:ext cx="405111" cy="259045"/>
    <xdr:sp macro="" textlink="">
      <xdr:nvSpPr>
        <xdr:cNvPr id="312" name="n_3aveValue【公営住宅】&#10;有形固定資産減価償却率">
          <a:extLst>
            <a:ext uri="{FF2B5EF4-FFF2-40B4-BE49-F238E27FC236}">
              <a16:creationId xmlns:a16="http://schemas.microsoft.com/office/drawing/2014/main" id="{B7949A93-8BC4-4AEF-8405-BC94C6BA9B74}"/>
            </a:ext>
          </a:extLst>
        </xdr:cNvPr>
        <xdr:cNvSpPr txBox="1"/>
      </xdr:nvSpPr>
      <xdr:spPr>
        <a:xfrm>
          <a:off x="1816744" y="1367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313" name="n_4aveValue【公営住宅】&#10;有形固定資産減価償却率">
          <a:extLst>
            <a:ext uri="{FF2B5EF4-FFF2-40B4-BE49-F238E27FC236}">
              <a16:creationId xmlns:a16="http://schemas.microsoft.com/office/drawing/2014/main" id="{4C0302B8-D0C6-4689-B55B-B763609E614E}"/>
            </a:ext>
          </a:extLst>
        </xdr:cNvPr>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166895</xdr:rowOff>
    </xdr:from>
    <xdr:ext cx="405111" cy="259045"/>
    <xdr:sp macro="" textlink="">
      <xdr:nvSpPr>
        <xdr:cNvPr id="314" name="n_1mainValue【公営住宅】&#10;有形固定資産減価償却率">
          <a:extLst>
            <a:ext uri="{FF2B5EF4-FFF2-40B4-BE49-F238E27FC236}">
              <a16:creationId xmlns:a16="http://schemas.microsoft.com/office/drawing/2014/main" id="{65CE05D0-282B-4CDD-875F-EC40037D73FE}"/>
            </a:ext>
          </a:extLst>
        </xdr:cNvPr>
        <xdr:cNvSpPr txBox="1"/>
      </xdr:nvSpPr>
      <xdr:spPr>
        <a:xfrm>
          <a:off x="3582044" y="1422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315" name="n_2mainValue【公営住宅】&#10;有形固定資産減価償却率">
          <a:extLst>
            <a:ext uri="{FF2B5EF4-FFF2-40B4-BE49-F238E27FC236}">
              <a16:creationId xmlns:a16="http://schemas.microsoft.com/office/drawing/2014/main" id="{E6338331-DAE3-44C8-9BCE-F761967F3CA3}"/>
            </a:ext>
          </a:extLst>
        </xdr:cNvPr>
        <xdr:cNvSpPr txBox="1"/>
      </xdr:nvSpPr>
      <xdr:spPr>
        <a:xfrm>
          <a:off x="2705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84599</xdr:rowOff>
    </xdr:from>
    <xdr:ext cx="405111" cy="259045"/>
    <xdr:sp macro="" textlink="">
      <xdr:nvSpPr>
        <xdr:cNvPr id="316" name="n_3mainValue【公営住宅】&#10;有形固定資産減価償却率">
          <a:extLst>
            <a:ext uri="{FF2B5EF4-FFF2-40B4-BE49-F238E27FC236}">
              <a16:creationId xmlns:a16="http://schemas.microsoft.com/office/drawing/2014/main" id="{858F3B4F-7D21-4F38-BABD-C7C0DE724E68}"/>
            </a:ext>
          </a:extLst>
        </xdr:cNvPr>
        <xdr:cNvSpPr txBox="1"/>
      </xdr:nvSpPr>
      <xdr:spPr>
        <a:xfrm>
          <a:off x="1816744" y="141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43451</xdr:rowOff>
    </xdr:from>
    <xdr:ext cx="405111" cy="259045"/>
    <xdr:sp macro="" textlink="">
      <xdr:nvSpPr>
        <xdr:cNvPr id="317" name="n_4mainValue【公営住宅】&#10;有形固定資産減価償却率">
          <a:extLst>
            <a:ext uri="{FF2B5EF4-FFF2-40B4-BE49-F238E27FC236}">
              <a16:creationId xmlns:a16="http://schemas.microsoft.com/office/drawing/2014/main" id="{8C5CB5FA-8FB5-41C5-AF1F-AE4831E3F601}"/>
            </a:ext>
          </a:extLst>
        </xdr:cNvPr>
        <xdr:cNvSpPr txBox="1"/>
      </xdr:nvSpPr>
      <xdr:spPr>
        <a:xfrm>
          <a:off x="927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FA38D2BE-2823-4972-8F5C-DB2D1D39F7B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5FEC5FE0-FD77-4A67-8D74-27F237E95E0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4309824-2FD1-4A82-9DAC-52BECFD53C6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D72BE3B1-4E76-4D0A-9239-4230ADE613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F9212A06-EDE3-4930-9EE9-16F1E1D583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E48A1A6-7F6D-4444-8534-C982613436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13833565-4389-4865-AEC6-63ACFD4DDA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646D0E9-FAEA-4B9F-9BF8-CD15A924E81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84AA79FD-1D85-4DFD-8182-D24F8B788A1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927F9F8-8B0D-4CF1-B5D9-7368350FA5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5F914A4A-73B4-4129-AD67-F239CB8BE8F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1739475E-DB19-4806-A22E-CED7F6DF7C7D}"/>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48510EF8-8506-4196-86A1-9989184176B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403161F0-9BCD-4D54-A700-5A46D43A8E8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2492211C-1A2E-4275-BB24-385D5A7A784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CA067FFD-9882-4456-A04A-4B0C454ED77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2248B8F2-3BCE-4D20-8A94-05C2BD61C3C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B2B1CBE1-13DE-4B3E-A441-DE3ACEE0019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AE102F91-5B46-4696-880A-BE832E331E9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88ACDA2B-589E-40FD-B1F9-EF43B8337B0C}"/>
            </a:ext>
          </a:extLst>
        </xdr:cNvPr>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D903FDA9-A812-41FA-A0BB-A5AF0693C73F}"/>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5410B044-49DF-4B77-BA2A-A0CE8575AD1D}"/>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231821F8-6F89-402C-BBCD-F7E1DCE4479F}"/>
            </a:ext>
          </a:extLst>
        </xdr:cNvPr>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4582D9B5-80F3-4B74-A8BC-2D15CB09D771}"/>
            </a:ext>
          </a:extLst>
        </xdr:cNvPr>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42" name="【公営住宅】&#10;一人当たり面積平均値テキスト">
          <a:extLst>
            <a:ext uri="{FF2B5EF4-FFF2-40B4-BE49-F238E27FC236}">
              <a16:creationId xmlns:a16="http://schemas.microsoft.com/office/drawing/2014/main" id="{DBDA2C8A-9E5D-4DAD-B172-5550FE1F772E}"/>
            </a:ext>
          </a:extLst>
        </xdr:cNvPr>
        <xdr:cNvSpPr txBox="1"/>
      </xdr:nvSpPr>
      <xdr:spPr>
        <a:xfrm>
          <a:off x="10515600" y="14309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2F8F86B4-ADF9-4F2E-8D3F-2C536ADC05B7}"/>
            </a:ext>
          </a:extLst>
        </xdr:cNvPr>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0B92AFAA-B002-4D0B-8032-CCEA4ACC6492}"/>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084D2061-A40D-4742-A9DA-AA14642FC4F6}"/>
            </a:ext>
          </a:extLst>
        </xdr:cNvPr>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75882</xdr:rowOff>
    </xdr:from>
    <xdr:to>
      <xdr:col>41</xdr:col>
      <xdr:colOff>101600</xdr:colOff>
      <xdr:row>84</xdr:row>
      <xdr:rowOff>6032</xdr:rowOff>
    </xdr:to>
    <xdr:sp macro="" textlink="">
      <xdr:nvSpPr>
        <xdr:cNvPr id="346" name="フローチャート: 判断 345">
          <a:extLst>
            <a:ext uri="{FF2B5EF4-FFF2-40B4-BE49-F238E27FC236}">
              <a16:creationId xmlns:a16="http://schemas.microsoft.com/office/drawing/2014/main" id="{0B24BDED-7826-4AF4-A0DF-D11D9B9E3A16}"/>
            </a:ext>
          </a:extLst>
        </xdr:cNvPr>
        <xdr:cNvSpPr/>
      </xdr:nvSpPr>
      <xdr:spPr>
        <a:xfrm>
          <a:off x="78105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41593</xdr:rowOff>
    </xdr:from>
    <xdr:to>
      <xdr:col>36</xdr:col>
      <xdr:colOff>165100</xdr:colOff>
      <xdr:row>83</xdr:row>
      <xdr:rowOff>143193</xdr:rowOff>
    </xdr:to>
    <xdr:sp macro="" textlink="">
      <xdr:nvSpPr>
        <xdr:cNvPr id="347" name="フローチャート: 判断 346">
          <a:extLst>
            <a:ext uri="{FF2B5EF4-FFF2-40B4-BE49-F238E27FC236}">
              <a16:creationId xmlns:a16="http://schemas.microsoft.com/office/drawing/2014/main" id="{56EAC9FC-BEFA-4247-8A15-2C8742891F89}"/>
            </a:ext>
          </a:extLst>
        </xdr:cNvPr>
        <xdr:cNvSpPr/>
      </xdr:nvSpPr>
      <xdr:spPr>
        <a:xfrm>
          <a:off x="6921500" y="1427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F683CC9B-0FE5-4E44-A6BD-ACC9D428A30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DADDF5F-2F82-4278-9B2E-0D8D86A87D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FCD60CF-25C6-45FF-9F1F-E9030AD8C2C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200EC95-2A73-440F-9138-FCDE32CFC8F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BE13C81-2686-442C-9CDF-E82FB1F64AC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158178</xdr:rowOff>
    </xdr:from>
    <xdr:to>
      <xdr:col>55</xdr:col>
      <xdr:colOff>50800</xdr:colOff>
      <xdr:row>83</xdr:row>
      <xdr:rowOff>88328</xdr:rowOff>
    </xdr:to>
    <xdr:sp macro="" textlink="">
      <xdr:nvSpPr>
        <xdr:cNvPr id="353" name="楕円 352">
          <a:extLst>
            <a:ext uri="{FF2B5EF4-FFF2-40B4-BE49-F238E27FC236}">
              <a16:creationId xmlns:a16="http://schemas.microsoft.com/office/drawing/2014/main" id="{BA9AA474-DC1D-4877-B383-39CCDB72ECF7}"/>
            </a:ext>
          </a:extLst>
        </xdr:cNvPr>
        <xdr:cNvSpPr/>
      </xdr:nvSpPr>
      <xdr:spPr>
        <a:xfrm>
          <a:off x="10426700" y="1421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9605</xdr:rowOff>
    </xdr:from>
    <xdr:ext cx="469744" cy="259045"/>
    <xdr:sp macro="" textlink="">
      <xdr:nvSpPr>
        <xdr:cNvPr id="354" name="【公営住宅】&#10;一人当たり面積該当値テキスト">
          <a:extLst>
            <a:ext uri="{FF2B5EF4-FFF2-40B4-BE49-F238E27FC236}">
              <a16:creationId xmlns:a16="http://schemas.microsoft.com/office/drawing/2014/main" id="{C5DD2B16-A1EB-456F-B041-736E98ED29DA}"/>
            </a:ext>
          </a:extLst>
        </xdr:cNvPr>
        <xdr:cNvSpPr txBox="1"/>
      </xdr:nvSpPr>
      <xdr:spPr>
        <a:xfrm>
          <a:off x="10515600" y="1406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163894</xdr:rowOff>
    </xdr:from>
    <xdr:to>
      <xdr:col>50</xdr:col>
      <xdr:colOff>165100</xdr:colOff>
      <xdr:row>83</xdr:row>
      <xdr:rowOff>94044</xdr:rowOff>
    </xdr:to>
    <xdr:sp macro="" textlink="">
      <xdr:nvSpPr>
        <xdr:cNvPr id="355" name="楕円 354">
          <a:extLst>
            <a:ext uri="{FF2B5EF4-FFF2-40B4-BE49-F238E27FC236}">
              <a16:creationId xmlns:a16="http://schemas.microsoft.com/office/drawing/2014/main" id="{628D1F12-7294-4474-BAEC-63D7A0E00524}"/>
            </a:ext>
          </a:extLst>
        </xdr:cNvPr>
        <xdr:cNvSpPr/>
      </xdr:nvSpPr>
      <xdr:spPr>
        <a:xfrm>
          <a:off x="9588500" y="1422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37528</xdr:rowOff>
    </xdr:from>
    <xdr:to>
      <xdr:col>55</xdr:col>
      <xdr:colOff>0</xdr:colOff>
      <xdr:row>83</xdr:row>
      <xdr:rowOff>43244</xdr:rowOff>
    </xdr:to>
    <xdr:cxnSp macro="">
      <xdr:nvCxnSpPr>
        <xdr:cNvPr id="356" name="直線コネクタ 355">
          <a:extLst>
            <a:ext uri="{FF2B5EF4-FFF2-40B4-BE49-F238E27FC236}">
              <a16:creationId xmlns:a16="http://schemas.microsoft.com/office/drawing/2014/main" id="{383C8A5C-6E55-4F9E-8E0E-338067D67EBA}"/>
            </a:ext>
          </a:extLst>
        </xdr:cNvPr>
        <xdr:cNvCxnSpPr/>
      </xdr:nvCxnSpPr>
      <xdr:spPr>
        <a:xfrm flipV="1">
          <a:off x="9639300" y="14267878"/>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167894</xdr:rowOff>
    </xdr:from>
    <xdr:to>
      <xdr:col>46</xdr:col>
      <xdr:colOff>38100</xdr:colOff>
      <xdr:row>83</xdr:row>
      <xdr:rowOff>98044</xdr:rowOff>
    </xdr:to>
    <xdr:sp macro="" textlink="">
      <xdr:nvSpPr>
        <xdr:cNvPr id="357" name="楕円 356">
          <a:extLst>
            <a:ext uri="{FF2B5EF4-FFF2-40B4-BE49-F238E27FC236}">
              <a16:creationId xmlns:a16="http://schemas.microsoft.com/office/drawing/2014/main" id="{DDED1775-ED82-4F45-A2F3-D0D6E81536AD}"/>
            </a:ext>
          </a:extLst>
        </xdr:cNvPr>
        <xdr:cNvSpPr/>
      </xdr:nvSpPr>
      <xdr:spPr>
        <a:xfrm>
          <a:off x="8699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43244</xdr:rowOff>
    </xdr:from>
    <xdr:to>
      <xdr:col>50</xdr:col>
      <xdr:colOff>114300</xdr:colOff>
      <xdr:row>83</xdr:row>
      <xdr:rowOff>47244</xdr:rowOff>
    </xdr:to>
    <xdr:cxnSp macro="">
      <xdr:nvCxnSpPr>
        <xdr:cNvPr id="358" name="直線コネクタ 357">
          <a:extLst>
            <a:ext uri="{FF2B5EF4-FFF2-40B4-BE49-F238E27FC236}">
              <a16:creationId xmlns:a16="http://schemas.microsoft.com/office/drawing/2014/main" id="{3D50E6BE-F364-4BEE-A352-1D0B0A880AE2}"/>
            </a:ext>
          </a:extLst>
        </xdr:cNvPr>
        <xdr:cNvCxnSpPr/>
      </xdr:nvCxnSpPr>
      <xdr:spPr>
        <a:xfrm flipV="1">
          <a:off x="8750300" y="14273594"/>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1588</xdr:rowOff>
    </xdr:from>
    <xdr:to>
      <xdr:col>41</xdr:col>
      <xdr:colOff>101600</xdr:colOff>
      <xdr:row>83</xdr:row>
      <xdr:rowOff>103188</xdr:rowOff>
    </xdr:to>
    <xdr:sp macro="" textlink="">
      <xdr:nvSpPr>
        <xdr:cNvPr id="359" name="楕円 358">
          <a:extLst>
            <a:ext uri="{FF2B5EF4-FFF2-40B4-BE49-F238E27FC236}">
              <a16:creationId xmlns:a16="http://schemas.microsoft.com/office/drawing/2014/main" id="{A6E3287A-86A9-4F48-9F88-34B13DEEF6E5}"/>
            </a:ext>
          </a:extLst>
        </xdr:cNvPr>
        <xdr:cNvSpPr/>
      </xdr:nvSpPr>
      <xdr:spPr>
        <a:xfrm>
          <a:off x="7810500" y="1423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47244</xdr:rowOff>
    </xdr:from>
    <xdr:to>
      <xdr:col>45</xdr:col>
      <xdr:colOff>177800</xdr:colOff>
      <xdr:row>83</xdr:row>
      <xdr:rowOff>52388</xdr:rowOff>
    </xdr:to>
    <xdr:cxnSp macro="">
      <xdr:nvCxnSpPr>
        <xdr:cNvPr id="360" name="直線コネクタ 359">
          <a:extLst>
            <a:ext uri="{FF2B5EF4-FFF2-40B4-BE49-F238E27FC236}">
              <a16:creationId xmlns:a16="http://schemas.microsoft.com/office/drawing/2014/main" id="{7D72CFC9-2568-41E5-BB7B-E770EB885025}"/>
            </a:ext>
          </a:extLst>
        </xdr:cNvPr>
        <xdr:cNvCxnSpPr/>
      </xdr:nvCxnSpPr>
      <xdr:spPr>
        <a:xfrm flipV="1">
          <a:off x="7861300" y="1427759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5587</xdr:rowOff>
    </xdr:from>
    <xdr:to>
      <xdr:col>36</xdr:col>
      <xdr:colOff>165100</xdr:colOff>
      <xdr:row>83</xdr:row>
      <xdr:rowOff>107187</xdr:rowOff>
    </xdr:to>
    <xdr:sp macro="" textlink="">
      <xdr:nvSpPr>
        <xdr:cNvPr id="361" name="楕円 360">
          <a:extLst>
            <a:ext uri="{FF2B5EF4-FFF2-40B4-BE49-F238E27FC236}">
              <a16:creationId xmlns:a16="http://schemas.microsoft.com/office/drawing/2014/main" id="{5FCC9726-B220-4895-930C-5D96AEFE161D}"/>
            </a:ext>
          </a:extLst>
        </xdr:cNvPr>
        <xdr:cNvSpPr/>
      </xdr:nvSpPr>
      <xdr:spPr>
        <a:xfrm>
          <a:off x="6921500" y="142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52388</xdr:rowOff>
    </xdr:from>
    <xdr:to>
      <xdr:col>41</xdr:col>
      <xdr:colOff>50800</xdr:colOff>
      <xdr:row>83</xdr:row>
      <xdr:rowOff>56387</xdr:rowOff>
    </xdr:to>
    <xdr:cxnSp macro="">
      <xdr:nvCxnSpPr>
        <xdr:cNvPr id="362" name="直線コネクタ 361">
          <a:extLst>
            <a:ext uri="{FF2B5EF4-FFF2-40B4-BE49-F238E27FC236}">
              <a16:creationId xmlns:a16="http://schemas.microsoft.com/office/drawing/2014/main" id="{A3EACB6C-59C5-40E6-81EF-2D9AD195C28F}"/>
            </a:ext>
          </a:extLst>
        </xdr:cNvPr>
        <xdr:cNvCxnSpPr/>
      </xdr:nvCxnSpPr>
      <xdr:spPr>
        <a:xfrm flipV="1">
          <a:off x="6972300" y="14282738"/>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3" name="n_1aveValue【公営住宅】&#10;一人当たり面積">
          <a:extLst>
            <a:ext uri="{FF2B5EF4-FFF2-40B4-BE49-F238E27FC236}">
              <a16:creationId xmlns:a16="http://schemas.microsoft.com/office/drawing/2014/main" id="{B575AD9F-2732-4436-B848-5BFC403C3DB5}"/>
            </a:ext>
          </a:extLst>
        </xdr:cNvPr>
        <xdr:cNvSpPr txBox="1"/>
      </xdr:nvSpPr>
      <xdr:spPr>
        <a:xfrm>
          <a:off x="9391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4" name="n_2aveValue【公営住宅】&#10;一人当たり面積">
          <a:extLst>
            <a:ext uri="{FF2B5EF4-FFF2-40B4-BE49-F238E27FC236}">
              <a16:creationId xmlns:a16="http://schemas.microsoft.com/office/drawing/2014/main" id="{A9376DC0-B074-4397-8713-DE9A1F0F7405}"/>
            </a:ext>
          </a:extLst>
        </xdr:cNvPr>
        <xdr:cNvSpPr txBox="1"/>
      </xdr:nvSpPr>
      <xdr:spPr>
        <a:xfrm>
          <a:off x="8515427" y="1442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168609</xdr:rowOff>
    </xdr:from>
    <xdr:ext cx="469744" cy="259045"/>
    <xdr:sp macro="" textlink="">
      <xdr:nvSpPr>
        <xdr:cNvPr id="365" name="n_3aveValue【公営住宅】&#10;一人当たり面積">
          <a:extLst>
            <a:ext uri="{FF2B5EF4-FFF2-40B4-BE49-F238E27FC236}">
              <a16:creationId xmlns:a16="http://schemas.microsoft.com/office/drawing/2014/main" id="{AF349A0E-209B-4B19-8E58-51F60CFE3FA0}"/>
            </a:ext>
          </a:extLst>
        </xdr:cNvPr>
        <xdr:cNvSpPr txBox="1"/>
      </xdr:nvSpPr>
      <xdr:spPr>
        <a:xfrm>
          <a:off x="7626427" y="1439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134320</xdr:rowOff>
    </xdr:from>
    <xdr:ext cx="469744" cy="259045"/>
    <xdr:sp macro="" textlink="">
      <xdr:nvSpPr>
        <xdr:cNvPr id="366" name="n_4aveValue【公営住宅】&#10;一人当たり面積">
          <a:extLst>
            <a:ext uri="{FF2B5EF4-FFF2-40B4-BE49-F238E27FC236}">
              <a16:creationId xmlns:a16="http://schemas.microsoft.com/office/drawing/2014/main" id="{A8A34755-B1F8-44FA-89EF-76EAB7B5EE23}"/>
            </a:ext>
          </a:extLst>
        </xdr:cNvPr>
        <xdr:cNvSpPr txBox="1"/>
      </xdr:nvSpPr>
      <xdr:spPr>
        <a:xfrm>
          <a:off x="6737427" y="143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110571</xdr:rowOff>
    </xdr:from>
    <xdr:ext cx="469744" cy="259045"/>
    <xdr:sp macro="" textlink="">
      <xdr:nvSpPr>
        <xdr:cNvPr id="367" name="n_1mainValue【公営住宅】&#10;一人当たり面積">
          <a:extLst>
            <a:ext uri="{FF2B5EF4-FFF2-40B4-BE49-F238E27FC236}">
              <a16:creationId xmlns:a16="http://schemas.microsoft.com/office/drawing/2014/main" id="{E707A60A-EB03-49E6-B5B3-A107F3A38F8D}"/>
            </a:ext>
          </a:extLst>
        </xdr:cNvPr>
        <xdr:cNvSpPr txBox="1"/>
      </xdr:nvSpPr>
      <xdr:spPr>
        <a:xfrm>
          <a:off x="9391727" y="1399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114571</xdr:rowOff>
    </xdr:from>
    <xdr:ext cx="469744" cy="259045"/>
    <xdr:sp macro="" textlink="">
      <xdr:nvSpPr>
        <xdr:cNvPr id="368" name="n_2mainValue【公営住宅】&#10;一人当たり面積">
          <a:extLst>
            <a:ext uri="{FF2B5EF4-FFF2-40B4-BE49-F238E27FC236}">
              <a16:creationId xmlns:a16="http://schemas.microsoft.com/office/drawing/2014/main" id="{27764F61-9B89-4391-9C5F-95C5D7C07DB0}"/>
            </a:ext>
          </a:extLst>
        </xdr:cNvPr>
        <xdr:cNvSpPr txBox="1"/>
      </xdr:nvSpPr>
      <xdr:spPr>
        <a:xfrm>
          <a:off x="8515427" y="1400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119715</xdr:rowOff>
    </xdr:from>
    <xdr:ext cx="469744" cy="259045"/>
    <xdr:sp macro="" textlink="">
      <xdr:nvSpPr>
        <xdr:cNvPr id="369" name="n_3mainValue【公営住宅】&#10;一人当たり面積">
          <a:extLst>
            <a:ext uri="{FF2B5EF4-FFF2-40B4-BE49-F238E27FC236}">
              <a16:creationId xmlns:a16="http://schemas.microsoft.com/office/drawing/2014/main" id="{E6C693F9-F752-4D22-9E61-C1F505D77787}"/>
            </a:ext>
          </a:extLst>
        </xdr:cNvPr>
        <xdr:cNvSpPr txBox="1"/>
      </xdr:nvSpPr>
      <xdr:spPr>
        <a:xfrm>
          <a:off x="7626427" y="1400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123714</xdr:rowOff>
    </xdr:from>
    <xdr:ext cx="469744" cy="259045"/>
    <xdr:sp macro="" textlink="">
      <xdr:nvSpPr>
        <xdr:cNvPr id="370" name="n_4mainValue【公営住宅】&#10;一人当たり面積">
          <a:extLst>
            <a:ext uri="{FF2B5EF4-FFF2-40B4-BE49-F238E27FC236}">
              <a16:creationId xmlns:a16="http://schemas.microsoft.com/office/drawing/2014/main" id="{4344EA9C-4735-4001-8A38-76ECC6D12B08}"/>
            </a:ext>
          </a:extLst>
        </xdr:cNvPr>
        <xdr:cNvSpPr txBox="1"/>
      </xdr:nvSpPr>
      <xdr:spPr>
        <a:xfrm>
          <a:off x="6737427" y="1401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CF5315F9-26E6-4A2A-974A-924F453C804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A9301510-A101-4D53-8E65-FE2594D70AB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919A29BC-C5D3-4650-98D4-36B3715B10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4B17EB3E-4322-41ED-932B-03BCB78F4E2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3111DEE6-CED1-448A-A735-67F84FB9AF9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1B023148-53EB-4517-B174-4E512C49B13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988DFC24-F0DC-4137-8F44-9AFDEB7F171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F1D2488C-4259-469D-986B-45461F53A85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4F836F7F-C1AA-4007-8C45-A28529E89EE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EE1F98EF-D0C0-483E-B94F-5D7F5B8228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57F8AB1E-ABDF-4063-9588-7F0B79AF5D8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FD6F1458-FB3A-4752-9F7F-9A934C4CE7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0BE25E87-3483-41A5-AFBE-BE719E349E5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4FF0CCA9-09CD-47BC-9045-6F45B01E6B5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9B97E856-D9C7-4BE0-8885-A5B793F1C85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C6478BA6-8C25-46B3-B522-5C7BCC98376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7A57996A-CE90-46A1-A9D2-B3A4D5ADA1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D17BA139-E2DC-4E55-99B4-3FB2457E17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6B7B8392-E1AF-48C0-9788-5A79D0DCFC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268473FA-9498-40EF-8B50-EA65465BAC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5539ED6C-7572-4B91-8C89-AAA2E04CBDC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AA9B68A9-5AAB-4124-A582-FA21ADB44A3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AE0F04C4-EAA3-4C75-BDCA-6D77B162DDA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FA7C0651-0182-4E0E-B83C-16B9D879C3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CC1FED6E-6763-4DB7-ABD7-DD1AC32CDEF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2E6BDDC4-5C7F-49C9-8AFA-9D48F711EE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F385919C-14B1-4C3C-8C6D-A110B380BAC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6529537B-5313-4C4D-B69C-7F275E95705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18961A81-285A-4874-9064-747D18550AA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E74B61B6-5149-46F8-B2ED-AE8E0BA6C90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8FE9AEA1-8CE0-4577-8ED4-35D70B9C522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AA4141DA-85DA-4745-B60B-F139D9C17B2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527E020B-4654-4366-A5A1-68811FEEC20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6A8EE70E-2F52-41A8-80A7-E90C6548D28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7FBE9169-8EF1-41BB-8E5B-FE1697B9C85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9308A8BC-7E0E-4308-B6CD-44F8E9BB56D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B85EB391-4AFB-41CF-BB2D-C10B069288D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DE2441F6-2E19-482C-A87F-82C53ACB0BF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C401481D-C180-420A-A45E-8BBC6C3D0E9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75C16207-B17A-4A7B-9BE9-1A770D63738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48397F60-88AB-4FF5-BB77-44D39C7FA3CE}"/>
            </a:ext>
          </a:extLst>
        </xdr:cNvPr>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57279072-4E4D-4F8D-87C1-C7E6A27E406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E8F9CDA9-35E4-4BD0-BA4B-BCDF4FF8FEB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204B81A8-D7AD-48FC-9C8A-395F9B6A4D15}"/>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AE09BF44-EE70-4297-9676-45ACA14964FF}"/>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D4C4567F-612B-4A8F-8C6D-3F0283CD2645}"/>
            </a:ext>
          </a:extLst>
        </xdr:cNvPr>
        <xdr:cNvSpPr txBox="1"/>
      </xdr:nvSpPr>
      <xdr:spPr>
        <a:xfrm>
          <a:off x="16357600" y="633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BD4EDAB2-1B46-44FD-8635-A9F969CCE827}"/>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E75FDF85-9E50-4B03-9960-2D17C88E17D3}"/>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7228C854-FDE2-4A09-B207-A4A019049013}"/>
            </a:ext>
          </a:extLst>
        </xdr:cNvPr>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137795</xdr:rowOff>
    </xdr:from>
    <xdr:to>
      <xdr:col>72</xdr:col>
      <xdr:colOff>38100</xdr:colOff>
      <xdr:row>37</xdr:row>
      <xdr:rowOff>67945</xdr:rowOff>
    </xdr:to>
    <xdr:sp macro="" textlink="">
      <xdr:nvSpPr>
        <xdr:cNvPr id="420" name="フローチャート: 判断 419">
          <a:extLst>
            <a:ext uri="{FF2B5EF4-FFF2-40B4-BE49-F238E27FC236}">
              <a16:creationId xmlns:a16="http://schemas.microsoft.com/office/drawing/2014/main" id="{68999C41-8479-4E87-AF7C-060D25F7C0FB}"/>
            </a:ext>
          </a:extLst>
        </xdr:cNvPr>
        <xdr:cNvSpPr/>
      </xdr:nvSpPr>
      <xdr:spPr>
        <a:xfrm>
          <a:off x="13652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132080</xdr:rowOff>
    </xdr:from>
    <xdr:to>
      <xdr:col>67</xdr:col>
      <xdr:colOff>101600</xdr:colOff>
      <xdr:row>37</xdr:row>
      <xdr:rowOff>62230</xdr:rowOff>
    </xdr:to>
    <xdr:sp macro="" textlink="">
      <xdr:nvSpPr>
        <xdr:cNvPr id="421" name="フローチャート: 判断 420">
          <a:extLst>
            <a:ext uri="{FF2B5EF4-FFF2-40B4-BE49-F238E27FC236}">
              <a16:creationId xmlns:a16="http://schemas.microsoft.com/office/drawing/2014/main" id="{FE9C6689-75B2-4745-8B4C-0B41AD344C66}"/>
            </a:ext>
          </a:extLst>
        </xdr:cNvPr>
        <xdr:cNvSpPr/>
      </xdr:nvSpPr>
      <xdr:spPr>
        <a:xfrm>
          <a:off x="12763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976394DC-4906-4A20-9C8F-E989552ED83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7E17CA14-32BF-46A1-B848-14BE926E5BF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7BA59C02-E170-4C82-8268-D117A877D4E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DDCD59B-02B9-4CF3-9E28-4F735ADD1C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9FABBBA-DA48-4CD1-BFCF-D85CBA3CFC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130175</xdr:rowOff>
    </xdr:from>
    <xdr:to>
      <xdr:col>85</xdr:col>
      <xdr:colOff>177800</xdr:colOff>
      <xdr:row>39</xdr:row>
      <xdr:rowOff>60325</xdr:rowOff>
    </xdr:to>
    <xdr:sp macro="" textlink="">
      <xdr:nvSpPr>
        <xdr:cNvPr id="427" name="楕円 426">
          <a:extLst>
            <a:ext uri="{FF2B5EF4-FFF2-40B4-BE49-F238E27FC236}">
              <a16:creationId xmlns:a16="http://schemas.microsoft.com/office/drawing/2014/main" id="{E6E67D0A-8642-417A-AC72-10A727894B6B}"/>
            </a:ext>
          </a:extLst>
        </xdr:cNvPr>
        <xdr:cNvSpPr/>
      </xdr:nvSpPr>
      <xdr:spPr>
        <a:xfrm>
          <a:off x="16268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108602</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D4CA9723-59F4-4A2F-826A-25767B8A52F7}"/>
            </a:ext>
          </a:extLst>
        </xdr:cNvPr>
        <xdr:cNvSpPr txBox="1"/>
      </xdr:nvSpPr>
      <xdr:spPr>
        <a:xfrm>
          <a:off x="16357600"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55880</xdr:rowOff>
    </xdr:from>
    <xdr:to>
      <xdr:col>81</xdr:col>
      <xdr:colOff>101600</xdr:colOff>
      <xdr:row>38</xdr:row>
      <xdr:rowOff>157480</xdr:rowOff>
    </xdr:to>
    <xdr:sp macro="" textlink="">
      <xdr:nvSpPr>
        <xdr:cNvPr id="429" name="楕円 428">
          <a:extLst>
            <a:ext uri="{FF2B5EF4-FFF2-40B4-BE49-F238E27FC236}">
              <a16:creationId xmlns:a16="http://schemas.microsoft.com/office/drawing/2014/main" id="{85246DA3-516F-4273-8494-DB58F0C53720}"/>
            </a:ext>
          </a:extLst>
        </xdr:cNvPr>
        <xdr:cNvSpPr/>
      </xdr:nvSpPr>
      <xdr:spPr>
        <a:xfrm>
          <a:off x="15430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106680</xdr:rowOff>
    </xdr:from>
    <xdr:to>
      <xdr:col>85</xdr:col>
      <xdr:colOff>127000</xdr:colOff>
      <xdr:row>39</xdr:row>
      <xdr:rowOff>9525</xdr:rowOff>
    </xdr:to>
    <xdr:cxnSp macro="">
      <xdr:nvCxnSpPr>
        <xdr:cNvPr id="430" name="直線コネクタ 429">
          <a:extLst>
            <a:ext uri="{FF2B5EF4-FFF2-40B4-BE49-F238E27FC236}">
              <a16:creationId xmlns:a16="http://schemas.microsoft.com/office/drawing/2014/main" id="{43FE4AA2-2C22-44DD-8945-68D34A510006}"/>
            </a:ext>
          </a:extLst>
        </xdr:cNvPr>
        <xdr:cNvCxnSpPr/>
      </xdr:nvCxnSpPr>
      <xdr:spPr>
        <a:xfrm>
          <a:off x="15481300" y="662178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1" name="楕円 430">
          <a:extLst>
            <a:ext uri="{FF2B5EF4-FFF2-40B4-BE49-F238E27FC236}">
              <a16:creationId xmlns:a16="http://schemas.microsoft.com/office/drawing/2014/main" id="{9A2B76E5-71B0-4D92-A105-83004F5ABD2B}"/>
            </a:ext>
          </a:extLst>
        </xdr:cNvPr>
        <xdr:cNvSpPr/>
      </xdr:nvSpPr>
      <xdr:spPr>
        <a:xfrm>
          <a:off x="14541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30480</xdr:rowOff>
    </xdr:from>
    <xdr:to>
      <xdr:col>81</xdr:col>
      <xdr:colOff>50800</xdr:colOff>
      <xdr:row>38</xdr:row>
      <xdr:rowOff>106680</xdr:rowOff>
    </xdr:to>
    <xdr:cxnSp macro="">
      <xdr:nvCxnSpPr>
        <xdr:cNvPr id="432" name="直線コネクタ 431">
          <a:extLst>
            <a:ext uri="{FF2B5EF4-FFF2-40B4-BE49-F238E27FC236}">
              <a16:creationId xmlns:a16="http://schemas.microsoft.com/office/drawing/2014/main" id="{381F15E9-AE61-4410-BADE-077E92E19527}"/>
            </a:ext>
          </a:extLst>
        </xdr:cNvPr>
        <xdr:cNvCxnSpPr/>
      </xdr:nvCxnSpPr>
      <xdr:spPr>
        <a:xfrm>
          <a:off x="14592300" y="6545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76835</xdr:rowOff>
    </xdr:from>
    <xdr:to>
      <xdr:col>72</xdr:col>
      <xdr:colOff>38100</xdr:colOff>
      <xdr:row>38</xdr:row>
      <xdr:rowOff>6985</xdr:rowOff>
    </xdr:to>
    <xdr:sp macro="" textlink="">
      <xdr:nvSpPr>
        <xdr:cNvPr id="433" name="楕円 432">
          <a:extLst>
            <a:ext uri="{FF2B5EF4-FFF2-40B4-BE49-F238E27FC236}">
              <a16:creationId xmlns:a16="http://schemas.microsoft.com/office/drawing/2014/main" id="{14669991-44D3-4C01-A6CA-2907014C58E7}"/>
            </a:ext>
          </a:extLst>
        </xdr:cNvPr>
        <xdr:cNvSpPr/>
      </xdr:nvSpPr>
      <xdr:spPr>
        <a:xfrm>
          <a:off x="13652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127635</xdr:rowOff>
    </xdr:from>
    <xdr:to>
      <xdr:col>76</xdr:col>
      <xdr:colOff>114300</xdr:colOff>
      <xdr:row>38</xdr:row>
      <xdr:rowOff>30480</xdr:rowOff>
    </xdr:to>
    <xdr:cxnSp macro="">
      <xdr:nvCxnSpPr>
        <xdr:cNvPr id="434" name="直線コネクタ 433">
          <a:extLst>
            <a:ext uri="{FF2B5EF4-FFF2-40B4-BE49-F238E27FC236}">
              <a16:creationId xmlns:a16="http://schemas.microsoft.com/office/drawing/2014/main" id="{6422F6A2-4763-463E-98BE-B5ABE6B3A6E1}"/>
            </a:ext>
          </a:extLst>
        </xdr:cNvPr>
        <xdr:cNvCxnSpPr/>
      </xdr:nvCxnSpPr>
      <xdr:spPr>
        <a:xfrm>
          <a:off x="13703300" y="64712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29210</xdr:rowOff>
    </xdr:from>
    <xdr:to>
      <xdr:col>67</xdr:col>
      <xdr:colOff>101600</xdr:colOff>
      <xdr:row>37</xdr:row>
      <xdr:rowOff>130810</xdr:rowOff>
    </xdr:to>
    <xdr:sp macro="" textlink="">
      <xdr:nvSpPr>
        <xdr:cNvPr id="435" name="楕円 434">
          <a:extLst>
            <a:ext uri="{FF2B5EF4-FFF2-40B4-BE49-F238E27FC236}">
              <a16:creationId xmlns:a16="http://schemas.microsoft.com/office/drawing/2014/main" id="{DC6C2612-B215-4FB4-9AEB-18B85D48118B}"/>
            </a:ext>
          </a:extLst>
        </xdr:cNvPr>
        <xdr:cNvSpPr/>
      </xdr:nvSpPr>
      <xdr:spPr>
        <a:xfrm>
          <a:off x="12763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80010</xdr:rowOff>
    </xdr:from>
    <xdr:to>
      <xdr:col>71</xdr:col>
      <xdr:colOff>177800</xdr:colOff>
      <xdr:row>37</xdr:row>
      <xdr:rowOff>127635</xdr:rowOff>
    </xdr:to>
    <xdr:cxnSp macro="">
      <xdr:nvCxnSpPr>
        <xdr:cNvPr id="436" name="直線コネクタ 435">
          <a:extLst>
            <a:ext uri="{FF2B5EF4-FFF2-40B4-BE49-F238E27FC236}">
              <a16:creationId xmlns:a16="http://schemas.microsoft.com/office/drawing/2014/main" id="{803652FB-75BC-4D1D-885F-E75489E9DD51}"/>
            </a:ext>
          </a:extLst>
        </xdr:cNvPr>
        <xdr:cNvCxnSpPr/>
      </xdr:nvCxnSpPr>
      <xdr:spPr>
        <a:xfrm>
          <a:off x="12814300" y="64236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E052E6DF-8AE4-4F17-AA1C-B6D904ECACE4}"/>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BD70C4BE-0133-4E13-BEFD-3EFA58958A79}"/>
            </a:ext>
          </a:extLst>
        </xdr:cNvPr>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58796190-F7B1-4ACE-AC4C-4E9FAC1E2BB0}"/>
            </a:ext>
          </a:extLst>
        </xdr:cNvPr>
        <xdr:cNvSpPr txBox="1"/>
      </xdr:nvSpPr>
      <xdr:spPr>
        <a:xfrm>
          <a:off x="13500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78757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88D6D6FA-CD43-4046-81E3-A58738215886}"/>
            </a:ext>
          </a:extLst>
        </xdr:cNvPr>
        <xdr:cNvSpPr txBox="1"/>
      </xdr:nvSpPr>
      <xdr:spPr>
        <a:xfrm>
          <a:off x="12611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148607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120D9FC0-E383-405E-B299-07666C5284C3}"/>
            </a:ext>
          </a:extLst>
        </xdr:cNvPr>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4860CCF8-BBAF-4FB0-88C1-DCFD64F2BAD4}"/>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169562</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5BEABF62-6501-499F-8531-6A664B9A33F9}"/>
            </a:ext>
          </a:extLst>
        </xdr:cNvPr>
        <xdr:cNvSpPr txBox="1"/>
      </xdr:nvSpPr>
      <xdr:spPr>
        <a:xfrm>
          <a:off x="13500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121937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F95B4BD4-14C1-4468-996B-806DBE588ED1}"/>
            </a:ext>
          </a:extLst>
        </xdr:cNvPr>
        <xdr:cNvSpPr txBox="1"/>
      </xdr:nvSpPr>
      <xdr:spPr>
        <a:xfrm>
          <a:off x="12611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10ACEA43-C57E-43D6-B26D-70FA953F960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4FF95337-7389-4F3B-8ED5-269BB53AD26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466D0A7B-104D-4B15-8EA2-C18B31F2E3B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B7F3AB0D-8749-4A3D-96B8-B3373542948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453250D5-4B69-4B65-9BF8-D6AF972F885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428C5B50-5BCA-4896-9D03-E809F7F3BE5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BAC7F0DF-AF2B-4764-9C83-42BFACDCFF3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8C57AA00-1B38-48A3-845D-75BE0A36B0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5B11D5DB-76AA-4513-819A-FC7EA8FC4CC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35882E58-8C58-43EE-BEFE-FCB7E6DE9BF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6FD1D6D1-9545-44C4-8A8B-4EFF6CD2DED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4148D316-9752-42B8-B492-B686EF83FD7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4E3D1BB6-91F4-4C01-8DC2-6845402D5CD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39ED7D14-0650-4388-A4AE-D41961FFA48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6E16A1ED-7835-4289-B136-9EF546D7E20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B4B24C61-0097-4B1E-A329-8CB3D740ECD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6581439B-E1C1-45B7-86B8-848FE3826A1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2DDBF1A1-8A39-4C2F-B606-B6CAE016526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22396DB4-5B5D-4398-AE3E-87E58BCB12B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D5F80FE0-E014-4E78-84E7-0FE42B47706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56FB3043-68B8-4D24-BC28-768C41D1901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D1B07CFF-1A93-4C1B-AE99-04BAB5A5CA83}"/>
            </a:ext>
          </a:extLst>
        </xdr:cNvPr>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8BF57936-C028-4057-8DB3-477F91030727}"/>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3BD66327-D5BE-4383-B26B-97D494E6A931}"/>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2687075B-6BCB-4D6D-ADBB-F9B315AD9401}"/>
            </a:ext>
          </a:extLst>
        </xdr:cNvPr>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74275308-F741-42EF-9A9F-E1A61B18D20D}"/>
            </a:ext>
          </a:extLst>
        </xdr:cNvPr>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90995D78-6A67-4587-BFCC-D6583630A5E8}"/>
            </a:ext>
          </a:extLst>
        </xdr:cNvPr>
        <xdr:cNvSpPr txBox="1"/>
      </xdr:nvSpPr>
      <xdr:spPr>
        <a:xfrm>
          <a:off x="22199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72E8254F-2BD5-4BEF-81CF-9C88FBFFCC9B}"/>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6ABC0721-6BE0-4CEE-9B39-C1AB7A196C5B}"/>
            </a:ext>
          </a:extLst>
        </xdr:cNvPr>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15CF77D3-4E9B-4D9E-8F7F-B7B06C1DB035}"/>
            </a:ext>
          </a:extLst>
        </xdr:cNvPr>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75" name="フローチャート: 判断 474">
          <a:extLst>
            <a:ext uri="{FF2B5EF4-FFF2-40B4-BE49-F238E27FC236}">
              <a16:creationId xmlns:a16="http://schemas.microsoft.com/office/drawing/2014/main" id="{421122A8-16BC-4CD4-ACD0-88068EF58ED9}"/>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6" name="フローチャート: 判断 475">
          <a:extLst>
            <a:ext uri="{FF2B5EF4-FFF2-40B4-BE49-F238E27FC236}">
              <a16:creationId xmlns:a16="http://schemas.microsoft.com/office/drawing/2014/main" id="{25A8C08B-EF6A-47A7-984D-F6DE6B03CA31}"/>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F013B4FF-C192-40BF-ABA6-3694A427266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4BA69246-44AD-4906-9D39-8039916CAB5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7FB900E-170A-4AC2-BC05-2DD10BE7EB6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BB80E1B5-A765-4293-8395-C70D294E83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A20DAC5A-8BE5-449B-90F5-61B802CF1D9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112268</xdr:rowOff>
    </xdr:from>
    <xdr:to>
      <xdr:col>116</xdr:col>
      <xdr:colOff>114300</xdr:colOff>
      <xdr:row>39</xdr:row>
      <xdr:rowOff>42418</xdr:rowOff>
    </xdr:to>
    <xdr:sp macro="" textlink="">
      <xdr:nvSpPr>
        <xdr:cNvPr id="482" name="楕円 481">
          <a:extLst>
            <a:ext uri="{FF2B5EF4-FFF2-40B4-BE49-F238E27FC236}">
              <a16:creationId xmlns:a16="http://schemas.microsoft.com/office/drawing/2014/main" id="{F773B946-188B-4B95-BB71-47EF4DE5A3D6}"/>
            </a:ext>
          </a:extLst>
        </xdr:cNvPr>
        <xdr:cNvSpPr/>
      </xdr:nvSpPr>
      <xdr:spPr>
        <a:xfrm>
          <a:off x="221107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90695</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80D98E02-42F9-4649-AD61-9614846D304B}"/>
            </a:ext>
          </a:extLst>
        </xdr:cNvPr>
        <xdr:cNvSpPr txBox="1"/>
      </xdr:nvSpPr>
      <xdr:spPr>
        <a:xfrm>
          <a:off x="22199600" y="66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119126</xdr:rowOff>
    </xdr:from>
    <xdr:to>
      <xdr:col>112</xdr:col>
      <xdr:colOff>38100</xdr:colOff>
      <xdr:row>39</xdr:row>
      <xdr:rowOff>49276</xdr:rowOff>
    </xdr:to>
    <xdr:sp macro="" textlink="">
      <xdr:nvSpPr>
        <xdr:cNvPr id="484" name="楕円 483">
          <a:extLst>
            <a:ext uri="{FF2B5EF4-FFF2-40B4-BE49-F238E27FC236}">
              <a16:creationId xmlns:a16="http://schemas.microsoft.com/office/drawing/2014/main" id="{B8E190F8-BA31-4026-9363-726DB1E460D0}"/>
            </a:ext>
          </a:extLst>
        </xdr:cNvPr>
        <xdr:cNvSpPr/>
      </xdr:nvSpPr>
      <xdr:spPr>
        <a:xfrm>
          <a:off x="21272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163068</xdr:rowOff>
    </xdr:from>
    <xdr:to>
      <xdr:col>116</xdr:col>
      <xdr:colOff>63500</xdr:colOff>
      <xdr:row>38</xdr:row>
      <xdr:rowOff>169926</xdr:rowOff>
    </xdr:to>
    <xdr:cxnSp macro="">
      <xdr:nvCxnSpPr>
        <xdr:cNvPr id="485" name="直線コネクタ 484">
          <a:extLst>
            <a:ext uri="{FF2B5EF4-FFF2-40B4-BE49-F238E27FC236}">
              <a16:creationId xmlns:a16="http://schemas.microsoft.com/office/drawing/2014/main" id="{2B0EE544-DC54-4299-9D79-0F772E28EE49}"/>
            </a:ext>
          </a:extLst>
        </xdr:cNvPr>
        <xdr:cNvCxnSpPr/>
      </xdr:nvCxnSpPr>
      <xdr:spPr>
        <a:xfrm flipV="1">
          <a:off x="21323300" y="667816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123698</xdr:rowOff>
    </xdr:from>
    <xdr:to>
      <xdr:col>107</xdr:col>
      <xdr:colOff>101600</xdr:colOff>
      <xdr:row>39</xdr:row>
      <xdr:rowOff>53848</xdr:rowOff>
    </xdr:to>
    <xdr:sp macro="" textlink="">
      <xdr:nvSpPr>
        <xdr:cNvPr id="486" name="楕円 485">
          <a:extLst>
            <a:ext uri="{FF2B5EF4-FFF2-40B4-BE49-F238E27FC236}">
              <a16:creationId xmlns:a16="http://schemas.microsoft.com/office/drawing/2014/main" id="{336B0E60-7842-43EF-B9E9-74C87890D488}"/>
            </a:ext>
          </a:extLst>
        </xdr:cNvPr>
        <xdr:cNvSpPr/>
      </xdr:nvSpPr>
      <xdr:spPr>
        <a:xfrm>
          <a:off x="20383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169926</xdr:rowOff>
    </xdr:from>
    <xdr:to>
      <xdr:col>111</xdr:col>
      <xdr:colOff>177800</xdr:colOff>
      <xdr:row>39</xdr:row>
      <xdr:rowOff>3048</xdr:rowOff>
    </xdr:to>
    <xdr:cxnSp macro="">
      <xdr:nvCxnSpPr>
        <xdr:cNvPr id="487" name="直線コネクタ 486">
          <a:extLst>
            <a:ext uri="{FF2B5EF4-FFF2-40B4-BE49-F238E27FC236}">
              <a16:creationId xmlns:a16="http://schemas.microsoft.com/office/drawing/2014/main" id="{38A29AAE-836F-4B34-AF6B-0F4B63ECC931}"/>
            </a:ext>
          </a:extLst>
        </xdr:cNvPr>
        <xdr:cNvCxnSpPr/>
      </xdr:nvCxnSpPr>
      <xdr:spPr>
        <a:xfrm flipV="1">
          <a:off x="20434300" y="66850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130556</xdr:rowOff>
    </xdr:from>
    <xdr:to>
      <xdr:col>102</xdr:col>
      <xdr:colOff>165100</xdr:colOff>
      <xdr:row>39</xdr:row>
      <xdr:rowOff>60706</xdr:rowOff>
    </xdr:to>
    <xdr:sp macro="" textlink="">
      <xdr:nvSpPr>
        <xdr:cNvPr id="488" name="楕円 487">
          <a:extLst>
            <a:ext uri="{FF2B5EF4-FFF2-40B4-BE49-F238E27FC236}">
              <a16:creationId xmlns:a16="http://schemas.microsoft.com/office/drawing/2014/main" id="{27FEA75D-2C14-45FD-8782-F0DE507B24F0}"/>
            </a:ext>
          </a:extLst>
        </xdr:cNvPr>
        <xdr:cNvSpPr/>
      </xdr:nvSpPr>
      <xdr:spPr>
        <a:xfrm>
          <a:off x="19494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3048</xdr:rowOff>
    </xdr:from>
    <xdr:to>
      <xdr:col>107</xdr:col>
      <xdr:colOff>50800</xdr:colOff>
      <xdr:row>39</xdr:row>
      <xdr:rowOff>9906</xdr:rowOff>
    </xdr:to>
    <xdr:cxnSp macro="">
      <xdr:nvCxnSpPr>
        <xdr:cNvPr id="489" name="直線コネクタ 488">
          <a:extLst>
            <a:ext uri="{FF2B5EF4-FFF2-40B4-BE49-F238E27FC236}">
              <a16:creationId xmlns:a16="http://schemas.microsoft.com/office/drawing/2014/main" id="{75489473-510C-4F50-BF88-B12ED2E45FA1}"/>
            </a:ext>
          </a:extLst>
        </xdr:cNvPr>
        <xdr:cNvCxnSpPr/>
      </xdr:nvCxnSpPr>
      <xdr:spPr>
        <a:xfrm flipV="1">
          <a:off x="19545300" y="66895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135128</xdr:rowOff>
    </xdr:from>
    <xdr:to>
      <xdr:col>98</xdr:col>
      <xdr:colOff>38100</xdr:colOff>
      <xdr:row>39</xdr:row>
      <xdr:rowOff>65278</xdr:rowOff>
    </xdr:to>
    <xdr:sp macro="" textlink="">
      <xdr:nvSpPr>
        <xdr:cNvPr id="490" name="楕円 489">
          <a:extLst>
            <a:ext uri="{FF2B5EF4-FFF2-40B4-BE49-F238E27FC236}">
              <a16:creationId xmlns:a16="http://schemas.microsoft.com/office/drawing/2014/main" id="{CC397CA8-AE8D-482A-9492-7D4B84E3C0B2}"/>
            </a:ext>
          </a:extLst>
        </xdr:cNvPr>
        <xdr:cNvSpPr/>
      </xdr:nvSpPr>
      <xdr:spPr>
        <a:xfrm>
          <a:off x="18605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9906</xdr:rowOff>
    </xdr:from>
    <xdr:to>
      <xdr:col>102</xdr:col>
      <xdr:colOff>114300</xdr:colOff>
      <xdr:row>39</xdr:row>
      <xdr:rowOff>14478</xdr:rowOff>
    </xdr:to>
    <xdr:cxnSp macro="">
      <xdr:nvCxnSpPr>
        <xdr:cNvPr id="491" name="直線コネクタ 490">
          <a:extLst>
            <a:ext uri="{FF2B5EF4-FFF2-40B4-BE49-F238E27FC236}">
              <a16:creationId xmlns:a16="http://schemas.microsoft.com/office/drawing/2014/main" id="{60A6E3BA-CF22-413B-BC2D-97DBB45A3ACB}"/>
            </a:ext>
          </a:extLst>
        </xdr:cNvPr>
        <xdr:cNvCxnSpPr/>
      </xdr:nvCxnSpPr>
      <xdr:spPr>
        <a:xfrm flipV="1">
          <a:off x="18656300" y="6696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28671F4C-D72E-4826-B2C6-A92F23C2114A}"/>
            </a:ext>
          </a:extLst>
        </xdr:cNvPr>
        <xdr:cNvSpPr txBox="1"/>
      </xdr:nvSpPr>
      <xdr:spPr>
        <a:xfrm>
          <a:off x="210757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3B9EE388-CDCB-44B3-A27F-2C4849F15950}"/>
            </a:ext>
          </a:extLst>
        </xdr:cNvPr>
        <xdr:cNvSpPr txBox="1"/>
      </xdr:nvSpPr>
      <xdr:spPr>
        <a:xfrm>
          <a:off x="20199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8F2D33C0-B003-4CE7-AFDB-547D769F7C34}"/>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73BF9C4E-21D6-4587-A5FD-1AD43D42CB55}"/>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40403</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0DF85B44-24C4-4686-A920-594367FCCF9C}"/>
            </a:ext>
          </a:extLst>
        </xdr:cNvPr>
        <xdr:cNvSpPr txBox="1"/>
      </xdr:nvSpPr>
      <xdr:spPr>
        <a:xfrm>
          <a:off x="210757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44975</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F99323AC-1BEE-42D6-A920-FC4C2F9E3CE1}"/>
            </a:ext>
          </a:extLst>
        </xdr:cNvPr>
        <xdr:cNvSpPr txBox="1"/>
      </xdr:nvSpPr>
      <xdr:spPr>
        <a:xfrm>
          <a:off x="20199427" y="673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77233</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B25B34AF-3ED4-4AD3-BF16-885D393AC53C}"/>
            </a:ext>
          </a:extLst>
        </xdr:cNvPr>
        <xdr:cNvSpPr txBox="1"/>
      </xdr:nvSpPr>
      <xdr:spPr>
        <a:xfrm>
          <a:off x="193104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81805</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5C0DD5EC-0CA7-447B-9130-E903725E9113}"/>
            </a:ext>
          </a:extLst>
        </xdr:cNvPr>
        <xdr:cNvSpPr txBox="1"/>
      </xdr:nvSpPr>
      <xdr:spPr>
        <a:xfrm>
          <a:off x="18421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6C14792-9D38-41C1-A000-036049D5AE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63FABF91-A03C-48CC-A06E-E68AB7491B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50FFB1B-1FEF-4DCA-91A1-6B3DEBC93AF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1EAEE6CF-1458-421A-BD3B-19A080316B3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9B21B582-2650-4358-9548-FE3A84C4C75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38823241-EF94-487F-B922-ED29B9DFB1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3EA08376-146B-4E33-BD25-D6DC541D736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00B562EE-91F5-4D75-AA37-C09B19740C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7280684E-9239-487F-B786-A71E48A169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3799B302-A09C-42E6-8056-75285419991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2A1683E7-6ECF-4C39-AEAE-7F0640642CF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3265F4BE-EAF7-4EAD-A44D-93967E20CC9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019B37DC-93E7-437D-A933-B11548F2F6A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327A7C3B-57B8-4DBA-B2FA-C6A3AE29FF5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036965A2-466C-443A-9495-9D03E4A0339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841597B6-CDAE-4ABC-BC71-12A53064994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FF86C492-B0B7-45C5-9F90-A0D32AB80E4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F85E5CB1-733A-49BD-BF1B-FC1A59ECFC9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0702067C-0061-45D0-90E2-186764D7CA8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34664D59-37E7-498E-B77B-8E85095177C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663065F1-416F-4EA5-928B-A94888DDE22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4182B6C1-8490-4D36-A035-7F29ED714C3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F200BAF3-5B7E-4B31-8A8B-2306114FA16B}"/>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9EC6DA25-A97A-4A71-942A-083D5E4AAC9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7BED865D-8866-4E1D-B31A-43D7508B01F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4C0851FE-0636-4020-AE3B-AD5A5B6CFE4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9C736C46-B767-4C07-BBA5-ACD37DEAF142}"/>
            </a:ext>
          </a:extLst>
        </xdr:cNvPr>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A07E1AFD-F0B1-4856-AAB6-4097F18D7CA6}"/>
            </a:ext>
          </a:extLst>
        </xdr:cNvPr>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B92E8EA0-8340-4A3E-AC36-2BBD225B14C7}"/>
            </a:ext>
          </a:extLst>
        </xdr:cNvPr>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9D4C5592-93C3-43C5-A246-3BF1E9639E1A}"/>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FD6D7F5F-D92E-409D-A22F-29D577C90FE8}"/>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50C772F2-73AB-4B20-8792-4BD558769762}"/>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225540CF-8CF7-4E3D-8029-70C38920258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792E34D5-A9BE-4D67-A499-15DAD3305DE3}"/>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578615A4-0812-4AAC-A2EC-A7CD2A69DA73}"/>
            </a:ext>
          </a:extLst>
        </xdr:cNvPr>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35" name="フローチャート: 判断 534">
          <a:extLst>
            <a:ext uri="{FF2B5EF4-FFF2-40B4-BE49-F238E27FC236}">
              <a16:creationId xmlns:a16="http://schemas.microsoft.com/office/drawing/2014/main" id="{D735AFA6-D6DD-4145-91A9-3C881CED4CFC}"/>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536" name="フローチャート: 判断 535">
          <a:extLst>
            <a:ext uri="{FF2B5EF4-FFF2-40B4-BE49-F238E27FC236}">
              <a16:creationId xmlns:a16="http://schemas.microsoft.com/office/drawing/2014/main" id="{230AF853-F049-4311-AA4A-8A842B199696}"/>
            </a:ext>
          </a:extLst>
        </xdr:cNvPr>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C761F071-E612-4DB1-8687-A185FDF30E6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1B216E6-230E-480F-83BF-0A533302F3D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58A933D5-8223-4F66-BDFA-30E05ABEF14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56BB3E4-D25D-4E7F-B966-7234AA59AB8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BA2D117-EDA9-4D6A-894A-6B1FDFC0228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9616</xdr:rowOff>
    </xdr:from>
    <xdr:to>
      <xdr:col>85</xdr:col>
      <xdr:colOff>177800</xdr:colOff>
      <xdr:row>59</xdr:row>
      <xdr:rowOff>111216</xdr:rowOff>
    </xdr:to>
    <xdr:sp macro="" textlink="">
      <xdr:nvSpPr>
        <xdr:cNvPr id="542" name="楕円 541">
          <a:extLst>
            <a:ext uri="{FF2B5EF4-FFF2-40B4-BE49-F238E27FC236}">
              <a16:creationId xmlns:a16="http://schemas.microsoft.com/office/drawing/2014/main" id="{A4A51D3B-E3CC-4E29-9580-F526D44B03C8}"/>
            </a:ext>
          </a:extLst>
        </xdr:cNvPr>
        <xdr:cNvSpPr/>
      </xdr:nvSpPr>
      <xdr:spPr>
        <a:xfrm>
          <a:off x="162687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32493</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974013C6-ADE4-4976-BEB2-5F8A55E467E2}"/>
            </a:ext>
          </a:extLst>
        </xdr:cNvPr>
        <xdr:cNvSpPr txBox="1"/>
      </xdr:nvSpPr>
      <xdr:spPr>
        <a:xfrm>
          <a:off x="16357600" y="997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102688</xdr:rowOff>
    </xdr:from>
    <xdr:to>
      <xdr:col>81</xdr:col>
      <xdr:colOff>101600</xdr:colOff>
      <xdr:row>59</xdr:row>
      <xdr:rowOff>32838</xdr:rowOff>
    </xdr:to>
    <xdr:sp macro="" textlink="">
      <xdr:nvSpPr>
        <xdr:cNvPr id="544" name="楕円 543">
          <a:extLst>
            <a:ext uri="{FF2B5EF4-FFF2-40B4-BE49-F238E27FC236}">
              <a16:creationId xmlns:a16="http://schemas.microsoft.com/office/drawing/2014/main" id="{C6125272-E345-46BE-91DD-5332867FFEC0}"/>
            </a:ext>
          </a:extLst>
        </xdr:cNvPr>
        <xdr:cNvSpPr/>
      </xdr:nvSpPr>
      <xdr:spPr>
        <a:xfrm>
          <a:off x="15430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153488</xdr:rowOff>
    </xdr:from>
    <xdr:to>
      <xdr:col>85</xdr:col>
      <xdr:colOff>127000</xdr:colOff>
      <xdr:row>59</xdr:row>
      <xdr:rowOff>60416</xdr:rowOff>
    </xdr:to>
    <xdr:cxnSp macro="">
      <xdr:nvCxnSpPr>
        <xdr:cNvPr id="545" name="直線コネクタ 544">
          <a:extLst>
            <a:ext uri="{FF2B5EF4-FFF2-40B4-BE49-F238E27FC236}">
              <a16:creationId xmlns:a16="http://schemas.microsoft.com/office/drawing/2014/main" id="{A7520F18-47C9-400E-824E-D023B20226F7}"/>
            </a:ext>
          </a:extLst>
        </xdr:cNvPr>
        <xdr:cNvCxnSpPr/>
      </xdr:nvCxnSpPr>
      <xdr:spPr>
        <a:xfrm>
          <a:off x="15481300" y="10097588"/>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24312</xdr:rowOff>
    </xdr:from>
    <xdr:to>
      <xdr:col>76</xdr:col>
      <xdr:colOff>165100</xdr:colOff>
      <xdr:row>58</xdr:row>
      <xdr:rowOff>125912</xdr:rowOff>
    </xdr:to>
    <xdr:sp macro="" textlink="">
      <xdr:nvSpPr>
        <xdr:cNvPr id="546" name="楕円 545">
          <a:extLst>
            <a:ext uri="{FF2B5EF4-FFF2-40B4-BE49-F238E27FC236}">
              <a16:creationId xmlns:a16="http://schemas.microsoft.com/office/drawing/2014/main" id="{AE9E43FA-D39A-4DA5-B5F3-E8720D418BA8}"/>
            </a:ext>
          </a:extLst>
        </xdr:cNvPr>
        <xdr:cNvSpPr/>
      </xdr:nvSpPr>
      <xdr:spPr>
        <a:xfrm>
          <a:off x="14541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75112</xdr:rowOff>
    </xdr:from>
    <xdr:to>
      <xdr:col>81</xdr:col>
      <xdr:colOff>50800</xdr:colOff>
      <xdr:row>58</xdr:row>
      <xdr:rowOff>153488</xdr:rowOff>
    </xdr:to>
    <xdr:cxnSp macro="">
      <xdr:nvCxnSpPr>
        <xdr:cNvPr id="547" name="直線コネクタ 546">
          <a:extLst>
            <a:ext uri="{FF2B5EF4-FFF2-40B4-BE49-F238E27FC236}">
              <a16:creationId xmlns:a16="http://schemas.microsoft.com/office/drawing/2014/main" id="{9A6B6D4B-72E7-4DF5-8DC3-3AC4232FB3A0}"/>
            </a:ext>
          </a:extLst>
        </xdr:cNvPr>
        <xdr:cNvCxnSpPr/>
      </xdr:nvCxnSpPr>
      <xdr:spPr>
        <a:xfrm>
          <a:off x="14592300" y="10019212"/>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117384</xdr:rowOff>
    </xdr:from>
    <xdr:to>
      <xdr:col>72</xdr:col>
      <xdr:colOff>38100</xdr:colOff>
      <xdr:row>58</xdr:row>
      <xdr:rowOff>47534</xdr:rowOff>
    </xdr:to>
    <xdr:sp macro="" textlink="">
      <xdr:nvSpPr>
        <xdr:cNvPr id="548" name="楕円 547">
          <a:extLst>
            <a:ext uri="{FF2B5EF4-FFF2-40B4-BE49-F238E27FC236}">
              <a16:creationId xmlns:a16="http://schemas.microsoft.com/office/drawing/2014/main" id="{C42A6E72-B700-464D-ADE3-150FADC1450F}"/>
            </a:ext>
          </a:extLst>
        </xdr:cNvPr>
        <xdr:cNvSpPr/>
      </xdr:nvSpPr>
      <xdr:spPr>
        <a:xfrm>
          <a:off x="136525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168184</xdr:rowOff>
    </xdr:from>
    <xdr:to>
      <xdr:col>76</xdr:col>
      <xdr:colOff>114300</xdr:colOff>
      <xdr:row>58</xdr:row>
      <xdr:rowOff>75112</xdr:rowOff>
    </xdr:to>
    <xdr:cxnSp macro="">
      <xdr:nvCxnSpPr>
        <xdr:cNvPr id="549" name="直線コネクタ 548">
          <a:extLst>
            <a:ext uri="{FF2B5EF4-FFF2-40B4-BE49-F238E27FC236}">
              <a16:creationId xmlns:a16="http://schemas.microsoft.com/office/drawing/2014/main" id="{452BC217-DD31-4977-BE33-45F88DFFEF4B}"/>
            </a:ext>
          </a:extLst>
        </xdr:cNvPr>
        <xdr:cNvCxnSpPr/>
      </xdr:nvCxnSpPr>
      <xdr:spPr>
        <a:xfrm>
          <a:off x="13703300" y="994083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35741</xdr:rowOff>
    </xdr:from>
    <xdr:to>
      <xdr:col>67</xdr:col>
      <xdr:colOff>101600</xdr:colOff>
      <xdr:row>57</xdr:row>
      <xdr:rowOff>137341</xdr:rowOff>
    </xdr:to>
    <xdr:sp macro="" textlink="">
      <xdr:nvSpPr>
        <xdr:cNvPr id="550" name="楕円 549">
          <a:extLst>
            <a:ext uri="{FF2B5EF4-FFF2-40B4-BE49-F238E27FC236}">
              <a16:creationId xmlns:a16="http://schemas.microsoft.com/office/drawing/2014/main" id="{385A852A-6453-4BF2-9897-FC1F1A213CDF}"/>
            </a:ext>
          </a:extLst>
        </xdr:cNvPr>
        <xdr:cNvSpPr/>
      </xdr:nvSpPr>
      <xdr:spPr>
        <a:xfrm>
          <a:off x="12763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86541</xdr:rowOff>
    </xdr:from>
    <xdr:to>
      <xdr:col>71</xdr:col>
      <xdr:colOff>177800</xdr:colOff>
      <xdr:row>57</xdr:row>
      <xdr:rowOff>168184</xdr:rowOff>
    </xdr:to>
    <xdr:cxnSp macro="">
      <xdr:nvCxnSpPr>
        <xdr:cNvPr id="551" name="直線コネクタ 550">
          <a:extLst>
            <a:ext uri="{FF2B5EF4-FFF2-40B4-BE49-F238E27FC236}">
              <a16:creationId xmlns:a16="http://schemas.microsoft.com/office/drawing/2014/main" id="{1FD3EC7E-6573-4CAA-9C43-966E3781728F}"/>
            </a:ext>
          </a:extLst>
        </xdr:cNvPr>
        <xdr:cNvCxnSpPr/>
      </xdr:nvCxnSpPr>
      <xdr:spPr>
        <a:xfrm>
          <a:off x="12814300" y="985919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52" name="n_1aveValue【学校施設】&#10;有形固定資産減価償却率">
          <a:extLst>
            <a:ext uri="{FF2B5EF4-FFF2-40B4-BE49-F238E27FC236}">
              <a16:creationId xmlns:a16="http://schemas.microsoft.com/office/drawing/2014/main" id="{DA0EDA89-5D27-42C9-8892-AF043D8695B6}"/>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553" name="n_2aveValue【学校施設】&#10;有形固定資産減価償却率">
          <a:extLst>
            <a:ext uri="{FF2B5EF4-FFF2-40B4-BE49-F238E27FC236}">
              <a16:creationId xmlns:a16="http://schemas.microsoft.com/office/drawing/2014/main" id="{71F538F6-AF5D-41DD-87D3-7B3686795524}"/>
            </a:ext>
          </a:extLst>
        </xdr:cNvPr>
        <xdr:cNvSpPr txBox="1"/>
      </xdr:nvSpPr>
      <xdr:spPr>
        <a:xfrm>
          <a:off x="14389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554" name="n_3aveValue【学校施設】&#10;有形固定資産減価償却率">
          <a:extLst>
            <a:ext uri="{FF2B5EF4-FFF2-40B4-BE49-F238E27FC236}">
              <a16:creationId xmlns:a16="http://schemas.microsoft.com/office/drawing/2014/main" id="{96952B47-C131-4D80-B4B2-F83469A870CC}"/>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555" name="n_4aveValue【学校施設】&#10;有形固定資産減価償却率">
          <a:extLst>
            <a:ext uri="{FF2B5EF4-FFF2-40B4-BE49-F238E27FC236}">
              <a16:creationId xmlns:a16="http://schemas.microsoft.com/office/drawing/2014/main" id="{F05FBCA5-20FB-4135-BAA9-3AA7E11421D0}"/>
            </a:ext>
          </a:extLst>
        </xdr:cNvPr>
        <xdr:cNvSpPr txBox="1"/>
      </xdr:nvSpPr>
      <xdr:spPr>
        <a:xfrm>
          <a:off x="12611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49365</xdr:rowOff>
    </xdr:from>
    <xdr:ext cx="405111" cy="259045"/>
    <xdr:sp macro="" textlink="">
      <xdr:nvSpPr>
        <xdr:cNvPr id="556" name="n_1mainValue【学校施設】&#10;有形固定資産減価償却率">
          <a:extLst>
            <a:ext uri="{FF2B5EF4-FFF2-40B4-BE49-F238E27FC236}">
              <a16:creationId xmlns:a16="http://schemas.microsoft.com/office/drawing/2014/main" id="{4D298B24-87FC-46FA-AB68-A604EE794B1D}"/>
            </a:ext>
          </a:extLst>
        </xdr:cNvPr>
        <xdr:cNvSpPr txBox="1"/>
      </xdr:nvSpPr>
      <xdr:spPr>
        <a:xfrm>
          <a:off x="152660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142439</xdr:rowOff>
    </xdr:from>
    <xdr:ext cx="405111" cy="259045"/>
    <xdr:sp macro="" textlink="">
      <xdr:nvSpPr>
        <xdr:cNvPr id="557" name="n_2mainValue【学校施設】&#10;有形固定資産減価償却率">
          <a:extLst>
            <a:ext uri="{FF2B5EF4-FFF2-40B4-BE49-F238E27FC236}">
              <a16:creationId xmlns:a16="http://schemas.microsoft.com/office/drawing/2014/main" id="{DB86A446-3F59-4B9C-A1F4-FDA7C689336B}"/>
            </a:ext>
          </a:extLst>
        </xdr:cNvPr>
        <xdr:cNvSpPr txBox="1"/>
      </xdr:nvSpPr>
      <xdr:spPr>
        <a:xfrm>
          <a:off x="14389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64061</xdr:rowOff>
    </xdr:from>
    <xdr:ext cx="405111" cy="259045"/>
    <xdr:sp macro="" textlink="">
      <xdr:nvSpPr>
        <xdr:cNvPr id="558" name="n_3mainValue【学校施設】&#10;有形固定資産減価償却率">
          <a:extLst>
            <a:ext uri="{FF2B5EF4-FFF2-40B4-BE49-F238E27FC236}">
              <a16:creationId xmlns:a16="http://schemas.microsoft.com/office/drawing/2014/main" id="{C8884D76-2123-489A-8595-5E58CDD8A9E6}"/>
            </a:ext>
          </a:extLst>
        </xdr:cNvPr>
        <xdr:cNvSpPr txBox="1"/>
      </xdr:nvSpPr>
      <xdr:spPr>
        <a:xfrm>
          <a:off x="135007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153868</xdr:rowOff>
    </xdr:from>
    <xdr:ext cx="405111" cy="259045"/>
    <xdr:sp macro="" textlink="">
      <xdr:nvSpPr>
        <xdr:cNvPr id="559" name="n_4mainValue【学校施設】&#10;有形固定資産減価償却率">
          <a:extLst>
            <a:ext uri="{FF2B5EF4-FFF2-40B4-BE49-F238E27FC236}">
              <a16:creationId xmlns:a16="http://schemas.microsoft.com/office/drawing/2014/main" id="{8F6B74E6-BDC6-461C-96C9-CF469DEE1320}"/>
            </a:ext>
          </a:extLst>
        </xdr:cNvPr>
        <xdr:cNvSpPr txBox="1"/>
      </xdr:nvSpPr>
      <xdr:spPr>
        <a:xfrm>
          <a:off x="12611744" y="958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2D98006B-81AF-451D-A0E7-F05D436E1B9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A3A54190-7592-4AF6-8890-E51EF10F44E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1C47C4A1-DAAF-43B8-83BF-B36002CB4B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0DF3C54B-E464-4ED3-8C62-A7EE083B6A4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297F1E63-996B-4888-9438-A54B291D98B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A2012EDD-40E9-4E77-AC9F-12EAD57C5F0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AEE4E36D-D11A-44B2-87FA-0C3F46555A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FB1DBDB7-5C1A-4A42-ABBB-6D7141154F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5BFCEAFF-6B4B-4860-89DC-6CC11B8A442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05261A18-7B19-4539-BE44-5ADC0B023C0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A249A351-CE85-4980-94F2-690DF19D4F8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54621B7C-0978-4AB3-8C86-4BF2759523B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2D948B5F-E0A7-4AFA-981F-66DAC5080AD8}"/>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151DC5BA-D9E2-4DC9-802E-57EA6C8015D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B34C24DB-BB4C-4213-9379-D114BDAD7BA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CEC49D8F-01A3-4504-8D73-9D32B735A9E6}"/>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43D8544F-9804-4399-8485-AC6AB1BFB735}"/>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E81CF053-593B-41BF-94EE-1DFFEC8ED04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D4446569-B875-4817-AA6B-71F9D4BF27E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7686D7AC-82CE-440C-A505-9AA3064ED5C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CBF967D9-83A2-4D9C-B776-3394FEA75070}"/>
            </a:ext>
          </a:extLst>
        </xdr:cNvPr>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6A40553F-4CBA-4D73-9260-151768B86941}"/>
            </a:ext>
          </a:extLst>
        </xdr:cNvPr>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D5123660-7298-4202-8FB8-155B32B5C72C}"/>
            </a:ext>
          </a:extLst>
        </xdr:cNvPr>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0A2AA9A2-F16A-4E78-A16A-BEC4A0377409}"/>
            </a:ext>
          </a:extLst>
        </xdr:cNvPr>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AFA389D7-AB0E-4FC8-B05C-9A9B0F101CE7}"/>
            </a:ext>
          </a:extLst>
        </xdr:cNvPr>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85" name="【学校施設】&#10;一人当たり面積平均値テキスト">
          <a:extLst>
            <a:ext uri="{FF2B5EF4-FFF2-40B4-BE49-F238E27FC236}">
              <a16:creationId xmlns:a16="http://schemas.microsoft.com/office/drawing/2014/main" id="{AFF2B3A6-0BFA-4512-B4A7-9E410BA30031}"/>
            </a:ext>
          </a:extLst>
        </xdr:cNvPr>
        <xdr:cNvSpPr txBox="1"/>
      </xdr:nvSpPr>
      <xdr:spPr>
        <a:xfrm>
          <a:off x="22199600" y="10217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2780ED9C-8BCC-4197-ABAE-7F86E4234935}"/>
            </a:ext>
          </a:extLst>
        </xdr:cNvPr>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DFB94C05-7F7E-4BE6-98E1-84627244ADF5}"/>
            </a:ext>
          </a:extLst>
        </xdr:cNvPr>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5B61AB51-2760-4BB5-8AC7-5A218B75E28C}"/>
            </a:ext>
          </a:extLst>
        </xdr:cNvPr>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69786</xdr:rowOff>
    </xdr:from>
    <xdr:to>
      <xdr:col>102</xdr:col>
      <xdr:colOff>165100</xdr:colOff>
      <xdr:row>61</xdr:row>
      <xdr:rowOff>171386</xdr:rowOff>
    </xdr:to>
    <xdr:sp macro="" textlink="">
      <xdr:nvSpPr>
        <xdr:cNvPr id="589" name="フローチャート: 判断 588">
          <a:extLst>
            <a:ext uri="{FF2B5EF4-FFF2-40B4-BE49-F238E27FC236}">
              <a16:creationId xmlns:a16="http://schemas.microsoft.com/office/drawing/2014/main" id="{D855900B-0252-4385-915A-909BF3B61BE7}"/>
            </a:ext>
          </a:extLst>
        </xdr:cNvPr>
        <xdr:cNvSpPr/>
      </xdr:nvSpPr>
      <xdr:spPr>
        <a:xfrm>
          <a:off x="19494500" y="1052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53213</xdr:rowOff>
    </xdr:from>
    <xdr:to>
      <xdr:col>98</xdr:col>
      <xdr:colOff>38100</xdr:colOff>
      <xdr:row>61</xdr:row>
      <xdr:rowOff>154813</xdr:rowOff>
    </xdr:to>
    <xdr:sp macro="" textlink="">
      <xdr:nvSpPr>
        <xdr:cNvPr id="590" name="フローチャート: 判断 589">
          <a:extLst>
            <a:ext uri="{FF2B5EF4-FFF2-40B4-BE49-F238E27FC236}">
              <a16:creationId xmlns:a16="http://schemas.microsoft.com/office/drawing/2014/main" id="{BD406EEC-6E3B-45C6-932D-688F00022DD1}"/>
            </a:ext>
          </a:extLst>
        </xdr:cNvPr>
        <xdr:cNvSpPr/>
      </xdr:nvSpPr>
      <xdr:spPr>
        <a:xfrm>
          <a:off x="18605500" y="105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393B9B2F-61F9-414A-A6D8-9C5D185B817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7F4ABB1A-4DEE-4E2B-A517-BDBA435AAB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134F93D1-A1F3-4216-90C2-AFCFE7B0BE7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134146A-9D1E-44A9-ABB4-3C46A62448F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714A8D0-408D-4248-A284-8EC9517992F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135509</xdr:rowOff>
    </xdr:from>
    <xdr:to>
      <xdr:col>116</xdr:col>
      <xdr:colOff>114300</xdr:colOff>
      <xdr:row>61</xdr:row>
      <xdr:rowOff>65659</xdr:rowOff>
    </xdr:to>
    <xdr:sp macro="" textlink="">
      <xdr:nvSpPr>
        <xdr:cNvPr id="596" name="楕円 595">
          <a:extLst>
            <a:ext uri="{FF2B5EF4-FFF2-40B4-BE49-F238E27FC236}">
              <a16:creationId xmlns:a16="http://schemas.microsoft.com/office/drawing/2014/main" id="{620D4C40-6D05-4148-98DB-646F84FE3BD9}"/>
            </a:ext>
          </a:extLst>
        </xdr:cNvPr>
        <xdr:cNvSpPr/>
      </xdr:nvSpPr>
      <xdr:spPr>
        <a:xfrm>
          <a:off x="22110700" y="104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113936</xdr:rowOff>
    </xdr:from>
    <xdr:ext cx="469744" cy="259045"/>
    <xdr:sp macro="" textlink="">
      <xdr:nvSpPr>
        <xdr:cNvPr id="597" name="【学校施設】&#10;一人当たり面積該当値テキスト">
          <a:extLst>
            <a:ext uri="{FF2B5EF4-FFF2-40B4-BE49-F238E27FC236}">
              <a16:creationId xmlns:a16="http://schemas.microsoft.com/office/drawing/2014/main" id="{5A052CA9-6A20-40D6-A383-AA6957B036EF}"/>
            </a:ext>
          </a:extLst>
        </xdr:cNvPr>
        <xdr:cNvSpPr txBox="1"/>
      </xdr:nvSpPr>
      <xdr:spPr>
        <a:xfrm>
          <a:off x="22199600" y="10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149225</xdr:rowOff>
    </xdr:from>
    <xdr:to>
      <xdr:col>112</xdr:col>
      <xdr:colOff>38100</xdr:colOff>
      <xdr:row>61</xdr:row>
      <xdr:rowOff>79375</xdr:rowOff>
    </xdr:to>
    <xdr:sp macro="" textlink="">
      <xdr:nvSpPr>
        <xdr:cNvPr id="598" name="楕円 597">
          <a:extLst>
            <a:ext uri="{FF2B5EF4-FFF2-40B4-BE49-F238E27FC236}">
              <a16:creationId xmlns:a16="http://schemas.microsoft.com/office/drawing/2014/main" id="{A2EC1874-442E-47D3-A9F1-CC46F5E0F1FC}"/>
            </a:ext>
          </a:extLst>
        </xdr:cNvPr>
        <xdr:cNvSpPr/>
      </xdr:nvSpPr>
      <xdr:spPr>
        <a:xfrm>
          <a:off x="21272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xdr:rowOff>
    </xdr:from>
    <xdr:to>
      <xdr:col>116</xdr:col>
      <xdr:colOff>63500</xdr:colOff>
      <xdr:row>61</xdr:row>
      <xdr:rowOff>28575</xdr:rowOff>
    </xdr:to>
    <xdr:cxnSp macro="">
      <xdr:nvCxnSpPr>
        <xdr:cNvPr id="599" name="直線コネクタ 598">
          <a:extLst>
            <a:ext uri="{FF2B5EF4-FFF2-40B4-BE49-F238E27FC236}">
              <a16:creationId xmlns:a16="http://schemas.microsoft.com/office/drawing/2014/main" id="{4FA469F0-E326-4B72-A462-ACC9F253986F}"/>
            </a:ext>
          </a:extLst>
        </xdr:cNvPr>
        <xdr:cNvCxnSpPr/>
      </xdr:nvCxnSpPr>
      <xdr:spPr>
        <a:xfrm flipV="1">
          <a:off x="21323300" y="10473309"/>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158369</xdr:rowOff>
    </xdr:from>
    <xdr:to>
      <xdr:col>107</xdr:col>
      <xdr:colOff>101600</xdr:colOff>
      <xdr:row>61</xdr:row>
      <xdr:rowOff>88519</xdr:rowOff>
    </xdr:to>
    <xdr:sp macro="" textlink="">
      <xdr:nvSpPr>
        <xdr:cNvPr id="600" name="楕円 599">
          <a:extLst>
            <a:ext uri="{FF2B5EF4-FFF2-40B4-BE49-F238E27FC236}">
              <a16:creationId xmlns:a16="http://schemas.microsoft.com/office/drawing/2014/main" id="{DD49D23C-D283-4C74-BF9D-3B69017AFB54}"/>
            </a:ext>
          </a:extLst>
        </xdr:cNvPr>
        <xdr:cNvSpPr/>
      </xdr:nvSpPr>
      <xdr:spPr>
        <a:xfrm>
          <a:off x="20383500" y="104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28575</xdr:rowOff>
    </xdr:from>
    <xdr:to>
      <xdr:col>111</xdr:col>
      <xdr:colOff>177800</xdr:colOff>
      <xdr:row>61</xdr:row>
      <xdr:rowOff>37719</xdr:rowOff>
    </xdr:to>
    <xdr:cxnSp macro="">
      <xdr:nvCxnSpPr>
        <xdr:cNvPr id="601" name="直線コネクタ 600">
          <a:extLst>
            <a:ext uri="{FF2B5EF4-FFF2-40B4-BE49-F238E27FC236}">
              <a16:creationId xmlns:a16="http://schemas.microsoft.com/office/drawing/2014/main" id="{8F7C5328-3F1E-428D-82D8-85ADAEDC8324}"/>
            </a:ext>
          </a:extLst>
        </xdr:cNvPr>
        <xdr:cNvCxnSpPr/>
      </xdr:nvCxnSpPr>
      <xdr:spPr>
        <a:xfrm flipV="1">
          <a:off x="20434300" y="1048702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104648</xdr:rowOff>
    </xdr:from>
    <xdr:to>
      <xdr:col>102</xdr:col>
      <xdr:colOff>165100</xdr:colOff>
      <xdr:row>61</xdr:row>
      <xdr:rowOff>34798</xdr:rowOff>
    </xdr:to>
    <xdr:sp macro="" textlink="">
      <xdr:nvSpPr>
        <xdr:cNvPr id="602" name="楕円 601">
          <a:extLst>
            <a:ext uri="{FF2B5EF4-FFF2-40B4-BE49-F238E27FC236}">
              <a16:creationId xmlns:a16="http://schemas.microsoft.com/office/drawing/2014/main" id="{A257BA4B-A13B-4A31-A63A-1F198C5CC067}"/>
            </a:ext>
          </a:extLst>
        </xdr:cNvPr>
        <xdr:cNvSpPr/>
      </xdr:nvSpPr>
      <xdr:spPr>
        <a:xfrm>
          <a:off x="19494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155448</xdr:rowOff>
    </xdr:from>
    <xdr:to>
      <xdr:col>107</xdr:col>
      <xdr:colOff>50800</xdr:colOff>
      <xdr:row>61</xdr:row>
      <xdr:rowOff>37719</xdr:rowOff>
    </xdr:to>
    <xdr:cxnSp macro="">
      <xdr:nvCxnSpPr>
        <xdr:cNvPr id="603" name="直線コネクタ 602">
          <a:extLst>
            <a:ext uri="{FF2B5EF4-FFF2-40B4-BE49-F238E27FC236}">
              <a16:creationId xmlns:a16="http://schemas.microsoft.com/office/drawing/2014/main" id="{E69746B2-A3A7-4E5F-9433-191C26F6446B}"/>
            </a:ext>
          </a:extLst>
        </xdr:cNvPr>
        <xdr:cNvCxnSpPr/>
      </xdr:nvCxnSpPr>
      <xdr:spPr>
        <a:xfrm>
          <a:off x="19545300" y="10442448"/>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64071</xdr:rowOff>
    </xdr:from>
    <xdr:to>
      <xdr:col>98</xdr:col>
      <xdr:colOff>38100</xdr:colOff>
      <xdr:row>60</xdr:row>
      <xdr:rowOff>165671</xdr:rowOff>
    </xdr:to>
    <xdr:sp macro="" textlink="">
      <xdr:nvSpPr>
        <xdr:cNvPr id="604" name="楕円 603">
          <a:extLst>
            <a:ext uri="{FF2B5EF4-FFF2-40B4-BE49-F238E27FC236}">
              <a16:creationId xmlns:a16="http://schemas.microsoft.com/office/drawing/2014/main" id="{7AD10C54-DDAA-4092-81AE-C0028B1A67C5}"/>
            </a:ext>
          </a:extLst>
        </xdr:cNvPr>
        <xdr:cNvSpPr/>
      </xdr:nvSpPr>
      <xdr:spPr>
        <a:xfrm>
          <a:off x="18605500" y="103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114871</xdr:rowOff>
    </xdr:from>
    <xdr:to>
      <xdr:col>102</xdr:col>
      <xdr:colOff>114300</xdr:colOff>
      <xdr:row>60</xdr:row>
      <xdr:rowOff>155448</xdr:rowOff>
    </xdr:to>
    <xdr:cxnSp macro="">
      <xdr:nvCxnSpPr>
        <xdr:cNvPr id="605" name="直線コネクタ 604">
          <a:extLst>
            <a:ext uri="{FF2B5EF4-FFF2-40B4-BE49-F238E27FC236}">
              <a16:creationId xmlns:a16="http://schemas.microsoft.com/office/drawing/2014/main" id="{52EF0C62-64A2-4CAC-A75F-411DE0641097}"/>
            </a:ext>
          </a:extLst>
        </xdr:cNvPr>
        <xdr:cNvCxnSpPr/>
      </xdr:nvCxnSpPr>
      <xdr:spPr>
        <a:xfrm>
          <a:off x="18656300" y="10401871"/>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606" name="n_1aveValue【学校施設】&#10;一人当たり面積">
          <a:extLst>
            <a:ext uri="{FF2B5EF4-FFF2-40B4-BE49-F238E27FC236}">
              <a16:creationId xmlns:a16="http://schemas.microsoft.com/office/drawing/2014/main" id="{421D067E-CB7C-4A29-976C-E75D7E47B240}"/>
            </a:ext>
          </a:extLst>
        </xdr:cNvPr>
        <xdr:cNvSpPr txBox="1"/>
      </xdr:nvSpPr>
      <xdr:spPr>
        <a:xfrm>
          <a:off x="21075727"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607" name="n_2aveValue【学校施設】&#10;一人当たり面積">
          <a:extLst>
            <a:ext uri="{FF2B5EF4-FFF2-40B4-BE49-F238E27FC236}">
              <a16:creationId xmlns:a16="http://schemas.microsoft.com/office/drawing/2014/main" id="{38F9429F-7421-4A5F-994A-0699D053D7B6}"/>
            </a:ext>
          </a:extLst>
        </xdr:cNvPr>
        <xdr:cNvSpPr txBox="1"/>
      </xdr:nvSpPr>
      <xdr:spPr>
        <a:xfrm>
          <a:off x="201994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162513</xdr:rowOff>
    </xdr:from>
    <xdr:ext cx="469744" cy="259045"/>
    <xdr:sp macro="" textlink="">
      <xdr:nvSpPr>
        <xdr:cNvPr id="608" name="n_3aveValue【学校施設】&#10;一人当たり面積">
          <a:extLst>
            <a:ext uri="{FF2B5EF4-FFF2-40B4-BE49-F238E27FC236}">
              <a16:creationId xmlns:a16="http://schemas.microsoft.com/office/drawing/2014/main" id="{95EEA14F-7786-44D4-AA86-8129B489E12B}"/>
            </a:ext>
          </a:extLst>
        </xdr:cNvPr>
        <xdr:cNvSpPr txBox="1"/>
      </xdr:nvSpPr>
      <xdr:spPr>
        <a:xfrm>
          <a:off x="19310427" y="1062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145940</xdr:rowOff>
    </xdr:from>
    <xdr:ext cx="469744" cy="259045"/>
    <xdr:sp macro="" textlink="">
      <xdr:nvSpPr>
        <xdr:cNvPr id="609" name="n_4aveValue【学校施設】&#10;一人当たり面積">
          <a:extLst>
            <a:ext uri="{FF2B5EF4-FFF2-40B4-BE49-F238E27FC236}">
              <a16:creationId xmlns:a16="http://schemas.microsoft.com/office/drawing/2014/main" id="{72CFD3C1-E420-4771-8EAB-A20ACF944B42}"/>
            </a:ext>
          </a:extLst>
        </xdr:cNvPr>
        <xdr:cNvSpPr txBox="1"/>
      </xdr:nvSpPr>
      <xdr:spPr>
        <a:xfrm>
          <a:off x="18421427" y="1060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70502</xdr:rowOff>
    </xdr:from>
    <xdr:ext cx="469744" cy="259045"/>
    <xdr:sp macro="" textlink="">
      <xdr:nvSpPr>
        <xdr:cNvPr id="610" name="n_1mainValue【学校施設】&#10;一人当たり面積">
          <a:extLst>
            <a:ext uri="{FF2B5EF4-FFF2-40B4-BE49-F238E27FC236}">
              <a16:creationId xmlns:a16="http://schemas.microsoft.com/office/drawing/2014/main" id="{83DD1C17-0739-4BAC-980D-C4EDA6099543}"/>
            </a:ext>
          </a:extLst>
        </xdr:cNvPr>
        <xdr:cNvSpPr txBox="1"/>
      </xdr:nvSpPr>
      <xdr:spPr>
        <a:xfrm>
          <a:off x="2107572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79646</xdr:rowOff>
    </xdr:from>
    <xdr:ext cx="469744" cy="259045"/>
    <xdr:sp macro="" textlink="">
      <xdr:nvSpPr>
        <xdr:cNvPr id="611" name="n_2mainValue【学校施設】&#10;一人当たり面積">
          <a:extLst>
            <a:ext uri="{FF2B5EF4-FFF2-40B4-BE49-F238E27FC236}">
              <a16:creationId xmlns:a16="http://schemas.microsoft.com/office/drawing/2014/main" id="{A0A296D3-C56D-4F82-9456-A06BAC816AC8}"/>
            </a:ext>
          </a:extLst>
        </xdr:cNvPr>
        <xdr:cNvSpPr txBox="1"/>
      </xdr:nvSpPr>
      <xdr:spPr>
        <a:xfrm>
          <a:off x="20199427" y="1053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51325</xdr:rowOff>
    </xdr:from>
    <xdr:ext cx="469744" cy="259045"/>
    <xdr:sp macro="" textlink="">
      <xdr:nvSpPr>
        <xdr:cNvPr id="612" name="n_3mainValue【学校施設】&#10;一人当たり面積">
          <a:extLst>
            <a:ext uri="{FF2B5EF4-FFF2-40B4-BE49-F238E27FC236}">
              <a16:creationId xmlns:a16="http://schemas.microsoft.com/office/drawing/2014/main" id="{80B8E25B-F3F9-4BBE-9A26-B9186084CB92}"/>
            </a:ext>
          </a:extLst>
        </xdr:cNvPr>
        <xdr:cNvSpPr txBox="1"/>
      </xdr:nvSpPr>
      <xdr:spPr>
        <a:xfrm>
          <a:off x="19310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10748</xdr:rowOff>
    </xdr:from>
    <xdr:ext cx="469744" cy="259045"/>
    <xdr:sp macro="" textlink="">
      <xdr:nvSpPr>
        <xdr:cNvPr id="613" name="n_4mainValue【学校施設】&#10;一人当たり面積">
          <a:extLst>
            <a:ext uri="{FF2B5EF4-FFF2-40B4-BE49-F238E27FC236}">
              <a16:creationId xmlns:a16="http://schemas.microsoft.com/office/drawing/2014/main" id="{A2B5AE32-6C30-4CFB-BEBE-CA62B00C5CB3}"/>
            </a:ext>
          </a:extLst>
        </xdr:cNvPr>
        <xdr:cNvSpPr txBox="1"/>
      </xdr:nvSpPr>
      <xdr:spPr>
        <a:xfrm>
          <a:off x="18421427" y="1012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E1AEE404-C0F0-4509-9306-6F7086E2237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7079BB01-DCE6-45D1-8F6D-CE8B53CF633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603F8488-0772-43EF-959C-7DB977A9E7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65847C4D-4D4A-4752-BE65-583DE055FEB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A0412517-8121-4926-945A-B0BC2052C16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B0FC3362-8609-4EA5-BF32-49816E50C29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492F79CA-F7B4-46A8-9FE9-F32D0A8E87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48CE18A9-DCA6-41AC-8C85-096E7C009B3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D9995B9B-A1C2-4A23-ABA8-E91AD33E02B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39DBAFB4-C565-4D50-9DB4-28C50817427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F3AEDF8E-7901-4AF3-9AFD-CBD5769AB61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747E4A35-4D4A-4AD2-BA3B-3EB50DD5DD4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5C12A2C0-4744-435A-A17A-FDF122BEB86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9200C5DB-2CEC-48C5-B6EB-D106F7174B8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5E0CAA1C-CBC1-4B85-A6E1-816D1B72D6B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25A70338-5442-4939-9A3C-0A4B5ACF17F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4A517E83-4E55-4822-917A-1A11A4EDA06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69A0876D-8AFB-4851-BCFB-880E16148B2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46A090B3-4E9F-4B3A-A2B2-DAD12EAF0D0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1EC9F26F-0665-4981-A990-8A1504D0C8F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9D11C7FB-51F9-47C5-8159-1CB372A18E4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45440D19-81C5-412D-9E36-46EDD8F1DED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1984AFA4-3FB2-4171-AA0C-39CC2109D99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1DFF1051-1B87-47A2-B03E-CD4B15353AB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C43202E6-42C9-4134-9B0F-BDB24E01CC6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39" name="直線コネクタ 638">
          <a:extLst>
            <a:ext uri="{FF2B5EF4-FFF2-40B4-BE49-F238E27FC236}">
              <a16:creationId xmlns:a16="http://schemas.microsoft.com/office/drawing/2014/main" id="{6C1BF87B-A3B2-4D51-B296-79B418959F01}"/>
            </a:ext>
          </a:extLst>
        </xdr:cNvPr>
        <xdr:cNvCxnSpPr/>
      </xdr:nvCxnSpPr>
      <xdr:spPr>
        <a:xfrm flipV="1">
          <a:off x="16318864" y="13429162"/>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0" name="【児童館】&#10;有形固定資産減価償却率最小値テキスト">
          <a:extLst>
            <a:ext uri="{FF2B5EF4-FFF2-40B4-BE49-F238E27FC236}">
              <a16:creationId xmlns:a16="http://schemas.microsoft.com/office/drawing/2014/main" id="{F48CDD19-5246-4D91-B361-070C24A18928}"/>
            </a:ext>
          </a:extLst>
        </xdr:cNvPr>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1" name="直線コネクタ 640">
          <a:extLst>
            <a:ext uri="{FF2B5EF4-FFF2-40B4-BE49-F238E27FC236}">
              <a16:creationId xmlns:a16="http://schemas.microsoft.com/office/drawing/2014/main" id="{B4F722D1-2569-46C0-9C9E-BFE7601C84AE}"/>
            </a:ext>
          </a:extLst>
        </xdr:cNvPr>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2" name="【児童館】&#10;有形固定資産減価償却率最大値テキスト">
          <a:extLst>
            <a:ext uri="{FF2B5EF4-FFF2-40B4-BE49-F238E27FC236}">
              <a16:creationId xmlns:a16="http://schemas.microsoft.com/office/drawing/2014/main" id="{E3E59B6E-4B58-4BA9-B666-CF462A00F0C4}"/>
            </a:ext>
          </a:extLst>
        </xdr:cNvPr>
        <xdr:cNvSpPr txBox="1"/>
      </xdr:nvSpPr>
      <xdr:spPr>
        <a:xfrm>
          <a:off x="16357600" y="1320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3" name="直線コネクタ 642">
          <a:extLst>
            <a:ext uri="{FF2B5EF4-FFF2-40B4-BE49-F238E27FC236}">
              <a16:creationId xmlns:a16="http://schemas.microsoft.com/office/drawing/2014/main" id="{552D96A0-4CD2-4379-B75B-DCA0BF421ECA}"/>
            </a:ext>
          </a:extLst>
        </xdr:cNvPr>
        <xdr:cNvCxnSpPr/>
      </xdr:nvCxnSpPr>
      <xdr:spPr>
        <a:xfrm>
          <a:off x="16230600" y="1342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44" name="【児童館】&#10;有形固定資産減価償却率平均値テキスト">
          <a:extLst>
            <a:ext uri="{FF2B5EF4-FFF2-40B4-BE49-F238E27FC236}">
              <a16:creationId xmlns:a16="http://schemas.microsoft.com/office/drawing/2014/main" id="{343104E8-735B-402E-963E-033D66458CE8}"/>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5" name="フローチャート: 判断 644">
          <a:extLst>
            <a:ext uri="{FF2B5EF4-FFF2-40B4-BE49-F238E27FC236}">
              <a16:creationId xmlns:a16="http://schemas.microsoft.com/office/drawing/2014/main" id="{97837955-770D-4E30-8581-5D9613F3FEC1}"/>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6" name="フローチャート: 判断 645">
          <a:extLst>
            <a:ext uri="{FF2B5EF4-FFF2-40B4-BE49-F238E27FC236}">
              <a16:creationId xmlns:a16="http://schemas.microsoft.com/office/drawing/2014/main" id="{194F1A39-233B-4930-AD80-28F312738316}"/>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7" name="フローチャート: 判断 646">
          <a:extLst>
            <a:ext uri="{FF2B5EF4-FFF2-40B4-BE49-F238E27FC236}">
              <a16:creationId xmlns:a16="http://schemas.microsoft.com/office/drawing/2014/main" id="{0F56EE5D-BCED-4239-BBE0-8A951425A686}"/>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48" name="フローチャート: 判断 647">
          <a:extLst>
            <a:ext uri="{FF2B5EF4-FFF2-40B4-BE49-F238E27FC236}">
              <a16:creationId xmlns:a16="http://schemas.microsoft.com/office/drawing/2014/main" id="{296EA098-E3D2-4CD2-A468-B66E182B83CC}"/>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49" name="フローチャート: 判断 648">
          <a:extLst>
            <a:ext uri="{FF2B5EF4-FFF2-40B4-BE49-F238E27FC236}">
              <a16:creationId xmlns:a16="http://schemas.microsoft.com/office/drawing/2014/main" id="{5637BB41-655F-4DEE-8200-8D469865283C}"/>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35DBE7C7-10DF-44EF-85C7-93B1DF0400E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F342E306-34C6-4C0A-A6C6-D856F19DE29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7EB9A6C0-89D7-4485-8FBB-8317B2E9D5B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8A5E1A7-8534-487B-A6C9-3724A3C1083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2CA409F-350D-46DA-857A-097834A39FC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109764</xdr:rowOff>
    </xdr:from>
    <xdr:to>
      <xdr:col>85</xdr:col>
      <xdr:colOff>177800</xdr:colOff>
      <xdr:row>84</xdr:row>
      <xdr:rowOff>39914</xdr:rowOff>
    </xdr:to>
    <xdr:sp macro="" textlink="">
      <xdr:nvSpPr>
        <xdr:cNvPr id="655" name="楕円 654">
          <a:extLst>
            <a:ext uri="{FF2B5EF4-FFF2-40B4-BE49-F238E27FC236}">
              <a16:creationId xmlns:a16="http://schemas.microsoft.com/office/drawing/2014/main" id="{3742B350-E74C-4C0D-BF2A-06A7C19254CD}"/>
            </a:ext>
          </a:extLst>
        </xdr:cNvPr>
        <xdr:cNvSpPr/>
      </xdr:nvSpPr>
      <xdr:spPr>
        <a:xfrm>
          <a:off x="16268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88191</xdr:rowOff>
    </xdr:from>
    <xdr:ext cx="405111" cy="259045"/>
    <xdr:sp macro="" textlink="">
      <xdr:nvSpPr>
        <xdr:cNvPr id="656" name="【児童館】&#10;有形固定資産減価償却率該当値テキスト">
          <a:extLst>
            <a:ext uri="{FF2B5EF4-FFF2-40B4-BE49-F238E27FC236}">
              <a16:creationId xmlns:a16="http://schemas.microsoft.com/office/drawing/2014/main" id="{95034167-8D4D-46FA-9EB1-59569575771B}"/>
            </a:ext>
          </a:extLst>
        </xdr:cNvPr>
        <xdr:cNvSpPr txBox="1"/>
      </xdr:nvSpPr>
      <xdr:spPr>
        <a:xfrm>
          <a:off x="16357600"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55880</xdr:rowOff>
    </xdr:from>
    <xdr:to>
      <xdr:col>81</xdr:col>
      <xdr:colOff>101600</xdr:colOff>
      <xdr:row>83</xdr:row>
      <xdr:rowOff>157480</xdr:rowOff>
    </xdr:to>
    <xdr:sp macro="" textlink="">
      <xdr:nvSpPr>
        <xdr:cNvPr id="657" name="楕円 656">
          <a:extLst>
            <a:ext uri="{FF2B5EF4-FFF2-40B4-BE49-F238E27FC236}">
              <a16:creationId xmlns:a16="http://schemas.microsoft.com/office/drawing/2014/main" id="{B8047DCC-A6EE-4419-BB71-888ED8ECED53}"/>
            </a:ext>
          </a:extLst>
        </xdr:cNvPr>
        <xdr:cNvSpPr/>
      </xdr:nvSpPr>
      <xdr:spPr>
        <a:xfrm>
          <a:off x="15430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106680</xdr:rowOff>
    </xdr:from>
    <xdr:to>
      <xdr:col>85</xdr:col>
      <xdr:colOff>127000</xdr:colOff>
      <xdr:row>83</xdr:row>
      <xdr:rowOff>160564</xdr:rowOff>
    </xdr:to>
    <xdr:cxnSp macro="">
      <xdr:nvCxnSpPr>
        <xdr:cNvPr id="658" name="直線コネクタ 657">
          <a:extLst>
            <a:ext uri="{FF2B5EF4-FFF2-40B4-BE49-F238E27FC236}">
              <a16:creationId xmlns:a16="http://schemas.microsoft.com/office/drawing/2014/main" id="{EA3DB5BE-277C-440D-86BD-B213B3555CCE}"/>
            </a:ext>
          </a:extLst>
        </xdr:cNvPr>
        <xdr:cNvCxnSpPr/>
      </xdr:nvCxnSpPr>
      <xdr:spPr>
        <a:xfrm>
          <a:off x="15481300" y="1433703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1995</xdr:rowOff>
    </xdr:from>
    <xdr:to>
      <xdr:col>76</xdr:col>
      <xdr:colOff>165100</xdr:colOff>
      <xdr:row>83</xdr:row>
      <xdr:rowOff>103595</xdr:rowOff>
    </xdr:to>
    <xdr:sp macro="" textlink="">
      <xdr:nvSpPr>
        <xdr:cNvPr id="659" name="楕円 658">
          <a:extLst>
            <a:ext uri="{FF2B5EF4-FFF2-40B4-BE49-F238E27FC236}">
              <a16:creationId xmlns:a16="http://schemas.microsoft.com/office/drawing/2014/main" id="{EE5B60B0-86AA-4417-A359-21AEA85B57F3}"/>
            </a:ext>
          </a:extLst>
        </xdr:cNvPr>
        <xdr:cNvSpPr/>
      </xdr:nvSpPr>
      <xdr:spPr>
        <a:xfrm>
          <a:off x="14541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52795</xdr:rowOff>
    </xdr:from>
    <xdr:to>
      <xdr:col>81</xdr:col>
      <xdr:colOff>50800</xdr:colOff>
      <xdr:row>83</xdr:row>
      <xdr:rowOff>106680</xdr:rowOff>
    </xdr:to>
    <xdr:cxnSp macro="">
      <xdr:nvCxnSpPr>
        <xdr:cNvPr id="660" name="直線コネクタ 659">
          <a:extLst>
            <a:ext uri="{FF2B5EF4-FFF2-40B4-BE49-F238E27FC236}">
              <a16:creationId xmlns:a16="http://schemas.microsoft.com/office/drawing/2014/main" id="{CFDB8D90-EC55-42FE-8D0C-39BF62893959}"/>
            </a:ext>
          </a:extLst>
        </xdr:cNvPr>
        <xdr:cNvCxnSpPr/>
      </xdr:nvCxnSpPr>
      <xdr:spPr>
        <a:xfrm>
          <a:off x="14592300" y="14283145"/>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119562</xdr:rowOff>
    </xdr:from>
    <xdr:to>
      <xdr:col>72</xdr:col>
      <xdr:colOff>38100</xdr:colOff>
      <xdr:row>83</xdr:row>
      <xdr:rowOff>49712</xdr:rowOff>
    </xdr:to>
    <xdr:sp macro="" textlink="">
      <xdr:nvSpPr>
        <xdr:cNvPr id="661" name="楕円 660">
          <a:extLst>
            <a:ext uri="{FF2B5EF4-FFF2-40B4-BE49-F238E27FC236}">
              <a16:creationId xmlns:a16="http://schemas.microsoft.com/office/drawing/2014/main" id="{59465807-0C6E-44E0-88A7-804487A20729}"/>
            </a:ext>
          </a:extLst>
        </xdr:cNvPr>
        <xdr:cNvSpPr/>
      </xdr:nvSpPr>
      <xdr:spPr>
        <a:xfrm>
          <a:off x="136525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170362</xdr:rowOff>
    </xdr:from>
    <xdr:to>
      <xdr:col>76</xdr:col>
      <xdr:colOff>114300</xdr:colOff>
      <xdr:row>83</xdr:row>
      <xdr:rowOff>52795</xdr:rowOff>
    </xdr:to>
    <xdr:cxnSp macro="">
      <xdr:nvCxnSpPr>
        <xdr:cNvPr id="662" name="直線コネクタ 661">
          <a:extLst>
            <a:ext uri="{FF2B5EF4-FFF2-40B4-BE49-F238E27FC236}">
              <a16:creationId xmlns:a16="http://schemas.microsoft.com/office/drawing/2014/main" id="{C374A61B-79CA-4DCE-A909-A57D08CD5294}"/>
            </a:ext>
          </a:extLst>
        </xdr:cNvPr>
        <xdr:cNvCxnSpPr/>
      </xdr:nvCxnSpPr>
      <xdr:spPr>
        <a:xfrm>
          <a:off x="13703300" y="14229262"/>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72208</xdr:rowOff>
    </xdr:from>
    <xdr:to>
      <xdr:col>67</xdr:col>
      <xdr:colOff>101600</xdr:colOff>
      <xdr:row>83</xdr:row>
      <xdr:rowOff>2358</xdr:rowOff>
    </xdr:to>
    <xdr:sp macro="" textlink="">
      <xdr:nvSpPr>
        <xdr:cNvPr id="663" name="楕円 662">
          <a:extLst>
            <a:ext uri="{FF2B5EF4-FFF2-40B4-BE49-F238E27FC236}">
              <a16:creationId xmlns:a16="http://schemas.microsoft.com/office/drawing/2014/main" id="{311623D4-BCB3-4054-8D9F-A4D2AD702F93}"/>
            </a:ext>
          </a:extLst>
        </xdr:cNvPr>
        <xdr:cNvSpPr/>
      </xdr:nvSpPr>
      <xdr:spPr>
        <a:xfrm>
          <a:off x="12763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123008</xdr:rowOff>
    </xdr:from>
    <xdr:to>
      <xdr:col>71</xdr:col>
      <xdr:colOff>177800</xdr:colOff>
      <xdr:row>82</xdr:row>
      <xdr:rowOff>170362</xdr:rowOff>
    </xdr:to>
    <xdr:cxnSp macro="">
      <xdr:nvCxnSpPr>
        <xdr:cNvPr id="664" name="直線コネクタ 663">
          <a:extLst>
            <a:ext uri="{FF2B5EF4-FFF2-40B4-BE49-F238E27FC236}">
              <a16:creationId xmlns:a16="http://schemas.microsoft.com/office/drawing/2014/main" id="{1C1D0F13-A496-47F0-B820-04EA4A9AABB9}"/>
            </a:ext>
          </a:extLst>
        </xdr:cNvPr>
        <xdr:cNvCxnSpPr/>
      </xdr:nvCxnSpPr>
      <xdr:spPr>
        <a:xfrm>
          <a:off x="12814300" y="1418190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5" name="n_1aveValue【児童館】&#10;有形固定資産減価償却率">
          <a:extLst>
            <a:ext uri="{FF2B5EF4-FFF2-40B4-BE49-F238E27FC236}">
              <a16:creationId xmlns:a16="http://schemas.microsoft.com/office/drawing/2014/main" id="{20B94D54-A2D7-4F11-BEFF-4EBD86CEC9F7}"/>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66" name="n_2aveValue【児童館】&#10;有形固定資産減価償却率">
          <a:extLst>
            <a:ext uri="{FF2B5EF4-FFF2-40B4-BE49-F238E27FC236}">
              <a16:creationId xmlns:a16="http://schemas.microsoft.com/office/drawing/2014/main" id="{2D5CF322-F1AC-4C35-A36A-67056116F116}"/>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67" name="n_3aveValue【児童館】&#10;有形固定資産減価償却率">
          <a:extLst>
            <a:ext uri="{FF2B5EF4-FFF2-40B4-BE49-F238E27FC236}">
              <a16:creationId xmlns:a16="http://schemas.microsoft.com/office/drawing/2014/main" id="{A51F3247-375D-4BE2-9CCF-4FED3E57ED3C}"/>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68" name="n_4aveValue【児童館】&#10;有形固定資産減価償却率">
          <a:extLst>
            <a:ext uri="{FF2B5EF4-FFF2-40B4-BE49-F238E27FC236}">
              <a16:creationId xmlns:a16="http://schemas.microsoft.com/office/drawing/2014/main" id="{4B0AF14C-74D0-4951-9DF6-8D43197AB6B8}"/>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148607</xdr:rowOff>
    </xdr:from>
    <xdr:ext cx="405111" cy="259045"/>
    <xdr:sp macro="" textlink="">
      <xdr:nvSpPr>
        <xdr:cNvPr id="669" name="n_1mainValue【児童館】&#10;有形固定資産減価償却率">
          <a:extLst>
            <a:ext uri="{FF2B5EF4-FFF2-40B4-BE49-F238E27FC236}">
              <a16:creationId xmlns:a16="http://schemas.microsoft.com/office/drawing/2014/main" id="{914DAED8-FE2E-468C-B156-5F694A735AE6}"/>
            </a:ext>
          </a:extLst>
        </xdr:cNvPr>
        <xdr:cNvSpPr txBox="1"/>
      </xdr:nvSpPr>
      <xdr:spPr>
        <a:xfrm>
          <a:off x="15266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670" name="n_2mainValue【児童館】&#10;有形固定資産減価償却率">
          <a:extLst>
            <a:ext uri="{FF2B5EF4-FFF2-40B4-BE49-F238E27FC236}">
              <a16:creationId xmlns:a16="http://schemas.microsoft.com/office/drawing/2014/main" id="{398D7FC3-FA31-4906-8E6C-A110A1E48B2E}"/>
            </a:ext>
          </a:extLst>
        </xdr:cNvPr>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40839</xdr:rowOff>
    </xdr:from>
    <xdr:ext cx="405111" cy="259045"/>
    <xdr:sp macro="" textlink="">
      <xdr:nvSpPr>
        <xdr:cNvPr id="671" name="n_3mainValue【児童館】&#10;有形固定資産減価償却率">
          <a:extLst>
            <a:ext uri="{FF2B5EF4-FFF2-40B4-BE49-F238E27FC236}">
              <a16:creationId xmlns:a16="http://schemas.microsoft.com/office/drawing/2014/main" id="{FC47CB4F-C372-45B8-87FC-B3553667C612}"/>
            </a:ext>
          </a:extLst>
        </xdr:cNvPr>
        <xdr:cNvSpPr txBox="1"/>
      </xdr:nvSpPr>
      <xdr:spPr>
        <a:xfrm>
          <a:off x="13500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164935</xdr:rowOff>
    </xdr:from>
    <xdr:ext cx="405111" cy="259045"/>
    <xdr:sp macro="" textlink="">
      <xdr:nvSpPr>
        <xdr:cNvPr id="672" name="n_4mainValue【児童館】&#10;有形固定資産減価償却率">
          <a:extLst>
            <a:ext uri="{FF2B5EF4-FFF2-40B4-BE49-F238E27FC236}">
              <a16:creationId xmlns:a16="http://schemas.microsoft.com/office/drawing/2014/main" id="{6228E563-F6A4-42D5-83AA-5B164698AF54}"/>
            </a:ext>
          </a:extLst>
        </xdr:cNvPr>
        <xdr:cNvSpPr txBox="1"/>
      </xdr:nvSpPr>
      <xdr:spPr>
        <a:xfrm>
          <a:off x="12611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8D96DE85-45F3-4593-91CB-42D82ED61A7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CD54689F-78E4-4F57-B8B4-F790D5A3559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AC5472E7-F9ED-4501-BBD5-A22FA17D87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7F58E896-AC6F-4C30-9996-A57C2A4518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1FA2D733-7B8F-42AF-8A7A-921C12F1154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A68A92B0-B770-4BF4-985E-DCF0A3C1CB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AEC36112-4299-4359-A2D9-D391454E857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AEDB6911-01A5-48DB-AED5-9C277572BCB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75119292-563E-4D52-BBA8-3583D8F6D17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41DE011E-0BBE-4CBB-9120-9DFE87235CB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id="{F7CC328D-5DD1-49AC-80EE-F54B09F7026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id="{59BC0CA8-E5BB-4F78-8811-77484FFB91B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id="{0719B6CD-7ED8-40B5-B3B1-86001AF35D8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id="{D13D0F09-12FD-4893-9BB6-EE40BF0C2A9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id="{AFD32F9F-8425-4DB4-9FFD-50C776908B6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id="{925B3FD0-1A90-4F39-BE6A-EF02998EAC0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id="{A2053919-CDA3-47E4-8238-9CB28CF4703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id="{EC3EFFA6-8140-45B4-816C-2A21DC6FD10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id="{78744F49-6772-4B49-A8CF-C426FD09EDC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id="{6534182C-0864-458F-ADDA-12708E41FDF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id="{B3465A94-4D9E-4E24-A0CD-53377265CCF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9C4000A6-0E29-4996-9D48-2E3E2246BA1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97607D17-6310-4278-8E25-9C57DB62E77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D03A4A51-7DC4-418A-A0AC-A16B9A120F5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33BE1658-9A59-44C0-9A8E-29A1D04EFD5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98" name="直線コネクタ 697">
          <a:extLst>
            <a:ext uri="{FF2B5EF4-FFF2-40B4-BE49-F238E27FC236}">
              <a16:creationId xmlns:a16="http://schemas.microsoft.com/office/drawing/2014/main" id="{1025AE27-3BEF-4378-82BC-E59483177B73}"/>
            </a:ext>
          </a:extLst>
        </xdr:cNvPr>
        <xdr:cNvCxnSpPr/>
      </xdr:nvCxnSpPr>
      <xdr:spPr>
        <a:xfrm flipV="1">
          <a:off x="22160864" y="13313229"/>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99" name="【児童館】&#10;一人当たり面積最小値テキスト">
          <a:extLst>
            <a:ext uri="{FF2B5EF4-FFF2-40B4-BE49-F238E27FC236}">
              <a16:creationId xmlns:a16="http://schemas.microsoft.com/office/drawing/2014/main" id="{559909C7-AE8B-47C4-B1CE-9A63119BA08E}"/>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0" name="直線コネクタ 699">
          <a:extLst>
            <a:ext uri="{FF2B5EF4-FFF2-40B4-BE49-F238E27FC236}">
              <a16:creationId xmlns:a16="http://schemas.microsoft.com/office/drawing/2014/main" id="{79D45062-B767-40E9-B8CF-E1EAE46D03FC}"/>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1" name="【児童館】&#10;一人当たり面積最大値テキスト">
          <a:extLst>
            <a:ext uri="{FF2B5EF4-FFF2-40B4-BE49-F238E27FC236}">
              <a16:creationId xmlns:a16="http://schemas.microsoft.com/office/drawing/2014/main" id="{29978F7A-1F5E-464F-9FB6-F0CDC84F9150}"/>
            </a:ext>
          </a:extLst>
        </xdr:cNvPr>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2" name="直線コネクタ 701">
          <a:extLst>
            <a:ext uri="{FF2B5EF4-FFF2-40B4-BE49-F238E27FC236}">
              <a16:creationId xmlns:a16="http://schemas.microsoft.com/office/drawing/2014/main" id="{CD21D72C-A4E5-4594-90C4-A320CD849D20}"/>
            </a:ext>
          </a:extLst>
        </xdr:cNvPr>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03" name="【児童館】&#10;一人当たり面積平均値テキスト">
          <a:extLst>
            <a:ext uri="{FF2B5EF4-FFF2-40B4-BE49-F238E27FC236}">
              <a16:creationId xmlns:a16="http://schemas.microsoft.com/office/drawing/2014/main" id="{4F74665B-ACDC-4300-BFF5-6424C2AC0265}"/>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4" name="フローチャート: 判断 703">
          <a:extLst>
            <a:ext uri="{FF2B5EF4-FFF2-40B4-BE49-F238E27FC236}">
              <a16:creationId xmlns:a16="http://schemas.microsoft.com/office/drawing/2014/main" id="{D42E73FC-1CA5-4B76-A690-9B30AC0163DD}"/>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5" name="フローチャート: 判断 704">
          <a:extLst>
            <a:ext uri="{FF2B5EF4-FFF2-40B4-BE49-F238E27FC236}">
              <a16:creationId xmlns:a16="http://schemas.microsoft.com/office/drawing/2014/main" id="{DCDF1BAF-67FA-4764-B9C0-0A8C2F03C3EC}"/>
            </a:ext>
          </a:extLst>
        </xdr:cNvPr>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6" name="フローチャート: 判断 705">
          <a:extLst>
            <a:ext uri="{FF2B5EF4-FFF2-40B4-BE49-F238E27FC236}">
              <a16:creationId xmlns:a16="http://schemas.microsoft.com/office/drawing/2014/main" id="{2FAA3852-3959-4D17-B323-BEAC86AF8B99}"/>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707" name="フローチャート: 判断 706">
          <a:extLst>
            <a:ext uri="{FF2B5EF4-FFF2-40B4-BE49-F238E27FC236}">
              <a16:creationId xmlns:a16="http://schemas.microsoft.com/office/drawing/2014/main" id="{ADB64FF1-E63E-4A95-B116-C5D5B9333062}"/>
            </a:ext>
          </a:extLst>
        </xdr:cNvPr>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708" name="フローチャート: 判断 707">
          <a:extLst>
            <a:ext uri="{FF2B5EF4-FFF2-40B4-BE49-F238E27FC236}">
              <a16:creationId xmlns:a16="http://schemas.microsoft.com/office/drawing/2014/main" id="{979C8C1D-5AC8-4325-A593-58B607F4570A}"/>
            </a:ext>
          </a:extLst>
        </xdr:cNvPr>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2D38C14-318D-43B0-B67B-320C425ADE1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A7443CFA-97F5-499E-9E7D-615EE097555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DCCCF10-A65D-44BD-9D0D-8ABF80368D9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2D7C1E9-8A8E-4BA1-BA7B-2EBED76E74C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5B7BF08-01CE-4556-9519-C8CA57C0F2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714" name="楕円 713">
          <a:extLst>
            <a:ext uri="{FF2B5EF4-FFF2-40B4-BE49-F238E27FC236}">
              <a16:creationId xmlns:a16="http://schemas.microsoft.com/office/drawing/2014/main" id="{528E07E5-4411-4539-B10D-2597C3DDB1E5}"/>
            </a:ext>
          </a:extLst>
        </xdr:cNvPr>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104520</xdr:rowOff>
    </xdr:from>
    <xdr:ext cx="469744" cy="259045"/>
    <xdr:sp macro="" textlink="">
      <xdr:nvSpPr>
        <xdr:cNvPr id="715" name="【児童館】&#10;一人当たり面積該当値テキスト">
          <a:extLst>
            <a:ext uri="{FF2B5EF4-FFF2-40B4-BE49-F238E27FC236}">
              <a16:creationId xmlns:a16="http://schemas.microsoft.com/office/drawing/2014/main" id="{1EAA885F-910C-47F7-973E-4B23E9A5792E}"/>
            </a:ext>
          </a:extLst>
        </xdr:cNvPr>
        <xdr:cNvSpPr txBox="1"/>
      </xdr:nvSpPr>
      <xdr:spPr>
        <a:xfrm>
          <a:off x="22199600"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716" name="楕円 715">
          <a:extLst>
            <a:ext uri="{FF2B5EF4-FFF2-40B4-BE49-F238E27FC236}">
              <a16:creationId xmlns:a16="http://schemas.microsoft.com/office/drawing/2014/main" id="{D7449A55-1F79-460A-9CAA-E7DEB8A9670E}"/>
            </a:ext>
          </a:extLst>
        </xdr:cNvPr>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5443</xdr:rowOff>
    </xdr:to>
    <xdr:cxnSp macro="">
      <xdr:nvCxnSpPr>
        <xdr:cNvPr id="717" name="直線コネクタ 716">
          <a:extLst>
            <a:ext uri="{FF2B5EF4-FFF2-40B4-BE49-F238E27FC236}">
              <a16:creationId xmlns:a16="http://schemas.microsoft.com/office/drawing/2014/main" id="{753291CA-9E2F-4B69-9B25-E12009780E6A}"/>
            </a:ext>
          </a:extLst>
        </xdr:cNvPr>
        <xdr:cNvCxnSpPr/>
      </xdr:nvCxnSpPr>
      <xdr:spPr>
        <a:xfrm>
          <a:off x="21323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142421</xdr:rowOff>
    </xdr:from>
    <xdr:to>
      <xdr:col>107</xdr:col>
      <xdr:colOff>101600</xdr:colOff>
      <xdr:row>86</xdr:row>
      <xdr:rowOff>72571</xdr:rowOff>
    </xdr:to>
    <xdr:sp macro="" textlink="">
      <xdr:nvSpPr>
        <xdr:cNvPr id="718" name="楕円 717">
          <a:extLst>
            <a:ext uri="{FF2B5EF4-FFF2-40B4-BE49-F238E27FC236}">
              <a16:creationId xmlns:a16="http://schemas.microsoft.com/office/drawing/2014/main" id="{A337133B-6265-4486-BC9F-7B51998ECCB9}"/>
            </a:ext>
          </a:extLst>
        </xdr:cNvPr>
        <xdr:cNvSpPr/>
      </xdr:nvSpPr>
      <xdr:spPr>
        <a:xfrm>
          <a:off x="20383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5443</xdr:rowOff>
    </xdr:from>
    <xdr:to>
      <xdr:col>111</xdr:col>
      <xdr:colOff>177800</xdr:colOff>
      <xdr:row>86</xdr:row>
      <xdr:rowOff>21771</xdr:rowOff>
    </xdr:to>
    <xdr:cxnSp macro="">
      <xdr:nvCxnSpPr>
        <xdr:cNvPr id="719" name="直線コネクタ 718">
          <a:extLst>
            <a:ext uri="{FF2B5EF4-FFF2-40B4-BE49-F238E27FC236}">
              <a16:creationId xmlns:a16="http://schemas.microsoft.com/office/drawing/2014/main" id="{BB3B777A-6091-47D3-85FC-798DE32D0347}"/>
            </a:ext>
          </a:extLst>
        </xdr:cNvPr>
        <xdr:cNvCxnSpPr/>
      </xdr:nvCxnSpPr>
      <xdr:spPr>
        <a:xfrm flipV="1">
          <a:off x="20434300" y="147501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142421</xdr:rowOff>
    </xdr:from>
    <xdr:to>
      <xdr:col>102</xdr:col>
      <xdr:colOff>165100</xdr:colOff>
      <xdr:row>86</xdr:row>
      <xdr:rowOff>72571</xdr:rowOff>
    </xdr:to>
    <xdr:sp macro="" textlink="">
      <xdr:nvSpPr>
        <xdr:cNvPr id="720" name="楕円 719">
          <a:extLst>
            <a:ext uri="{FF2B5EF4-FFF2-40B4-BE49-F238E27FC236}">
              <a16:creationId xmlns:a16="http://schemas.microsoft.com/office/drawing/2014/main" id="{D47490FD-7D2B-4FD9-A51E-EBE397691221}"/>
            </a:ext>
          </a:extLst>
        </xdr:cNvPr>
        <xdr:cNvSpPr/>
      </xdr:nvSpPr>
      <xdr:spPr>
        <a:xfrm>
          <a:off x="19494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21771</xdr:rowOff>
    </xdr:from>
    <xdr:to>
      <xdr:col>107</xdr:col>
      <xdr:colOff>50800</xdr:colOff>
      <xdr:row>86</xdr:row>
      <xdr:rowOff>21771</xdr:rowOff>
    </xdr:to>
    <xdr:cxnSp macro="">
      <xdr:nvCxnSpPr>
        <xdr:cNvPr id="721" name="直線コネクタ 720">
          <a:extLst>
            <a:ext uri="{FF2B5EF4-FFF2-40B4-BE49-F238E27FC236}">
              <a16:creationId xmlns:a16="http://schemas.microsoft.com/office/drawing/2014/main" id="{379AE992-75DB-41DB-873D-7370AEB2F983}"/>
            </a:ext>
          </a:extLst>
        </xdr:cNvPr>
        <xdr:cNvCxnSpPr/>
      </xdr:nvCxnSpPr>
      <xdr:spPr>
        <a:xfrm>
          <a:off x="19545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142421</xdr:rowOff>
    </xdr:from>
    <xdr:to>
      <xdr:col>98</xdr:col>
      <xdr:colOff>38100</xdr:colOff>
      <xdr:row>86</xdr:row>
      <xdr:rowOff>72571</xdr:rowOff>
    </xdr:to>
    <xdr:sp macro="" textlink="">
      <xdr:nvSpPr>
        <xdr:cNvPr id="722" name="楕円 721">
          <a:extLst>
            <a:ext uri="{FF2B5EF4-FFF2-40B4-BE49-F238E27FC236}">
              <a16:creationId xmlns:a16="http://schemas.microsoft.com/office/drawing/2014/main" id="{E0222A2A-2788-4B3D-B3A7-93D7D004FA3D}"/>
            </a:ext>
          </a:extLst>
        </xdr:cNvPr>
        <xdr:cNvSpPr/>
      </xdr:nvSpPr>
      <xdr:spPr>
        <a:xfrm>
          <a:off x="18605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21771</xdr:rowOff>
    </xdr:from>
    <xdr:to>
      <xdr:col>102</xdr:col>
      <xdr:colOff>114300</xdr:colOff>
      <xdr:row>86</xdr:row>
      <xdr:rowOff>21771</xdr:rowOff>
    </xdr:to>
    <xdr:cxnSp macro="">
      <xdr:nvCxnSpPr>
        <xdr:cNvPr id="723" name="直線コネクタ 722">
          <a:extLst>
            <a:ext uri="{FF2B5EF4-FFF2-40B4-BE49-F238E27FC236}">
              <a16:creationId xmlns:a16="http://schemas.microsoft.com/office/drawing/2014/main" id="{E66D7B9E-9E03-4C9F-9B4B-6432D6F2ABCC}"/>
            </a:ext>
          </a:extLst>
        </xdr:cNvPr>
        <xdr:cNvCxnSpPr/>
      </xdr:nvCxnSpPr>
      <xdr:spPr>
        <a:xfrm>
          <a:off x="18656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724" name="n_1aveValue【児童館】&#10;一人当たり面積">
          <a:extLst>
            <a:ext uri="{FF2B5EF4-FFF2-40B4-BE49-F238E27FC236}">
              <a16:creationId xmlns:a16="http://schemas.microsoft.com/office/drawing/2014/main" id="{97C48740-E34B-4A4B-8B3A-540F361FD2A0}"/>
            </a:ext>
          </a:extLst>
        </xdr:cNvPr>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5" name="n_2aveValue【児童館】&#10;一人当たり面積">
          <a:extLst>
            <a:ext uri="{FF2B5EF4-FFF2-40B4-BE49-F238E27FC236}">
              <a16:creationId xmlns:a16="http://schemas.microsoft.com/office/drawing/2014/main" id="{F369E96D-4CFC-4E30-8286-4F6E76E46381}"/>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726" name="n_3aveValue【児童館】&#10;一人当たり面積">
          <a:extLst>
            <a:ext uri="{FF2B5EF4-FFF2-40B4-BE49-F238E27FC236}">
              <a16:creationId xmlns:a16="http://schemas.microsoft.com/office/drawing/2014/main" id="{D0A5C2F1-D06B-49C2-89EA-0D056D10A931}"/>
            </a:ext>
          </a:extLst>
        </xdr:cNvPr>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727" name="n_4aveValue【児童館】&#10;一人当たり面積">
          <a:extLst>
            <a:ext uri="{FF2B5EF4-FFF2-40B4-BE49-F238E27FC236}">
              <a16:creationId xmlns:a16="http://schemas.microsoft.com/office/drawing/2014/main" id="{B0C93D86-EC95-4A51-8E87-4DAD0F0BCCB5}"/>
            </a:ext>
          </a:extLst>
        </xdr:cNvPr>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728" name="n_1mainValue【児童館】&#10;一人当たり面積">
          <a:extLst>
            <a:ext uri="{FF2B5EF4-FFF2-40B4-BE49-F238E27FC236}">
              <a16:creationId xmlns:a16="http://schemas.microsoft.com/office/drawing/2014/main" id="{89B1DC4F-3552-4233-BD53-D2222B80E4E9}"/>
            </a:ext>
          </a:extLst>
        </xdr:cNvPr>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729" name="n_2mainValue【児童館】&#10;一人当たり面積">
          <a:extLst>
            <a:ext uri="{FF2B5EF4-FFF2-40B4-BE49-F238E27FC236}">
              <a16:creationId xmlns:a16="http://schemas.microsoft.com/office/drawing/2014/main" id="{FAF28809-738F-4204-962F-F72883E0732A}"/>
            </a:ext>
          </a:extLst>
        </xdr:cNvPr>
        <xdr:cNvSpPr txBox="1"/>
      </xdr:nvSpPr>
      <xdr:spPr>
        <a:xfrm>
          <a:off x="20199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63698</xdr:rowOff>
    </xdr:from>
    <xdr:ext cx="469744" cy="259045"/>
    <xdr:sp macro="" textlink="">
      <xdr:nvSpPr>
        <xdr:cNvPr id="730" name="n_3mainValue【児童館】&#10;一人当たり面積">
          <a:extLst>
            <a:ext uri="{FF2B5EF4-FFF2-40B4-BE49-F238E27FC236}">
              <a16:creationId xmlns:a16="http://schemas.microsoft.com/office/drawing/2014/main" id="{277AC4C5-72FA-4CB4-89A6-CAA540DCE01A}"/>
            </a:ext>
          </a:extLst>
        </xdr:cNvPr>
        <xdr:cNvSpPr txBox="1"/>
      </xdr:nvSpPr>
      <xdr:spPr>
        <a:xfrm>
          <a:off x="19310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63698</xdr:rowOff>
    </xdr:from>
    <xdr:ext cx="469744" cy="259045"/>
    <xdr:sp macro="" textlink="">
      <xdr:nvSpPr>
        <xdr:cNvPr id="731" name="n_4mainValue【児童館】&#10;一人当たり面積">
          <a:extLst>
            <a:ext uri="{FF2B5EF4-FFF2-40B4-BE49-F238E27FC236}">
              <a16:creationId xmlns:a16="http://schemas.microsoft.com/office/drawing/2014/main" id="{EEA0C7CE-F9A5-4EC8-9557-279C7B5EEA5B}"/>
            </a:ext>
          </a:extLst>
        </xdr:cNvPr>
        <xdr:cNvSpPr txBox="1"/>
      </xdr:nvSpPr>
      <xdr:spPr>
        <a:xfrm>
          <a:off x="18421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7E29D02D-A837-44D0-9A4D-015B252B23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F9B42E31-89E7-46DF-BCF4-8B1FAC3315D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1C0C92C9-3E5C-4984-BD01-CAB5D7F2398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3E073FC1-5555-4722-A982-F699B67325C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2712336C-A89C-41E4-B27D-3011B3F8ED3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C6757D41-D9E2-4161-970F-F803569182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75EC19F6-B0B9-4335-9A16-227929F051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4EA48BF3-07B1-4230-AF40-95437D06C19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E63B4F78-4F40-4BD2-9C20-AAFD8CD894F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432688D6-134B-4A5B-8AB8-5D88BAB4A8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82D3A33E-BCE4-4335-8AB5-3D8F32E0218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2DCCA6A5-F225-418E-959D-A8B03B42F3C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1B62664F-DC53-4FC0-99CE-7F27B173F1D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7D222F1C-0B37-4969-83F7-AB29ABF95F9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F487555F-5BF8-4CC7-804C-D0DE26F396A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C50CDB06-E274-40F7-A531-5B28CECC453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6E3941D5-BD41-4A39-85FE-D7DD6BBDAC3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D8DBA16B-5502-43F3-B665-851388F5B34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9BBB184C-66B6-43F1-BC6F-B871312470C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67453E81-B3F2-4420-8458-F526933DFDC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2" name="テキスト ボックス 751">
          <a:extLst>
            <a:ext uri="{FF2B5EF4-FFF2-40B4-BE49-F238E27FC236}">
              <a16:creationId xmlns:a16="http://schemas.microsoft.com/office/drawing/2014/main" id="{CF4E6F69-0806-4FE9-9CD1-92AD073B18C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71B645AE-1D6F-4432-B449-73AA0ACF701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7EE0FE02-8952-42F2-B979-BA0CE375945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5" name="直線コネクタ 754">
          <a:extLst>
            <a:ext uri="{FF2B5EF4-FFF2-40B4-BE49-F238E27FC236}">
              <a16:creationId xmlns:a16="http://schemas.microsoft.com/office/drawing/2014/main" id="{C85043E1-D08C-4BE6-8A91-8C486A83FBDA}"/>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6" name="【公民館】&#10;有形固定資産減価償却率最小値テキスト">
          <a:extLst>
            <a:ext uri="{FF2B5EF4-FFF2-40B4-BE49-F238E27FC236}">
              <a16:creationId xmlns:a16="http://schemas.microsoft.com/office/drawing/2014/main" id="{553238AC-943E-41C2-9457-C62DA7BBF2D9}"/>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7" name="直線コネクタ 756">
          <a:extLst>
            <a:ext uri="{FF2B5EF4-FFF2-40B4-BE49-F238E27FC236}">
              <a16:creationId xmlns:a16="http://schemas.microsoft.com/office/drawing/2014/main" id="{AE2137BD-610F-422D-8630-57CAA055BDA6}"/>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8" name="【公民館】&#10;有形固定資産減価償却率最大値テキスト">
          <a:extLst>
            <a:ext uri="{FF2B5EF4-FFF2-40B4-BE49-F238E27FC236}">
              <a16:creationId xmlns:a16="http://schemas.microsoft.com/office/drawing/2014/main" id="{3A8F60CA-79E7-4A58-9B94-ACC2C96BEC6E}"/>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9" name="直線コネクタ 758">
          <a:extLst>
            <a:ext uri="{FF2B5EF4-FFF2-40B4-BE49-F238E27FC236}">
              <a16:creationId xmlns:a16="http://schemas.microsoft.com/office/drawing/2014/main" id="{C236A536-F3F5-489A-8FBC-B29C542A979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60" name="【公民館】&#10;有形固定資産減価償却率平均値テキスト">
          <a:extLst>
            <a:ext uri="{FF2B5EF4-FFF2-40B4-BE49-F238E27FC236}">
              <a16:creationId xmlns:a16="http://schemas.microsoft.com/office/drawing/2014/main" id="{A04F3B24-F8E7-4AEE-90C0-E3C5A9DABC7E}"/>
            </a:ext>
          </a:extLst>
        </xdr:cNvPr>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61" name="フローチャート: 判断 760">
          <a:extLst>
            <a:ext uri="{FF2B5EF4-FFF2-40B4-BE49-F238E27FC236}">
              <a16:creationId xmlns:a16="http://schemas.microsoft.com/office/drawing/2014/main" id="{D0436E8C-F033-44DB-BD5F-F1DED3374A17}"/>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2" name="フローチャート: 判断 761">
          <a:extLst>
            <a:ext uri="{FF2B5EF4-FFF2-40B4-BE49-F238E27FC236}">
              <a16:creationId xmlns:a16="http://schemas.microsoft.com/office/drawing/2014/main" id="{2C03AAAC-FF85-47B8-B128-C2735DDA2D80}"/>
            </a:ext>
          </a:extLst>
        </xdr:cNvPr>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3" name="フローチャート: 判断 762">
          <a:extLst>
            <a:ext uri="{FF2B5EF4-FFF2-40B4-BE49-F238E27FC236}">
              <a16:creationId xmlns:a16="http://schemas.microsoft.com/office/drawing/2014/main" id="{59B3981B-61D9-4E84-9F67-51632D38A8C3}"/>
            </a:ext>
          </a:extLst>
        </xdr:cNvPr>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81280</xdr:rowOff>
    </xdr:from>
    <xdr:to>
      <xdr:col>72</xdr:col>
      <xdr:colOff>38100</xdr:colOff>
      <xdr:row>105</xdr:row>
      <xdr:rowOff>11430</xdr:rowOff>
    </xdr:to>
    <xdr:sp macro="" textlink="">
      <xdr:nvSpPr>
        <xdr:cNvPr id="764" name="フローチャート: 判断 763">
          <a:extLst>
            <a:ext uri="{FF2B5EF4-FFF2-40B4-BE49-F238E27FC236}">
              <a16:creationId xmlns:a16="http://schemas.microsoft.com/office/drawing/2014/main" id="{925650A9-5C6D-477D-A953-5BBCFC4C8C63}"/>
            </a:ext>
          </a:extLst>
        </xdr:cNvPr>
        <xdr:cNvSpPr/>
      </xdr:nvSpPr>
      <xdr:spPr>
        <a:xfrm>
          <a:off x="13652500" y="1791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72389</xdr:rowOff>
    </xdr:from>
    <xdr:to>
      <xdr:col>67</xdr:col>
      <xdr:colOff>101600</xdr:colOff>
      <xdr:row>105</xdr:row>
      <xdr:rowOff>2539</xdr:rowOff>
    </xdr:to>
    <xdr:sp macro="" textlink="">
      <xdr:nvSpPr>
        <xdr:cNvPr id="765" name="フローチャート: 判断 764">
          <a:extLst>
            <a:ext uri="{FF2B5EF4-FFF2-40B4-BE49-F238E27FC236}">
              <a16:creationId xmlns:a16="http://schemas.microsoft.com/office/drawing/2014/main" id="{956752A9-3C36-4968-8CCC-C3B48D746BE9}"/>
            </a:ext>
          </a:extLst>
        </xdr:cNvPr>
        <xdr:cNvSpPr/>
      </xdr:nvSpPr>
      <xdr:spPr>
        <a:xfrm>
          <a:off x="12763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9052042A-D5AD-4E41-81FD-B4B0C9A3E9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DEB067DF-998F-49A4-B81B-7CCA76A217A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640A8F7E-3FCB-47BF-93B6-70FDFC856E0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94A5A05D-85AA-4DC2-83E5-7493407138D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055BD40-F409-4AFE-B903-D780D0159E0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771" name="楕円 770">
          <a:extLst>
            <a:ext uri="{FF2B5EF4-FFF2-40B4-BE49-F238E27FC236}">
              <a16:creationId xmlns:a16="http://schemas.microsoft.com/office/drawing/2014/main" id="{693B042F-28D3-4630-88FC-66CA36EAB93D}"/>
            </a:ext>
          </a:extLst>
        </xdr:cNvPr>
        <xdr:cNvSpPr/>
      </xdr:nvSpPr>
      <xdr:spPr>
        <a:xfrm>
          <a:off x="16268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95266</xdr:rowOff>
    </xdr:from>
    <xdr:ext cx="405111" cy="259045"/>
    <xdr:sp macro="" textlink="">
      <xdr:nvSpPr>
        <xdr:cNvPr id="772" name="【公民館】&#10;有形固定資産減価償却率該当値テキスト">
          <a:extLst>
            <a:ext uri="{FF2B5EF4-FFF2-40B4-BE49-F238E27FC236}">
              <a16:creationId xmlns:a16="http://schemas.microsoft.com/office/drawing/2014/main" id="{2DDB5D16-4367-4BA9-88FA-0C9E920A730D}"/>
            </a:ext>
          </a:extLst>
        </xdr:cNvPr>
        <xdr:cNvSpPr txBox="1"/>
      </xdr:nvSpPr>
      <xdr:spPr>
        <a:xfrm>
          <a:off x="16357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92711</xdr:rowOff>
    </xdr:from>
    <xdr:to>
      <xdr:col>81</xdr:col>
      <xdr:colOff>101600</xdr:colOff>
      <xdr:row>106</xdr:row>
      <xdr:rowOff>22861</xdr:rowOff>
    </xdr:to>
    <xdr:sp macro="" textlink="">
      <xdr:nvSpPr>
        <xdr:cNvPr id="773" name="楕円 772">
          <a:extLst>
            <a:ext uri="{FF2B5EF4-FFF2-40B4-BE49-F238E27FC236}">
              <a16:creationId xmlns:a16="http://schemas.microsoft.com/office/drawing/2014/main" id="{054D125B-C0FB-4254-B3FD-5FECE3C9986F}"/>
            </a:ext>
          </a:extLst>
        </xdr:cNvPr>
        <xdr:cNvSpPr/>
      </xdr:nvSpPr>
      <xdr:spPr>
        <a:xfrm>
          <a:off x="15430500" y="180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143511</xdr:rowOff>
    </xdr:from>
    <xdr:to>
      <xdr:col>85</xdr:col>
      <xdr:colOff>127000</xdr:colOff>
      <xdr:row>105</xdr:row>
      <xdr:rowOff>167639</xdr:rowOff>
    </xdr:to>
    <xdr:cxnSp macro="">
      <xdr:nvCxnSpPr>
        <xdr:cNvPr id="774" name="直線コネクタ 773">
          <a:extLst>
            <a:ext uri="{FF2B5EF4-FFF2-40B4-BE49-F238E27FC236}">
              <a16:creationId xmlns:a16="http://schemas.microsoft.com/office/drawing/2014/main" id="{59C2EB81-F397-4407-B685-5FD0A28FAD2E}"/>
            </a:ext>
          </a:extLst>
        </xdr:cNvPr>
        <xdr:cNvCxnSpPr/>
      </xdr:nvCxnSpPr>
      <xdr:spPr>
        <a:xfrm>
          <a:off x="15481300" y="1814576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67311</xdr:rowOff>
    </xdr:from>
    <xdr:to>
      <xdr:col>76</xdr:col>
      <xdr:colOff>165100</xdr:colOff>
      <xdr:row>105</xdr:row>
      <xdr:rowOff>168911</xdr:rowOff>
    </xdr:to>
    <xdr:sp macro="" textlink="">
      <xdr:nvSpPr>
        <xdr:cNvPr id="775" name="楕円 774">
          <a:extLst>
            <a:ext uri="{FF2B5EF4-FFF2-40B4-BE49-F238E27FC236}">
              <a16:creationId xmlns:a16="http://schemas.microsoft.com/office/drawing/2014/main" id="{E2BF62A4-37F0-4AA4-A66E-18C598B6CCDC}"/>
            </a:ext>
          </a:extLst>
        </xdr:cNvPr>
        <xdr:cNvSpPr/>
      </xdr:nvSpPr>
      <xdr:spPr>
        <a:xfrm>
          <a:off x="14541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118111</xdr:rowOff>
    </xdr:from>
    <xdr:to>
      <xdr:col>81</xdr:col>
      <xdr:colOff>50800</xdr:colOff>
      <xdr:row>105</xdr:row>
      <xdr:rowOff>143511</xdr:rowOff>
    </xdr:to>
    <xdr:cxnSp macro="">
      <xdr:nvCxnSpPr>
        <xdr:cNvPr id="776" name="直線コネクタ 775">
          <a:extLst>
            <a:ext uri="{FF2B5EF4-FFF2-40B4-BE49-F238E27FC236}">
              <a16:creationId xmlns:a16="http://schemas.microsoft.com/office/drawing/2014/main" id="{7C51D8BD-EC0D-45F8-9B14-6FB29F6EA3C1}"/>
            </a:ext>
          </a:extLst>
        </xdr:cNvPr>
        <xdr:cNvCxnSpPr/>
      </xdr:nvCxnSpPr>
      <xdr:spPr>
        <a:xfrm>
          <a:off x="14592300" y="181203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55880</xdr:rowOff>
    </xdr:from>
    <xdr:to>
      <xdr:col>72</xdr:col>
      <xdr:colOff>38100</xdr:colOff>
      <xdr:row>105</xdr:row>
      <xdr:rowOff>157480</xdr:rowOff>
    </xdr:to>
    <xdr:sp macro="" textlink="">
      <xdr:nvSpPr>
        <xdr:cNvPr id="777" name="楕円 776">
          <a:extLst>
            <a:ext uri="{FF2B5EF4-FFF2-40B4-BE49-F238E27FC236}">
              <a16:creationId xmlns:a16="http://schemas.microsoft.com/office/drawing/2014/main" id="{A0738B04-F3F0-4677-A760-D9DD939E85EA}"/>
            </a:ext>
          </a:extLst>
        </xdr:cNvPr>
        <xdr:cNvSpPr/>
      </xdr:nvSpPr>
      <xdr:spPr>
        <a:xfrm>
          <a:off x="13652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106680</xdr:rowOff>
    </xdr:from>
    <xdr:to>
      <xdr:col>76</xdr:col>
      <xdr:colOff>114300</xdr:colOff>
      <xdr:row>105</xdr:row>
      <xdr:rowOff>118111</xdr:rowOff>
    </xdr:to>
    <xdr:cxnSp macro="">
      <xdr:nvCxnSpPr>
        <xdr:cNvPr id="778" name="直線コネクタ 777">
          <a:extLst>
            <a:ext uri="{FF2B5EF4-FFF2-40B4-BE49-F238E27FC236}">
              <a16:creationId xmlns:a16="http://schemas.microsoft.com/office/drawing/2014/main" id="{282CB61D-28F9-4714-8B81-FC7AB7673FAC}"/>
            </a:ext>
          </a:extLst>
        </xdr:cNvPr>
        <xdr:cNvCxnSpPr/>
      </xdr:nvCxnSpPr>
      <xdr:spPr>
        <a:xfrm>
          <a:off x="13703300" y="181089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30480</xdr:rowOff>
    </xdr:from>
    <xdr:to>
      <xdr:col>67</xdr:col>
      <xdr:colOff>101600</xdr:colOff>
      <xdr:row>105</xdr:row>
      <xdr:rowOff>132080</xdr:rowOff>
    </xdr:to>
    <xdr:sp macro="" textlink="">
      <xdr:nvSpPr>
        <xdr:cNvPr id="779" name="楕円 778">
          <a:extLst>
            <a:ext uri="{FF2B5EF4-FFF2-40B4-BE49-F238E27FC236}">
              <a16:creationId xmlns:a16="http://schemas.microsoft.com/office/drawing/2014/main" id="{7338AF57-E81B-483E-B57A-09BA952A585A}"/>
            </a:ext>
          </a:extLst>
        </xdr:cNvPr>
        <xdr:cNvSpPr/>
      </xdr:nvSpPr>
      <xdr:spPr>
        <a:xfrm>
          <a:off x="12763500" y="180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81280</xdr:rowOff>
    </xdr:from>
    <xdr:to>
      <xdr:col>71</xdr:col>
      <xdr:colOff>177800</xdr:colOff>
      <xdr:row>105</xdr:row>
      <xdr:rowOff>106680</xdr:rowOff>
    </xdr:to>
    <xdr:cxnSp macro="">
      <xdr:nvCxnSpPr>
        <xdr:cNvPr id="780" name="直線コネクタ 779">
          <a:extLst>
            <a:ext uri="{FF2B5EF4-FFF2-40B4-BE49-F238E27FC236}">
              <a16:creationId xmlns:a16="http://schemas.microsoft.com/office/drawing/2014/main" id="{D9ABA55A-3B28-4F41-865D-3A1B2C4BDE39}"/>
            </a:ext>
          </a:extLst>
        </xdr:cNvPr>
        <xdr:cNvCxnSpPr/>
      </xdr:nvCxnSpPr>
      <xdr:spPr>
        <a:xfrm>
          <a:off x="12814300" y="180835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781" name="n_1aveValue【公民館】&#10;有形固定資産減価償却率">
          <a:extLst>
            <a:ext uri="{FF2B5EF4-FFF2-40B4-BE49-F238E27FC236}">
              <a16:creationId xmlns:a16="http://schemas.microsoft.com/office/drawing/2014/main" id="{6B5F913D-C4F1-4550-857B-3C351C9926C2}"/>
            </a:ext>
          </a:extLst>
        </xdr:cNvPr>
        <xdr:cNvSpPr txBox="1"/>
      </xdr:nvSpPr>
      <xdr:spPr>
        <a:xfrm>
          <a:off x="15266044" y="1769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782" name="n_2aveValue【公民館】&#10;有形固定資産減価償却率">
          <a:extLst>
            <a:ext uri="{FF2B5EF4-FFF2-40B4-BE49-F238E27FC236}">
              <a16:creationId xmlns:a16="http://schemas.microsoft.com/office/drawing/2014/main" id="{EB1F12C9-2D4F-4A35-ACA6-03220404FCBD}"/>
            </a:ext>
          </a:extLst>
        </xdr:cNvPr>
        <xdr:cNvSpPr txBox="1"/>
      </xdr:nvSpPr>
      <xdr:spPr>
        <a:xfrm>
          <a:off x="14389744" y="1768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27957</xdr:rowOff>
    </xdr:from>
    <xdr:ext cx="405111" cy="259045"/>
    <xdr:sp macro="" textlink="">
      <xdr:nvSpPr>
        <xdr:cNvPr id="783" name="n_3aveValue【公民館】&#10;有形固定資産減価償却率">
          <a:extLst>
            <a:ext uri="{FF2B5EF4-FFF2-40B4-BE49-F238E27FC236}">
              <a16:creationId xmlns:a16="http://schemas.microsoft.com/office/drawing/2014/main" id="{BA003840-A439-4F3D-BBF8-0C7F75087B7B}"/>
            </a:ext>
          </a:extLst>
        </xdr:cNvPr>
        <xdr:cNvSpPr txBox="1"/>
      </xdr:nvSpPr>
      <xdr:spPr>
        <a:xfrm>
          <a:off x="13500744" y="176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19066</xdr:rowOff>
    </xdr:from>
    <xdr:ext cx="405111" cy="259045"/>
    <xdr:sp macro="" textlink="">
      <xdr:nvSpPr>
        <xdr:cNvPr id="784" name="n_4aveValue【公民館】&#10;有形固定資産減価償却率">
          <a:extLst>
            <a:ext uri="{FF2B5EF4-FFF2-40B4-BE49-F238E27FC236}">
              <a16:creationId xmlns:a16="http://schemas.microsoft.com/office/drawing/2014/main" id="{84873FBE-E8FF-4C13-9170-047CCFE33B7D}"/>
            </a:ext>
          </a:extLst>
        </xdr:cNvPr>
        <xdr:cNvSpPr txBox="1"/>
      </xdr:nvSpPr>
      <xdr:spPr>
        <a:xfrm>
          <a:off x="126117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13988</xdr:rowOff>
    </xdr:from>
    <xdr:ext cx="405111" cy="259045"/>
    <xdr:sp macro="" textlink="">
      <xdr:nvSpPr>
        <xdr:cNvPr id="785" name="n_1mainValue【公民館】&#10;有形固定資産減価償却率">
          <a:extLst>
            <a:ext uri="{FF2B5EF4-FFF2-40B4-BE49-F238E27FC236}">
              <a16:creationId xmlns:a16="http://schemas.microsoft.com/office/drawing/2014/main" id="{BDC5EB37-4563-48C3-9E5C-38B0D2D512F5}"/>
            </a:ext>
          </a:extLst>
        </xdr:cNvPr>
        <xdr:cNvSpPr txBox="1"/>
      </xdr:nvSpPr>
      <xdr:spPr>
        <a:xfrm>
          <a:off x="15266044" y="1818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160038</xdr:rowOff>
    </xdr:from>
    <xdr:ext cx="405111" cy="259045"/>
    <xdr:sp macro="" textlink="">
      <xdr:nvSpPr>
        <xdr:cNvPr id="786" name="n_2mainValue【公民館】&#10;有形固定資産減価償却率">
          <a:extLst>
            <a:ext uri="{FF2B5EF4-FFF2-40B4-BE49-F238E27FC236}">
              <a16:creationId xmlns:a16="http://schemas.microsoft.com/office/drawing/2014/main" id="{81FBC014-9BBE-4B41-A96B-08CE3B99B62F}"/>
            </a:ext>
          </a:extLst>
        </xdr:cNvPr>
        <xdr:cNvSpPr txBox="1"/>
      </xdr:nvSpPr>
      <xdr:spPr>
        <a:xfrm>
          <a:off x="143897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148607</xdr:rowOff>
    </xdr:from>
    <xdr:ext cx="405111" cy="259045"/>
    <xdr:sp macro="" textlink="">
      <xdr:nvSpPr>
        <xdr:cNvPr id="787" name="n_3mainValue【公民館】&#10;有形固定資産減価償却率">
          <a:extLst>
            <a:ext uri="{FF2B5EF4-FFF2-40B4-BE49-F238E27FC236}">
              <a16:creationId xmlns:a16="http://schemas.microsoft.com/office/drawing/2014/main" id="{F12B22B9-F5A7-4556-BF4D-B46536C2BFB8}"/>
            </a:ext>
          </a:extLst>
        </xdr:cNvPr>
        <xdr:cNvSpPr txBox="1"/>
      </xdr:nvSpPr>
      <xdr:spPr>
        <a:xfrm>
          <a:off x="13500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123207</xdr:rowOff>
    </xdr:from>
    <xdr:ext cx="405111" cy="259045"/>
    <xdr:sp macro="" textlink="">
      <xdr:nvSpPr>
        <xdr:cNvPr id="788" name="n_4mainValue【公民館】&#10;有形固定資産減価償却率">
          <a:extLst>
            <a:ext uri="{FF2B5EF4-FFF2-40B4-BE49-F238E27FC236}">
              <a16:creationId xmlns:a16="http://schemas.microsoft.com/office/drawing/2014/main" id="{335DC0ED-B8D0-4898-9858-ACB4B979D23A}"/>
            </a:ext>
          </a:extLst>
        </xdr:cNvPr>
        <xdr:cNvSpPr txBox="1"/>
      </xdr:nvSpPr>
      <xdr:spPr>
        <a:xfrm>
          <a:off x="12611744" y="181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72D57BA8-A786-4E3E-A776-DF4387785E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87FB886D-CA3D-49E2-9496-089DCFA162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74321AEA-7455-409F-8021-A010B970BA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B1215FA1-3D3D-45F7-9FB5-FCD812C1666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31EA5CB7-635B-4D1A-8F2F-CCF79869C8D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F0F1A35B-892C-483A-996F-28467F4C86F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BEAD2C5D-BC12-4E3D-9AC2-5F3CD4FA17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88EBE134-5807-4EFE-85CF-90B3F5AB2AC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AF29DCFA-8F0B-4337-BB13-F81DE7BBEAE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764295FF-48C6-4657-A605-1A745BF5B3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09AC47FB-C7B3-484F-9E54-B9DD81C0B6D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CB76DAEB-17E8-4CF6-B2F5-83289DB2148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088572A0-F163-4281-8078-79282DB10A8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0613353E-E89A-4D65-9DBF-93CA9BAE9CA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2E20882F-6F54-469B-9267-54C7631F8E9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4A6F463C-893D-4610-A1FE-74C7BC4BAE0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98BFC9B3-7BA2-4BC6-8A96-740524CC7D5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EF069AF4-33F9-4900-904A-235FC8A5030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F432F48F-F6A0-4233-B89B-89EB078445C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7F8DB8B1-0E85-497C-92EC-1243461E777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E3C71AA0-0C59-4678-978A-F32A6EC0CAF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10" name="直線コネクタ 809">
          <a:extLst>
            <a:ext uri="{FF2B5EF4-FFF2-40B4-BE49-F238E27FC236}">
              <a16:creationId xmlns:a16="http://schemas.microsoft.com/office/drawing/2014/main" id="{B6ED5947-AE8A-4F8D-B487-74649B77849A}"/>
            </a:ext>
          </a:extLst>
        </xdr:cNvPr>
        <xdr:cNvCxnSpPr/>
      </xdr:nvCxnSpPr>
      <xdr:spPr>
        <a:xfrm flipV="1">
          <a:off x="22160864" y="173469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1" name="【公民館】&#10;一人当たり面積最小値テキスト">
          <a:extLst>
            <a:ext uri="{FF2B5EF4-FFF2-40B4-BE49-F238E27FC236}">
              <a16:creationId xmlns:a16="http://schemas.microsoft.com/office/drawing/2014/main" id="{C7491F33-F1AB-4280-951F-8A632573E852}"/>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2" name="直線コネクタ 811">
          <a:extLst>
            <a:ext uri="{FF2B5EF4-FFF2-40B4-BE49-F238E27FC236}">
              <a16:creationId xmlns:a16="http://schemas.microsoft.com/office/drawing/2014/main" id="{AE43FD7A-7C54-4B41-ACFD-8DA75E3E5F82}"/>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3" name="【公民館】&#10;一人当たり面積最大値テキスト">
          <a:extLst>
            <a:ext uri="{FF2B5EF4-FFF2-40B4-BE49-F238E27FC236}">
              <a16:creationId xmlns:a16="http://schemas.microsoft.com/office/drawing/2014/main" id="{AA7346C0-AEA3-409A-AED4-C55097B1B1B5}"/>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4" name="直線コネクタ 813">
          <a:extLst>
            <a:ext uri="{FF2B5EF4-FFF2-40B4-BE49-F238E27FC236}">
              <a16:creationId xmlns:a16="http://schemas.microsoft.com/office/drawing/2014/main" id="{F749BFC3-90E4-4299-BD64-AE59453E4C04}"/>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815" name="【公民館】&#10;一人当たり面積平均値テキスト">
          <a:extLst>
            <a:ext uri="{FF2B5EF4-FFF2-40B4-BE49-F238E27FC236}">
              <a16:creationId xmlns:a16="http://schemas.microsoft.com/office/drawing/2014/main" id="{C3C48CB5-6C63-43F9-89B8-799FF7759467}"/>
            </a:ext>
          </a:extLst>
        </xdr:cNvPr>
        <xdr:cNvSpPr txBox="1"/>
      </xdr:nvSpPr>
      <xdr:spPr>
        <a:xfrm>
          <a:off x="22199600" y="1812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6" name="フローチャート: 判断 815">
          <a:extLst>
            <a:ext uri="{FF2B5EF4-FFF2-40B4-BE49-F238E27FC236}">
              <a16:creationId xmlns:a16="http://schemas.microsoft.com/office/drawing/2014/main" id="{DE744320-4E16-4D22-AC27-086970602B1C}"/>
            </a:ext>
          </a:extLst>
        </xdr:cNvPr>
        <xdr:cNvSpPr/>
      </xdr:nvSpPr>
      <xdr:spPr>
        <a:xfrm>
          <a:off x="22110700" y="181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7" name="フローチャート: 判断 816">
          <a:extLst>
            <a:ext uri="{FF2B5EF4-FFF2-40B4-BE49-F238E27FC236}">
              <a16:creationId xmlns:a16="http://schemas.microsoft.com/office/drawing/2014/main" id="{19B0B44D-9A0C-4CC8-A08D-489BF6C76420}"/>
            </a:ext>
          </a:extLst>
        </xdr:cNvPr>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8" name="フローチャート: 判断 817">
          <a:extLst>
            <a:ext uri="{FF2B5EF4-FFF2-40B4-BE49-F238E27FC236}">
              <a16:creationId xmlns:a16="http://schemas.microsoft.com/office/drawing/2014/main" id="{42DB05C6-E871-49E0-B2F6-14FFE2605621}"/>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91694</xdr:rowOff>
    </xdr:from>
    <xdr:to>
      <xdr:col>102</xdr:col>
      <xdr:colOff>165100</xdr:colOff>
      <xdr:row>107</xdr:row>
      <xdr:rowOff>21844</xdr:rowOff>
    </xdr:to>
    <xdr:sp macro="" textlink="">
      <xdr:nvSpPr>
        <xdr:cNvPr id="819" name="フローチャート: 判断 818">
          <a:extLst>
            <a:ext uri="{FF2B5EF4-FFF2-40B4-BE49-F238E27FC236}">
              <a16:creationId xmlns:a16="http://schemas.microsoft.com/office/drawing/2014/main" id="{E9416185-C208-426A-A012-54F3DBCC6A45}"/>
            </a:ext>
          </a:extLst>
        </xdr:cNvPr>
        <xdr:cNvSpPr/>
      </xdr:nvSpPr>
      <xdr:spPr>
        <a:xfrm>
          <a:off x="19494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87122</xdr:rowOff>
    </xdr:from>
    <xdr:to>
      <xdr:col>98</xdr:col>
      <xdr:colOff>38100</xdr:colOff>
      <xdr:row>107</xdr:row>
      <xdr:rowOff>17272</xdr:rowOff>
    </xdr:to>
    <xdr:sp macro="" textlink="">
      <xdr:nvSpPr>
        <xdr:cNvPr id="820" name="フローチャート: 判断 819">
          <a:extLst>
            <a:ext uri="{FF2B5EF4-FFF2-40B4-BE49-F238E27FC236}">
              <a16:creationId xmlns:a16="http://schemas.microsoft.com/office/drawing/2014/main" id="{151D809D-12ED-41E8-96E5-ABD7A9E733AC}"/>
            </a:ext>
          </a:extLst>
        </xdr:cNvPr>
        <xdr:cNvSpPr/>
      </xdr:nvSpPr>
      <xdr:spPr>
        <a:xfrm>
          <a:off x="18605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9E4050DC-596F-47BD-9497-E50EC65473A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E1D108BD-5753-49FB-88FB-069FB2CAC71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B072DB9E-6E19-4EBC-A638-4A1D862E367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3D7CF70B-B2CC-4D2E-BE0B-7DB5D91ADFB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42153F76-C75F-4BDA-98B1-93004A32D1B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826" name="楕円 825">
          <a:extLst>
            <a:ext uri="{FF2B5EF4-FFF2-40B4-BE49-F238E27FC236}">
              <a16:creationId xmlns:a16="http://schemas.microsoft.com/office/drawing/2014/main" id="{63427F40-3E06-4A59-ACA2-F7A677750DEB}"/>
            </a:ext>
          </a:extLst>
        </xdr:cNvPr>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48277</xdr:rowOff>
    </xdr:from>
    <xdr:ext cx="469744" cy="259045"/>
    <xdr:sp macro="" textlink="">
      <xdr:nvSpPr>
        <xdr:cNvPr id="827" name="【公民館】&#10;一人当たり面積該当値テキスト">
          <a:extLst>
            <a:ext uri="{FF2B5EF4-FFF2-40B4-BE49-F238E27FC236}">
              <a16:creationId xmlns:a16="http://schemas.microsoft.com/office/drawing/2014/main" id="{9836AE20-5AC8-4526-9D12-AB49A1DDE50E}"/>
            </a:ext>
          </a:extLst>
        </xdr:cNvPr>
        <xdr:cNvSpPr txBox="1"/>
      </xdr:nvSpPr>
      <xdr:spPr>
        <a:xfrm>
          <a:off x="22199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34544</xdr:rowOff>
    </xdr:from>
    <xdr:to>
      <xdr:col>112</xdr:col>
      <xdr:colOff>38100</xdr:colOff>
      <xdr:row>104</xdr:row>
      <xdr:rowOff>136144</xdr:rowOff>
    </xdr:to>
    <xdr:sp macro="" textlink="">
      <xdr:nvSpPr>
        <xdr:cNvPr id="828" name="楕円 827">
          <a:extLst>
            <a:ext uri="{FF2B5EF4-FFF2-40B4-BE49-F238E27FC236}">
              <a16:creationId xmlns:a16="http://schemas.microsoft.com/office/drawing/2014/main" id="{DFE9CD64-E6A5-432A-A5B4-B5B4373A3687}"/>
            </a:ext>
          </a:extLst>
        </xdr:cNvPr>
        <xdr:cNvSpPr/>
      </xdr:nvSpPr>
      <xdr:spPr>
        <a:xfrm>
          <a:off x="21272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85344</xdr:rowOff>
    </xdr:to>
    <xdr:cxnSp macro="">
      <xdr:nvCxnSpPr>
        <xdr:cNvPr id="829" name="直線コネクタ 828">
          <a:extLst>
            <a:ext uri="{FF2B5EF4-FFF2-40B4-BE49-F238E27FC236}">
              <a16:creationId xmlns:a16="http://schemas.microsoft.com/office/drawing/2014/main" id="{AEEA815D-E8D6-401C-9324-961A9D2EBBA1}"/>
            </a:ext>
          </a:extLst>
        </xdr:cNvPr>
        <xdr:cNvCxnSpPr/>
      </xdr:nvCxnSpPr>
      <xdr:spPr>
        <a:xfrm flipV="1">
          <a:off x="21323300" y="179070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41402</xdr:rowOff>
    </xdr:from>
    <xdr:to>
      <xdr:col>107</xdr:col>
      <xdr:colOff>101600</xdr:colOff>
      <xdr:row>104</xdr:row>
      <xdr:rowOff>143002</xdr:rowOff>
    </xdr:to>
    <xdr:sp macro="" textlink="">
      <xdr:nvSpPr>
        <xdr:cNvPr id="830" name="楕円 829">
          <a:extLst>
            <a:ext uri="{FF2B5EF4-FFF2-40B4-BE49-F238E27FC236}">
              <a16:creationId xmlns:a16="http://schemas.microsoft.com/office/drawing/2014/main" id="{2F5F9D39-4522-4935-8EF6-232BA2557539}"/>
            </a:ext>
          </a:extLst>
        </xdr:cNvPr>
        <xdr:cNvSpPr/>
      </xdr:nvSpPr>
      <xdr:spPr>
        <a:xfrm>
          <a:off x="20383500" y="17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85344</xdr:rowOff>
    </xdr:from>
    <xdr:to>
      <xdr:col>111</xdr:col>
      <xdr:colOff>177800</xdr:colOff>
      <xdr:row>104</xdr:row>
      <xdr:rowOff>92202</xdr:rowOff>
    </xdr:to>
    <xdr:cxnSp macro="">
      <xdr:nvCxnSpPr>
        <xdr:cNvPr id="831" name="直線コネクタ 830">
          <a:extLst>
            <a:ext uri="{FF2B5EF4-FFF2-40B4-BE49-F238E27FC236}">
              <a16:creationId xmlns:a16="http://schemas.microsoft.com/office/drawing/2014/main" id="{1C2D596E-719D-442E-BB04-4C492A2B8058}"/>
            </a:ext>
          </a:extLst>
        </xdr:cNvPr>
        <xdr:cNvCxnSpPr/>
      </xdr:nvCxnSpPr>
      <xdr:spPr>
        <a:xfrm flipV="1">
          <a:off x="20434300" y="179161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50546</xdr:rowOff>
    </xdr:from>
    <xdr:to>
      <xdr:col>102</xdr:col>
      <xdr:colOff>165100</xdr:colOff>
      <xdr:row>104</xdr:row>
      <xdr:rowOff>152146</xdr:rowOff>
    </xdr:to>
    <xdr:sp macro="" textlink="">
      <xdr:nvSpPr>
        <xdr:cNvPr id="832" name="楕円 831">
          <a:extLst>
            <a:ext uri="{FF2B5EF4-FFF2-40B4-BE49-F238E27FC236}">
              <a16:creationId xmlns:a16="http://schemas.microsoft.com/office/drawing/2014/main" id="{50452BC6-CFCA-4DFE-9D3F-DD54BB7B46D9}"/>
            </a:ext>
          </a:extLst>
        </xdr:cNvPr>
        <xdr:cNvSpPr/>
      </xdr:nvSpPr>
      <xdr:spPr>
        <a:xfrm>
          <a:off x="19494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92202</xdr:rowOff>
    </xdr:from>
    <xdr:to>
      <xdr:col>107</xdr:col>
      <xdr:colOff>50800</xdr:colOff>
      <xdr:row>104</xdr:row>
      <xdr:rowOff>101346</xdr:rowOff>
    </xdr:to>
    <xdr:cxnSp macro="">
      <xdr:nvCxnSpPr>
        <xdr:cNvPr id="833" name="直線コネクタ 832">
          <a:extLst>
            <a:ext uri="{FF2B5EF4-FFF2-40B4-BE49-F238E27FC236}">
              <a16:creationId xmlns:a16="http://schemas.microsoft.com/office/drawing/2014/main" id="{6D6639B3-62CA-4F85-86E5-561B4F6995E6}"/>
            </a:ext>
          </a:extLst>
        </xdr:cNvPr>
        <xdr:cNvCxnSpPr/>
      </xdr:nvCxnSpPr>
      <xdr:spPr>
        <a:xfrm flipV="1">
          <a:off x="19545300" y="179230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57404</xdr:rowOff>
    </xdr:from>
    <xdr:to>
      <xdr:col>98</xdr:col>
      <xdr:colOff>38100</xdr:colOff>
      <xdr:row>104</xdr:row>
      <xdr:rowOff>159004</xdr:rowOff>
    </xdr:to>
    <xdr:sp macro="" textlink="">
      <xdr:nvSpPr>
        <xdr:cNvPr id="834" name="楕円 833">
          <a:extLst>
            <a:ext uri="{FF2B5EF4-FFF2-40B4-BE49-F238E27FC236}">
              <a16:creationId xmlns:a16="http://schemas.microsoft.com/office/drawing/2014/main" id="{959C3B5B-97EE-4DD4-BAF6-03FBB3AE80B6}"/>
            </a:ext>
          </a:extLst>
        </xdr:cNvPr>
        <xdr:cNvSpPr/>
      </xdr:nvSpPr>
      <xdr:spPr>
        <a:xfrm>
          <a:off x="18605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101346</xdr:rowOff>
    </xdr:from>
    <xdr:to>
      <xdr:col>102</xdr:col>
      <xdr:colOff>114300</xdr:colOff>
      <xdr:row>104</xdr:row>
      <xdr:rowOff>108204</xdr:rowOff>
    </xdr:to>
    <xdr:cxnSp macro="">
      <xdr:nvCxnSpPr>
        <xdr:cNvPr id="835" name="直線コネクタ 834">
          <a:extLst>
            <a:ext uri="{FF2B5EF4-FFF2-40B4-BE49-F238E27FC236}">
              <a16:creationId xmlns:a16="http://schemas.microsoft.com/office/drawing/2014/main" id="{0EC8C169-E5E8-4204-9435-33EA633481CF}"/>
            </a:ext>
          </a:extLst>
        </xdr:cNvPr>
        <xdr:cNvCxnSpPr/>
      </xdr:nvCxnSpPr>
      <xdr:spPr>
        <a:xfrm flipV="1">
          <a:off x="18656300" y="179321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83838</xdr:rowOff>
    </xdr:from>
    <xdr:ext cx="469744" cy="259045"/>
    <xdr:sp macro="" textlink="">
      <xdr:nvSpPr>
        <xdr:cNvPr id="836" name="n_1aveValue【公民館】&#10;一人当たり面積">
          <a:extLst>
            <a:ext uri="{FF2B5EF4-FFF2-40B4-BE49-F238E27FC236}">
              <a16:creationId xmlns:a16="http://schemas.microsoft.com/office/drawing/2014/main" id="{8B770534-740D-4269-BF6E-206EA7B39AC1}"/>
            </a:ext>
          </a:extLst>
        </xdr:cNvPr>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837" name="n_2aveValue【公民館】&#10;一人当たり面積">
          <a:extLst>
            <a:ext uri="{FF2B5EF4-FFF2-40B4-BE49-F238E27FC236}">
              <a16:creationId xmlns:a16="http://schemas.microsoft.com/office/drawing/2014/main" id="{05DBD85B-061F-4DE7-9F9F-E17E694E1240}"/>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12971</xdr:rowOff>
    </xdr:from>
    <xdr:ext cx="469744" cy="259045"/>
    <xdr:sp macro="" textlink="">
      <xdr:nvSpPr>
        <xdr:cNvPr id="838" name="n_3aveValue【公民館】&#10;一人当たり面積">
          <a:extLst>
            <a:ext uri="{FF2B5EF4-FFF2-40B4-BE49-F238E27FC236}">
              <a16:creationId xmlns:a16="http://schemas.microsoft.com/office/drawing/2014/main" id="{F1E71C4A-15AE-4DA1-9E5C-BDE6C42D6E6A}"/>
            </a:ext>
          </a:extLst>
        </xdr:cNvPr>
        <xdr:cNvSpPr txBox="1"/>
      </xdr:nvSpPr>
      <xdr:spPr>
        <a:xfrm>
          <a:off x="193104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8399</xdr:rowOff>
    </xdr:from>
    <xdr:ext cx="469744" cy="259045"/>
    <xdr:sp macro="" textlink="">
      <xdr:nvSpPr>
        <xdr:cNvPr id="839" name="n_4aveValue【公民館】&#10;一人当たり面積">
          <a:extLst>
            <a:ext uri="{FF2B5EF4-FFF2-40B4-BE49-F238E27FC236}">
              <a16:creationId xmlns:a16="http://schemas.microsoft.com/office/drawing/2014/main" id="{51AE51E8-DD35-4D82-8985-2019A3495C3B}"/>
            </a:ext>
          </a:extLst>
        </xdr:cNvPr>
        <xdr:cNvSpPr txBox="1"/>
      </xdr:nvSpPr>
      <xdr:spPr>
        <a:xfrm>
          <a:off x="18421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152671</xdr:rowOff>
    </xdr:from>
    <xdr:ext cx="469744" cy="259045"/>
    <xdr:sp macro="" textlink="">
      <xdr:nvSpPr>
        <xdr:cNvPr id="840" name="n_1mainValue【公民館】&#10;一人当たり面積">
          <a:extLst>
            <a:ext uri="{FF2B5EF4-FFF2-40B4-BE49-F238E27FC236}">
              <a16:creationId xmlns:a16="http://schemas.microsoft.com/office/drawing/2014/main" id="{F0CD7807-411D-4E6E-9AE7-2C97A2F0B3A4}"/>
            </a:ext>
          </a:extLst>
        </xdr:cNvPr>
        <xdr:cNvSpPr txBox="1"/>
      </xdr:nvSpPr>
      <xdr:spPr>
        <a:xfrm>
          <a:off x="210757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159529</xdr:rowOff>
    </xdr:from>
    <xdr:ext cx="469744" cy="259045"/>
    <xdr:sp macro="" textlink="">
      <xdr:nvSpPr>
        <xdr:cNvPr id="841" name="n_2mainValue【公民館】&#10;一人当たり面積">
          <a:extLst>
            <a:ext uri="{FF2B5EF4-FFF2-40B4-BE49-F238E27FC236}">
              <a16:creationId xmlns:a16="http://schemas.microsoft.com/office/drawing/2014/main" id="{229C9ED2-7D62-4699-8438-169DD6B4E263}"/>
            </a:ext>
          </a:extLst>
        </xdr:cNvPr>
        <xdr:cNvSpPr txBox="1"/>
      </xdr:nvSpPr>
      <xdr:spPr>
        <a:xfrm>
          <a:off x="20199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168673</xdr:rowOff>
    </xdr:from>
    <xdr:ext cx="469744" cy="259045"/>
    <xdr:sp macro="" textlink="">
      <xdr:nvSpPr>
        <xdr:cNvPr id="842" name="n_3mainValue【公民館】&#10;一人当たり面積">
          <a:extLst>
            <a:ext uri="{FF2B5EF4-FFF2-40B4-BE49-F238E27FC236}">
              <a16:creationId xmlns:a16="http://schemas.microsoft.com/office/drawing/2014/main" id="{D6D33DCF-CCE6-467F-BDA5-73CE8B8BFAAC}"/>
            </a:ext>
          </a:extLst>
        </xdr:cNvPr>
        <xdr:cNvSpPr txBox="1"/>
      </xdr:nvSpPr>
      <xdr:spPr>
        <a:xfrm>
          <a:off x="19310427" y="1765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4081</xdr:rowOff>
    </xdr:from>
    <xdr:ext cx="469744" cy="259045"/>
    <xdr:sp macro="" textlink="">
      <xdr:nvSpPr>
        <xdr:cNvPr id="843" name="n_4mainValue【公民館】&#10;一人当たり面積">
          <a:extLst>
            <a:ext uri="{FF2B5EF4-FFF2-40B4-BE49-F238E27FC236}">
              <a16:creationId xmlns:a16="http://schemas.microsoft.com/office/drawing/2014/main" id="{EEC47FB8-F28B-440F-8C14-D8344312FCF7}"/>
            </a:ext>
          </a:extLst>
        </xdr:cNvPr>
        <xdr:cNvSpPr txBox="1"/>
      </xdr:nvSpPr>
      <xdr:spPr>
        <a:xfrm>
          <a:off x="18421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14B2C28C-5EAA-4CE5-A68C-CB5CA5E0EB8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5F903D53-3A08-4C68-9A44-73C2249D760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C72BDE7A-2AF6-4F56-B0F5-E7B3E74E500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類似団体と比較して有形固定資産減価償却率が特に高くなっている施設等は、道路、公民館であり、特に低くなっている施設は、学校施設である。道路については、有形固定資産減価償却率が</a:t>
          </a:r>
          <a:r>
            <a:rPr kumimoji="1" lang="en-US" altLang="ja-JP" sz="1100">
              <a:solidFill>
                <a:schemeClr val="dk1"/>
              </a:solidFill>
              <a:effectLst/>
              <a:latin typeface="+mn-lt"/>
              <a:ea typeface="+mn-ea"/>
              <a:cs typeface="+mn-cs"/>
            </a:rPr>
            <a:t>80.1%</a:t>
          </a:r>
          <a:r>
            <a:rPr kumimoji="1" lang="ja-JP" altLang="ja-JP" sz="1100">
              <a:solidFill>
                <a:schemeClr val="dk1"/>
              </a:solidFill>
              <a:effectLst/>
              <a:latin typeface="+mn-lt"/>
              <a:ea typeface="+mn-ea"/>
              <a:cs typeface="+mn-cs"/>
            </a:rPr>
            <a:t>となっており、類似団体を大きく上回っている。北西から南東にかけて細長い地形であるため一人当たりの道路延長も長く、河川数も多いため橋りょうの一人当たり有形固定資産額も高くなっている。これらのインフラ施設については町橋梁長寿命化修繕計画などに基づき、計画的な修繕・更新、維持管理を効率的に行っていく必要がある。</a:t>
          </a:r>
          <a:r>
            <a:rPr kumimoji="1" lang="ja-JP" altLang="ja-JP" sz="1100" b="0" i="0" baseline="0">
              <a:solidFill>
                <a:schemeClr val="dk1"/>
              </a:solidFill>
              <a:effectLst/>
              <a:latin typeface="+mn-lt"/>
              <a:ea typeface="+mn-ea"/>
              <a:cs typeface="+mn-cs"/>
            </a:rPr>
            <a:t>公民館についても、有形固定資産減価償却率が</a:t>
          </a:r>
          <a:r>
            <a:rPr kumimoji="1" lang="en-US" altLang="ja-JP" sz="1100" b="0" i="0" baseline="0">
              <a:solidFill>
                <a:schemeClr val="dk1"/>
              </a:solidFill>
              <a:effectLst/>
              <a:latin typeface="+mn-lt"/>
              <a:ea typeface="+mn-ea"/>
              <a:cs typeface="+mn-cs"/>
            </a:rPr>
            <a:t>80.7%</a:t>
          </a:r>
          <a:r>
            <a:rPr kumimoji="1" lang="ja-JP" altLang="ja-JP" sz="1100" b="0" i="0" baseline="0">
              <a:solidFill>
                <a:schemeClr val="dk1"/>
              </a:solidFill>
              <a:effectLst/>
              <a:latin typeface="+mn-lt"/>
              <a:ea typeface="+mn-ea"/>
              <a:cs typeface="+mn-cs"/>
            </a:rPr>
            <a:t>となっており、類似団体を上回っている。これは地区公民館</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箇所が昭和</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年代から平成３年までに建設され、</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年以上経過したものが多いためであるが、耐震性は満たされており、日々の修繕を行っているため、使用する上での問題はない。</a:t>
          </a:r>
          <a:r>
            <a:rPr kumimoji="1" lang="ja-JP" altLang="ja-JP" sz="1100">
              <a:solidFill>
                <a:schemeClr val="dk1"/>
              </a:solidFill>
              <a:effectLst/>
              <a:latin typeface="+mn-lt"/>
              <a:ea typeface="+mn-ea"/>
              <a:cs typeface="+mn-cs"/>
            </a:rPr>
            <a:t>学校施設については、有形固定資産減価償却率が</a:t>
          </a:r>
          <a:r>
            <a:rPr kumimoji="1" lang="en-US" altLang="ja-JP" sz="1100">
              <a:solidFill>
                <a:schemeClr val="dk1"/>
              </a:solidFill>
              <a:effectLst/>
              <a:latin typeface="+mn-lt"/>
              <a:ea typeface="+mn-ea"/>
              <a:cs typeface="+mn-cs"/>
            </a:rPr>
            <a:t>61.6%</a:t>
          </a:r>
          <a:r>
            <a:rPr kumimoji="1" lang="ja-JP" altLang="ja-JP" sz="1100">
              <a:solidFill>
                <a:schemeClr val="dk1"/>
              </a:solidFill>
              <a:effectLst/>
              <a:latin typeface="+mn-lt"/>
              <a:ea typeface="+mn-ea"/>
              <a:cs typeface="+mn-cs"/>
            </a:rPr>
            <a:t>となっており、類似団体を下回っている。これは、平成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年度にかけて立山中央小学校や立山北部小学校を建替えたためである。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CC21B11-F91B-49FF-959C-C931C792ABC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092E82-E133-4E17-B245-CBA86A77DC0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119C310-3D17-4FD4-AB3B-5C6409E1328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6513044-A075-4BB8-AC20-80B5366BDF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CDE96B0-33BD-43EC-95C2-D301750C28A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4412C88-7149-401D-8D9C-D17B705DC59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6F4982-F643-4C16-A0ED-066899D539B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9A9F7F-99BF-42F3-971F-E6061A0CE8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AE64E9-644E-4C8B-98E0-BB14B31EE68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722E9D6-D801-4E83-A581-1F184994A36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24,245
307.29
15,521,559
14,847,775
389,169
7,765,041
9,167,143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5EA7F9-11DA-42C5-ACEE-FC6A869636B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16EBD0-3EDF-410C-82FA-FBDCC11A44D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E07557-9908-4FD5-AD6C-E96EFBF999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0411AF-DE94-48DF-A9FB-C62F9BB9CA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E157012-3D81-4B61-AEF1-1FE31BB838B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DDE95F6-926F-4936-AAE8-483A569B433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809F77-F483-4BC3-AA91-FAC35E53AB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70F49D4-26D4-470A-99B7-8ADD3B8E00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A9736A-FDFE-4695-AABF-C91CB50355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9535BB-CCCC-48DE-A249-DE4209A65F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38DC2C5-0FB6-4BCD-9A06-B98F8387D6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6825BD0-28D9-45EB-9C93-8AEC2378107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AC8D20-77AA-4AE0-8042-B9A566504E7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0E1361-436C-4E2D-BB5F-0E47DFC38C3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774636-FDF5-4675-96F8-2478D43B59E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39A6FB-56F1-45F3-9EAF-BCC893796E9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96AAB2-17CE-49D2-87C0-ABE7DEB88E9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DB502C4-BAFD-4AF0-B8FB-093302A723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98FA6E6-3240-49D6-9973-1B63E79AD05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BE2763-37C8-49C0-90A6-955F56838FA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C03464-BFFC-4124-AB0C-7A232FCE66D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95F778-7D69-41EC-8D71-98426DD4492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E16B33-9303-4B1C-BAD9-CBF95195FE5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D63378-9EE7-4135-A18E-EFA219D3667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C21CC2-8526-4059-BFC9-DE27D0C71BF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8B1018-31F8-479B-A8FA-2DFCDAEDAF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0D2748-EC37-4A1B-944A-835456B1BB4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EA26D1-C8AC-499B-8EF1-E883E806413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B40C24-53D3-483C-8A1E-6164DA9267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D4C16E0-D25C-494E-A711-93AE60D7E79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4E76B3-9B2E-4AA7-A416-59CEAAB68FA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B342FFD-C504-4868-831C-7CEFFDE73B9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383255E-F612-4D7C-9F0C-EB5566DA635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EAB301E-7CC0-422B-A20B-87D8C19B5335}"/>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A04E056-E584-4A5B-B8E6-5FEF472460F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4A2F802-2D9E-4820-B729-920512F57F3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0EBD02D-3D4B-433E-810B-94F862C9C50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3B2B5D8-C1A7-4132-8F4C-73F723CD5E5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DEAD604-721E-4A72-A47D-2A61E346B8F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BC6D71F-CE8E-4289-AA06-0022C04A1AB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EB081B3-1305-4384-B119-CFB1ABF6F8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DE84B33B-F52E-4958-BFC3-704A9831E30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63DAFE72-4345-4C3F-98D9-99D04DC6391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370E17F1-EBBD-4B0C-B867-8B91A34E2C48}"/>
            </a:ext>
          </a:extLst>
        </xdr:cNvPr>
        <xdr:cNvCxnSpPr/>
      </xdr:nvCxnSpPr>
      <xdr:spPr>
        <a:xfrm flipV="1">
          <a:off x="4634865" y="5702046"/>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3EE4C647-2262-47E6-8226-35082BEF925A}"/>
            </a:ext>
          </a:extLst>
        </xdr:cNvPr>
        <xdr:cNvSpPr txBox="1"/>
      </xdr:nvSpPr>
      <xdr:spPr>
        <a:xfrm>
          <a:off x="4673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CB9608ED-79C3-42F4-82B1-09F3CCAD2564}"/>
            </a:ext>
          </a:extLst>
        </xdr:cNvPr>
        <xdr:cNvCxnSpPr/>
      </xdr:nvCxnSpPr>
      <xdr:spPr>
        <a:xfrm>
          <a:off x="4546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D13CFC86-63BE-42F4-8104-2E06C6B9C467}"/>
            </a:ext>
          </a:extLst>
        </xdr:cNvPr>
        <xdr:cNvSpPr txBox="1"/>
      </xdr:nvSpPr>
      <xdr:spPr>
        <a:xfrm>
          <a:off x="4673600" y="547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86313887-2ACB-4AD6-BF6B-A1E63EBC67AD}"/>
            </a:ext>
          </a:extLst>
        </xdr:cNvPr>
        <xdr:cNvCxnSpPr/>
      </xdr:nvCxnSpPr>
      <xdr:spPr>
        <a:xfrm>
          <a:off x="4546600" y="570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0" name="【図書館】&#10;有形固定資産減価償却率平均値テキスト">
          <a:extLst>
            <a:ext uri="{FF2B5EF4-FFF2-40B4-BE49-F238E27FC236}">
              <a16:creationId xmlns:a16="http://schemas.microsoft.com/office/drawing/2014/main" id="{2D13BD56-8781-474F-A45E-156794B3EB4B}"/>
            </a:ext>
          </a:extLst>
        </xdr:cNvPr>
        <xdr:cNvSpPr txBox="1"/>
      </xdr:nvSpPr>
      <xdr:spPr>
        <a:xfrm>
          <a:off x="4673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49024B91-8D18-4847-A0DB-0ED98E0702BC}"/>
            </a:ext>
          </a:extLst>
        </xdr:cNvPr>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700E14AD-67D4-4BA5-B297-BD52A1739CFD}"/>
            </a:ext>
          </a:extLst>
        </xdr:cNvPr>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4645971D-7981-4B35-8A54-616265D2EB2F}"/>
            </a:ext>
          </a:extLst>
        </xdr:cNvPr>
        <xdr:cNvSpPr/>
      </xdr:nvSpPr>
      <xdr:spPr>
        <a:xfrm>
          <a:off x="2857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a:extLst>
            <a:ext uri="{FF2B5EF4-FFF2-40B4-BE49-F238E27FC236}">
              <a16:creationId xmlns:a16="http://schemas.microsoft.com/office/drawing/2014/main" id="{0918CB85-38BB-496C-83C5-53409AA6F095}"/>
            </a:ext>
          </a:extLst>
        </xdr:cNvPr>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164846</xdr:rowOff>
    </xdr:from>
    <xdr:to>
      <xdr:col>6</xdr:col>
      <xdr:colOff>38100</xdr:colOff>
      <xdr:row>37</xdr:row>
      <xdr:rowOff>94996</xdr:rowOff>
    </xdr:to>
    <xdr:sp macro="" textlink="">
      <xdr:nvSpPr>
        <xdr:cNvPr id="65" name="フローチャート: 判断 64">
          <a:extLst>
            <a:ext uri="{FF2B5EF4-FFF2-40B4-BE49-F238E27FC236}">
              <a16:creationId xmlns:a16="http://schemas.microsoft.com/office/drawing/2014/main" id="{E48A71A8-8005-40B0-9184-1FA8D758F558}"/>
            </a:ext>
          </a:extLst>
        </xdr:cNvPr>
        <xdr:cNvSpPr/>
      </xdr:nvSpPr>
      <xdr:spPr>
        <a:xfrm>
          <a:off x="1079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FA39F86-98AA-4F6C-838E-8BF2184CAF1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4602576-0D10-4C56-B781-FC85C21297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55A4773-D4D9-4E55-BF4D-555D26DB07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95B41E-5039-47E0-864F-55397F8D05E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F57CC8-C071-4AFD-8ABE-209C25BA0D1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16256</xdr:rowOff>
    </xdr:from>
    <xdr:to>
      <xdr:col>24</xdr:col>
      <xdr:colOff>114300</xdr:colOff>
      <xdr:row>38</xdr:row>
      <xdr:rowOff>117856</xdr:rowOff>
    </xdr:to>
    <xdr:sp macro="" textlink="">
      <xdr:nvSpPr>
        <xdr:cNvPr id="71" name="楕円 70">
          <a:extLst>
            <a:ext uri="{FF2B5EF4-FFF2-40B4-BE49-F238E27FC236}">
              <a16:creationId xmlns:a16="http://schemas.microsoft.com/office/drawing/2014/main" id="{7D137418-6EBB-480F-B3D4-9FA58B8111C0}"/>
            </a:ext>
          </a:extLst>
        </xdr:cNvPr>
        <xdr:cNvSpPr/>
      </xdr:nvSpPr>
      <xdr:spPr>
        <a:xfrm>
          <a:off x="45847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39133</xdr:rowOff>
    </xdr:from>
    <xdr:ext cx="405111" cy="259045"/>
    <xdr:sp macro="" textlink="">
      <xdr:nvSpPr>
        <xdr:cNvPr id="72" name="【図書館】&#10;有形固定資産減価償却率該当値テキスト">
          <a:extLst>
            <a:ext uri="{FF2B5EF4-FFF2-40B4-BE49-F238E27FC236}">
              <a16:creationId xmlns:a16="http://schemas.microsoft.com/office/drawing/2014/main" id="{A11AD459-047D-4E8F-A365-E4B680584188}"/>
            </a:ext>
          </a:extLst>
        </xdr:cNvPr>
        <xdr:cNvSpPr txBox="1"/>
      </xdr:nvSpPr>
      <xdr:spPr>
        <a:xfrm>
          <a:off x="4673600" y="638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75692</xdr:rowOff>
    </xdr:from>
    <xdr:to>
      <xdr:col>20</xdr:col>
      <xdr:colOff>38100</xdr:colOff>
      <xdr:row>38</xdr:row>
      <xdr:rowOff>5842</xdr:rowOff>
    </xdr:to>
    <xdr:sp macro="" textlink="">
      <xdr:nvSpPr>
        <xdr:cNvPr id="73" name="楕円 72">
          <a:extLst>
            <a:ext uri="{FF2B5EF4-FFF2-40B4-BE49-F238E27FC236}">
              <a16:creationId xmlns:a16="http://schemas.microsoft.com/office/drawing/2014/main" id="{CF618B85-03A6-4F38-97FC-C0253CA28E96}"/>
            </a:ext>
          </a:extLst>
        </xdr:cNvPr>
        <xdr:cNvSpPr/>
      </xdr:nvSpPr>
      <xdr:spPr>
        <a:xfrm>
          <a:off x="37465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126492</xdr:rowOff>
    </xdr:from>
    <xdr:to>
      <xdr:col>24</xdr:col>
      <xdr:colOff>63500</xdr:colOff>
      <xdr:row>38</xdr:row>
      <xdr:rowOff>67056</xdr:rowOff>
    </xdr:to>
    <xdr:cxnSp macro="">
      <xdr:nvCxnSpPr>
        <xdr:cNvPr id="74" name="直線コネクタ 73">
          <a:extLst>
            <a:ext uri="{FF2B5EF4-FFF2-40B4-BE49-F238E27FC236}">
              <a16:creationId xmlns:a16="http://schemas.microsoft.com/office/drawing/2014/main" id="{64EBDA74-A24A-4BAE-B7DE-608AF7D1D561}"/>
            </a:ext>
          </a:extLst>
        </xdr:cNvPr>
        <xdr:cNvCxnSpPr/>
      </xdr:nvCxnSpPr>
      <xdr:spPr>
        <a:xfrm>
          <a:off x="3797300" y="6470142"/>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132842</xdr:rowOff>
    </xdr:from>
    <xdr:to>
      <xdr:col>15</xdr:col>
      <xdr:colOff>101600</xdr:colOff>
      <xdr:row>37</xdr:row>
      <xdr:rowOff>62992</xdr:rowOff>
    </xdr:to>
    <xdr:sp macro="" textlink="">
      <xdr:nvSpPr>
        <xdr:cNvPr id="75" name="楕円 74">
          <a:extLst>
            <a:ext uri="{FF2B5EF4-FFF2-40B4-BE49-F238E27FC236}">
              <a16:creationId xmlns:a16="http://schemas.microsoft.com/office/drawing/2014/main" id="{15C4302D-4E51-4CC3-A556-F4E2091ADCB2}"/>
            </a:ext>
          </a:extLst>
        </xdr:cNvPr>
        <xdr:cNvSpPr/>
      </xdr:nvSpPr>
      <xdr:spPr>
        <a:xfrm>
          <a:off x="2857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xdr:rowOff>
    </xdr:from>
    <xdr:to>
      <xdr:col>19</xdr:col>
      <xdr:colOff>177800</xdr:colOff>
      <xdr:row>37</xdr:row>
      <xdr:rowOff>126492</xdr:rowOff>
    </xdr:to>
    <xdr:cxnSp macro="">
      <xdr:nvCxnSpPr>
        <xdr:cNvPr id="76" name="直線コネクタ 75">
          <a:extLst>
            <a:ext uri="{FF2B5EF4-FFF2-40B4-BE49-F238E27FC236}">
              <a16:creationId xmlns:a16="http://schemas.microsoft.com/office/drawing/2014/main" id="{3114F967-A814-4C01-BBE4-1F8B71E2FEBC}"/>
            </a:ext>
          </a:extLst>
        </xdr:cNvPr>
        <xdr:cNvCxnSpPr/>
      </xdr:nvCxnSpPr>
      <xdr:spPr>
        <a:xfrm>
          <a:off x="2908300" y="635584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xdr:rowOff>
    </xdr:from>
    <xdr:to>
      <xdr:col>10</xdr:col>
      <xdr:colOff>165100</xdr:colOff>
      <xdr:row>36</xdr:row>
      <xdr:rowOff>117856</xdr:rowOff>
    </xdr:to>
    <xdr:sp macro="" textlink="">
      <xdr:nvSpPr>
        <xdr:cNvPr id="77" name="楕円 76">
          <a:extLst>
            <a:ext uri="{FF2B5EF4-FFF2-40B4-BE49-F238E27FC236}">
              <a16:creationId xmlns:a16="http://schemas.microsoft.com/office/drawing/2014/main" id="{E8D22076-18C1-459B-835C-12B8DCF5400B}"/>
            </a:ext>
          </a:extLst>
        </xdr:cNvPr>
        <xdr:cNvSpPr/>
      </xdr:nvSpPr>
      <xdr:spPr>
        <a:xfrm>
          <a:off x="1968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67056</xdr:rowOff>
    </xdr:from>
    <xdr:to>
      <xdr:col>15</xdr:col>
      <xdr:colOff>50800</xdr:colOff>
      <xdr:row>37</xdr:row>
      <xdr:rowOff>12192</xdr:rowOff>
    </xdr:to>
    <xdr:cxnSp macro="">
      <xdr:nvCxnSpPr>
        <xdr:cNvPr id="78" name="直線コネクタ 77">
          <a:extLst>
            <a:ext uri="{FF2B5EF4-FFF2-40B4-BE49-F238E27FC236}">
              <a16:creationId xmlns:a16="http://schemas.microsoft.com/office/drawing/2014/main" id="{1D6A26AE-BC28-46F6-8197-D0B8EDEFBEB0}"/>
            </a:ext>
          </a:extLst>
        </xdr:cNvPr>
        <xdr:cNvCxnSpPr/>
      </xdr:nvCxnSpPr>
      <xdr:spPr>
        <a:xfrm>
          <a:off x="2019300" y="6239256"/>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75692</xdr:rowOff>
    </xdr:from>
    <xdr:to>
      <xdr:col>6</xdr:col>
      <xdr:colOff>38100</xdr:colOff>
      <xdr:row>36</xdr:row>
      <xdr:rowOff>5842</xdr:rowOff>
    </xdr:to>
    <xdr:sp macro="" textlink="">
      <xdr:nvSpPr>
        <xdr:cNvPr id="79" name="楕円 78">
          <a:extLst>
            <a:ext uri="{FF2B5EF4-FFF2-40B4-BE49-F238E27FC236}">
              <a16:creationId xmlns:a16="http://schemas.microsoft.com/office/drawing/2014/main" id="{FAE0CF20-73CD-411D-9F39-4A7AD684D9EC}"/>
            </a:ext>
          </a:extLst>
        </xdr:cNvPr>
        <xdr:cNvSpPr/>
      </xdr:nvSpPr>
      <xdr:spPr>
        <a:xfrm>
          <a:off x="1079500" y="60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126492</xdr:rowOff>
    </xdr:from>
    <xdr:to>
      <xdr:col>10</xdr:col>
      <xdr:colOff>114300</xdr:colOff>
      <xdr:row>36</xdr:row>
      <xdr:rowOff>67056</xdr:rowOff>
    </xdr:to>
    <xdr:cxnSp macro="">
      <xdr:nvCxnSpPr>
        <xdr:cNvPr id="80" name="直線コネクタ 79">
          <a:extLst>
            <a:ext uri="{FF2B5EF4-FFF2-40B4-BE49-F238E27FC236}">
              <a16:creationId xmlns:a16="http://schemas.microsoft.com/office/drawing/2014/main" id="{E5ABE571-F633-4D2C-8EC0-060FAA00A8D9}"/>
            </a:ext>
          </a:extLst>
        </xdr:cNvPr>
        <xdr:cNvCxnSpPr/>
      </xdr:nvCxnSpPr>
      <xdr:spPr>
        <a:xfrm>
          <a:off x="1130300" y="6127242"/>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150131</xdr:rowOff>
    </xdr:from>
    <xdr:ext cx="405111" cy="259045"/>
    <xdr:sp macro="" textlink="">
      <xdr:nvSpPr>
        <xdr:cNvPr id="81" name="n_1aveValue【図書館】&#10;有形固定資産減価償却率">
          <a:extLst>
            <a:ext uri="{FF2B5EF4-FFF2-40B4-BE49-F238E27FC236}">
              <a16:creationId xmlns:a16="http://schemas.microsoft.com/office/drawing/2014/main" id="{7F1E996B-C183-46C9-9EA7-98783F11613F}"/>
            </a:ext>
          </a:extLst>
        </xdr:cNvPr>
        <xdr:cNvSpPr txBox="1"/>
      </xdr:nvSpPr>
      <xdr:spPr>
        <a:xfrm>
          <a:off x="35820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82" name="n_2aveValue【図書館】&#10;有形固定資産減価償却率">
          <a:extLst>
            <a:ext uri="{FF2B5EF4-FFF2-40B4-BE49-F238E27FC236}">
              <a16:creationId xmlns:a16="http://schemas.microsoft.com/office/drawing/2014/main" id="{6AA15883-2D1F-4D7C-A2F4-00B4380ABFBC}"/>
            </a:ext>
          </a:extLst>
        </xdr:cNvPr>
        <xdr:cNvSpPr txBox="1"/>
      </xdr:nvSpPr>
      <xdr:spPr>
        <a:xfrm>
          <a:off x="27057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122699</xdr:rowOff>
    </xdr:from>
    <xdr:ext cx="405111" cy="259045"/>
    <xdr:sp macro="" textlink="">
      <xdr:nvSpPr>
        <xdr:cNvPr id="83" name="n_3aveValue【図書館】&#10;有形固定資産減価償却率">
          <a:extLst>
            <a:ext uri="{FF2B5EF4-FFF2-40B4-BE49-F238E27FC236}">
              <a16:creationId xmlns:a16="http://schemas.microsoft.com/office/drawing/2014/main" id="{73617F12-B91E-43DF-8598-A9BA40719E8A}"/>
            </a:ext>
          </a:extLst>
        </xdr:cNvPr>
        <xdr:cNvSpPr txBox="1"/>
      </xdr:nvSpPr>
      <xdr:spPr>
        <a:xfrm>
          <a:off x="1816744" y="646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86123</xdr:rowOff>
    </xdr:from>
    <xdr:ext cx="405111" cy="259045"/>
    <xdr:sp macro="" textlink="">
      <xdr:nvSpPr>
        <xdr:cNvPr id="84" name="n_4aveValue【図書館】&#10;有形固定資産減価償却率">
          <a:extLst>
            <a:ext uri="{FF2B5EF4-FFF2-40B4-BE49-F238E27FC236}">
              <a16:creationId xmlns:a16="http://schemas.microsoft.com/office/drawing/2014/main" id="{8204CF5A-C354-4195-9F84-C81D79D88E0D}"/>
            </a:ext>
          </a:extLst>
        </xdr:cNvPr>
        <xdr:cNvSpPr txBox="1"/>
      </xdr:nvSpPr>
      <xdr:spPr>
        <a:xfrm>
          <a:off x="927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22369</xdr:rowOff>
    </xdr:from>
    <xdr:ext cx="405111" cy="259045"/>
    <xdr:sp macro="" textlink="">
      <xdr:nvSpPr>
        <xdr:cNvPr id="85" name="n_1mainValue【図書館】&#10;有形固定資産減価償却率">
          <a:extLst>
            <a:ext uri="{FF2B5EF4-FFF2-40B4-BE49-F238E27FC236}">
              <a16:creationId xmlns:a16="http://schemas.microsoft.com/office/drawing/2014/main" id="{CBBF4B53-7B89-4942-9315-7BDE719670D4}"/>
            </a:ext>
          </a:extLst>
        </xdr:cNvPr>
        <xdr:cNvSpPr txBox="1"/>
      </xdr:nvSpPr>
      <xdr:spPr>
        <a:xfrm>
          <a:off x="3582044" y="619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6" name="n_2mainValue【図書館】&#10;有形固定資産減価償却率">
          <a:extLst>
            <a:ext uri="{FF2B5EF4-FFF2-40B4-BE49-F238E27FC236}">
              <a16:creationId xmlns:a16="http://schemas.microsoft.com/office/drawing/2014/main" id="{71D6B5EB-8839-44CB-BA7F-93C3E37C11F6}"/>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7" name="n_3mainValue【図書館】&#10;有形固定資産減価償却率">
          <a:extLst>
            <a:ext uri="{FF2B5EF4-FFF2-40B4-BE49-F238E27FC236}">
              <a16:creationId xmlns:a16="http://schemas.microsoft.com/office/drawing/2014/main" id="{E7481EAB-B3E1-4636-AB0B-99E6E08E2E7A}"/>
            </a:ext>
          </a:extLst>
        </xdr:cNvPr>
        <xdr:cNvSpPr txBox="1"/>
      </xdr:nvSpPr>
      <xdr:spPr>
        <a:xfrm>
          <a:off x="1816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22369</xdr:rowOff>
    </xdr:from>
    <xdr:ext cx="405111" cy="259045"/>
    <xdr:sp macro="" textlink="">
      <xdr:nvSpPr>
        <xdr:cNvPr id="88" name="n_4mainValue【図書館】&#10;有形固定資産減価償却率">
          <a:extLst>
            <a:ext uri="{FF2B5EF4-FFF2-40B4-BE49-F238E27FC236}">
              <a16:creationId xmlns:a16="http://schemas.microsoft.com/office/drawing/2014/main" id="{03BF8639-8D86-47FC-BE28-DC70D8B508EA}"/>
            </a:ext>
          </a:extLst>
        </xdr:cNvPr>
        <xdr:cNvSpPr txBox="1"/>
      </xdr:nvSpPr>
      <xdr:spPr>
        <a:xfrm>
          <a:off x="9277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F997446-7FE6-4F59-8ECB-9F13A43469A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2CC2721-A560-42F7-939C-4430BC78175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032785F-956B-48A5-9948-CCA637B0D08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71DDADE-9F3A-49EB-994E-014EEFA5FE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3D26013-41EE-4E8E-B318-E524CD9F9A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90C6F4D-44D8-4A12-8C98-B59A48525B8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61BA367-537C-4794-A1CD-575D1E8E3D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0A104E5-9E2D-469E-AA4C-863BCA00C63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78BEB5B4-F1BE-4DB2-A638-FB53898E48D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05DBA7D-2BCB-4FA2-937C-97DBE3BCD2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3575016-6FC6-4EAF-9F31-4F761CE187D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14BFD39-67A3-41B5-9789-5519A0BFF0F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C830114-6FBE-4FD4-AF6F-EA1DECAE3DC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EFED5E17-3FC5-4F2D-B53D-4671F157383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CF603C5-2E54-4830-8640-59FA65292C3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B4ED44E7-D6EE-40CD-A03D-A8352F4B585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C50E81A-2326-4EC1-8F87-C32D80482A6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5EFECF96-0EB4-4B4D-AE99-9B3AC68FE55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E4811DD-DFE3-43A6-957F-51155CEEC9B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B052FF90-826C-47B3-82F0-3B3D54F2C93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9408C7B-7243-4A73-A659-20FDBD4716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B3295CE4-2173-466B-80CF-81A81234FB0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AAD7070D-64DE-49E2-BB01-3F3B655E164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36A9E21A-8335-4008-9D39-B494EAD4A330}"/>
            </a:ext>
          </a:extLst>
        </xdr:cNvPr>
        <xdr:cNvCxnSpPr/>
      </xdr:nvCxnSpPr>
      <xdr:spPr>
        <a:xfrm flipV="1">
          <a:off x="10476865" y="576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F31FE495-3ED7-4695-B592-CF3ABD444A1E}"/>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8DC17FDD-59CD-4A18-B9F2-A2F5956565C9}"/>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CE8B54F2-B6A9-4DEB-9F35-E7A1618D2E28}"/>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9274A6B5-9A0A-4E7E-8DF4-BBCB00D5F33B}"/>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a:extLst>
            <a:ext uri="{FF2B5EF4-FFF2-40B4-BE49-F238E27FC236}">
              <a16:creationId xmlns:a16="http://schemas.microsoft.com/office/drawing/2014/main" id="{7374F4EB-4A12-4336-B252-07F7FADD8005}"/>
            </a:ext>
          </a:extLst>
        </xdr:cNvPr>
        <xdr:cNvSpPr txBox="1"/>
      </xdr:nvSpPr>
      <xdr:spPr>
        <a:xfrm>
          <a:off x="10515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49B1A4BB-1EC4-4BDA-84D8-F2AA972CFF8F}"/>
            </a:ext>
          </a:extLst>
        </xdr:cNvPr>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DA49E3F2-31EA-4B14-BD24-79298B7EB411}"/>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D011A421-4FF6-4C77-9629-D26C82E8286E}"/>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21590</xdr:rowOff>
    </xdr:from>
    <xdr:to>
      <xdr:col>41</xdr:col>
      <xdr:colOff>101600</xdr:colOff>
      <xdr:row>39</xdr:row>
      <xdr:rowOff>123190</xdr:rowOff>
    </xdr:to>
    <xdr:sp macro="" textlink="">
      <xdr:nvSpPr>
        <xdr:cNvPr id="121" name="フローチャート: 判断 120">
          <a:extLst>
            <a:ext uri="{FF2B5EF4-FFF2-40B4-BE49-F238E27FC236}">
              <a16:creationId xmlns:a16="http://schemas.microsoft.com/office/drawing/2014/main" id="{B7DDF9BC-9E6B-460D-AE9B-B4976FFFE55E}"/>
            </a:ext>
          </a:extLst>
        </xdr:cNvPr>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2" name="フローチャート: 判断 121">
          <a:extLst>
            <a:ext uri="{FF2B5EF4-FFF2-40B4-BE49-F238E27FC236}">
              <a16:creationId xmlns:a16="http://schemas.microsoft.com/office/drawing/2014/main" id="{723FE2C7-360C-43E1-87A0-4BF11295C098}"/>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77ABA7F-A06B-445F-8A4D-E2C5419C87F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F6D1568-C8F0-4B7B-824D-EB9AD7526FB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D5FCB89-7778-4AD1-AEE7-4D37E87EA6E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78D460E-3C60-4001-822C-B07F4869BF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717E5B7-BEC4-4E88-9D30-4358C44C1DD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8" name="楕円 127">
          <a:extLst>
            <a:ext uri="{FF2B5EF4-FFF2-40B4-BE49-F238E27FC236}">
              <a16:creationId xmlns:a16="http://schemas.microsoft.com/office/drawing/2014/main" id="{91BD69D0-4A13-4993-9387-31594E012FA3}"/>
            </a:ext>
          </a:extLst>
        </xdr:cNvPr>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8907</xdr:rowOff>
    </xdr:from>
    <xdr:ext cx="469744" cy="259045"/>
    <xdr:sp macro="" textlink="">
      <xdr:nvSpPr>
        <xdr:cNvPr id="129" name="【図書館】&#10;一人当たり面積該当値テキスト">
          <a:extLst>
            <a:ext uri="{FF2B5EF4-FFF2-40B4-BE49-F238E27FC236}">
              <a16:creationId xmlns:a16="http://schemas.microsoft.com/office/drawing/2014/main" id="{36896387-81F4-4C70-81BC-20D616895032}"/>
            </a:ext>
          </a:extLst>
        </xdr:cNvPr>
        <xdr:cNvSpPr txBox="1"/>
      </xdr:nvSpPr>
      <xdr:spPr>
        <a:xfrm>
          <a:off x="1051560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0" name="楕円 129">
          <a:extLst>
            <a:ext uri="{FF2B5EF4-FFF2-40B4-BE49-F238E27FC236}">
              <a16:creationId xmlns:a16="http://schemas.microsoft.com/office/drawing/2014/main" id="{E464AAA4-8ADA-471D-B56A-BE1CA86C45E4}"/>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31" name="直線コネクタ 130">
          <a:extLst>
            <a:ext uri="{FF2B5EF4-FFF2-40B4-BE49-F238E27FC236}">
              <a16:creationId xmlns:a16="http://schemas.microsoft.com/office/drawing/2014/main" id="{3ACB445F-BE99-4ABC-BE81-94FCD3845B50}"/>
            </a:ext>
          </a:extLst>
        </xdr:cNvPr>
        <xdr:cNvCxnSpPr/>
      </xdr:nvCxnSpPr>
      <xdr:spPr>
        <a:xfrm>
          <a:off x="9639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2" name="楕円 131">
          <a:extLst>
            <a:ext uri="{FF2B5EF4-FFF2-40B4-BE49-F238E27FC236}">
              <a16:creationId xmlns:a16="http://schemas.microsoft.com/office/drawing/2014/main" id="{2A222ABF-6278-413B-A88F-DCFE24521078}"/>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152400</xdr:rowOff>
    </xdr:to>
    <xdr:cxnSp macro="">
      <xdr:nvCxnSpPr>
        <xdr:cNvPr id="133" name="直線コネクタ 132">
          <a:extLst>
            <a:ext uri="{FF2B5EF4-FFF2-40B4-BE49-F238E27FC236}">
              <a16:creationId xmlns:a16="http://schemas.microsoft.com/office/drawing/2014/main" id="{5F293CE7-7131-4FF2-BFE9-BC3B6082B61E}"/>
            </a:ext>
          </a:extLst>
        </xdr:cNvPr>
        <xdr:cNvCxnSpPr/>
      </xdr:nvCxnSpPr>
      <xdr:spPr>
        <a:xfrm flipV="1">
          <a:off x="8750300" y="7002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4" name="楕円 133">
          <a:extLst>
            <a:ext uri="{FF2B5EF4-FFF2-40B4-BE49-F238E27FC236}">
              <a16:creationId xmlns:a16="http://schemas.microsoft.com/office/drawing/2014/main" id="{22F7021E-AF30-4F4A-8486-FC72140E303B}"/>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5" name="直線コネクタ 134">
          <a:extLst>
            <a:ext uri="{FF2B5EF4-FFF2-40B4-BE49-F238E27FC236}">
              <a16:creationId xmlns:a16="http://schemas.microsoft.com/office/drawing/2014/main" id="{B38B12B3-8ED9-4ED6-929E-9493468C0453}"/>
            </a:ext>
          </a:extLst>
        </xdr:cNvPr>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6" name="楕円 135">
          <a:extLst>
            <a:ext uri="{FF2B5EF4-FFF2-40B4-BE49-F238E27FC236}">
              <a16:creationId xmlns:a16="http://schemas.microsoft.com/office/drawing/2014/main" id="{BE465A54-08D5-4C61-8822-F81AD884A3CD}"/>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7" name="直線コネクタ 136">
          <a:extLst>
            <a:ext uri="{FF2B5EF4-FFF2-40B4-BE49-F238E27FC236}">
              <a16:creationId xmlns:a16="http://schemas.microsoft.com/office/drawing/2014/main" id="{39B1B9D6-2111-4BDC-BD25-823AD931018B}"/>
            </a:ext>
          </a:extLst>
        </xdr:cNvPr>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a:extLst>
            <a:ext uri="{FF2B5EF4-FFF2-40B4-BE49-F238E27FC236}">
              <a16:creationId xmlns:a16="http://schemas.microsoft.com/office/drawing/2014/main" id="{1FDDC789-A0D0-48B1-974B-67C2EA404B48}"/>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a:extLst>
            <a:ext uri="{FF2B5EF4-FFF2-40B4-BE49-F238E27FC236}">
              <a16:creationId xmlns:a16="http://schemas.microsoft.com/office/drawing/2014/main" id="{416924E2-9365-4181-A34D-23886E1702CD}"/>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139717</xdr:rowOff>
    </xdr:from>
    <xdr:ext cx="469744" cy="259045"/>
    <xdr:sp macro="" textlink="">
      <xdr:nvSpPr>
        <xdr:cNvPr id="140" name="n_3aveValue【図書館】&#10;一人当たり面積">
          <a:extLst>
            <a:ext uri="{FF2B5EF4-FFF2-40B4-BE49-F238E27FC236}">
              <a16:creationId xmlns:a16="http://schemas.microsoft.com/office/drawing/2014/main" id="{78176BDB-C74E-4E67-8B02-507121DE8B25}"/>
            </a:ext>
          </a:extLst>
        </xdr:cNvPr>
        <xdr:cNvSpPr txBox="1"/>
      </xdr:nvSpPr>
      <xdr:spPr>
        <a:xfrm>
          <a:off x="7626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1" name="n_4aveValue【図書館】&#10;一人当たり面積">
          <a:extLst>
            <a:ext uri="{FF2B5EF4-FFF2-40B4-BE49-F238E27FC236}">
              <a16:creationId xmlns:a16="http://schemas.microsoft.com/office/drawing/2014/main" id="{5BCE43CF-146D-42EE-9940-5430007E5215}"/>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2" name="n_1mainValue【図書館】&#10;一人当たり面積">
          <a:extLst>
            <a:ext uri="{FF2B5EF4-FFF2-40B4-BE49-F238E27FC236}">
              <a16:creationId xmlns:a16="http://schemas.microsoft.com/office/drawing/2014/main" id="{5FFE0A89-0A1F-44EB-BB8E-D75175C07293}"/>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3" name="n_2mainValue【図書館】&#10;一人当たり面積">
          <a:extLst>
            <a:ext uri="{FF2B5EF4-FFF2-40B4-BE49-F238E27FC236}">
              <a16:creationId xmlns:a16="http://schemas.microsoft.com/office/drawing/2014/main" id="{92450087-F263-446E-B967-4B4BDF121731}"/>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4" name="n_3mainValue【図書館】&#10;一人当たり面積">
          <a:extLst>
            <a:ext uri="{FF2B5EF4-FFF2-40B4-BE49-F238E27FC236}">
              <a16:creationId xmlns:a16="http://schemas.microsoft.com/office/drawing/2014/main" id="{157F52E2-A925-4069-8A6C-60087A50A3FC}"/>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5" name="n_4mainValue【図書館】&#10;一人当たり面積">
          <a:extLst>
            <a:ext uri="{FF2B5EF4-FFF2-40B4-BE49-F238E27FC236}">
              <a16:creationId xmlns:a16="http://schemas.microsoft.com/office/drawing/2014/main" id="{4791D7D5-C55B-46B2-9B3F-9FF26B6E427A}"/>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CA140D7-B3B8-4A11-A2FC-CF4D345C8C9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690E949-E3C7-4DF0-82F8-8CAC3A2480F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FFEE4C6-973C-4B41-947C-8FB345F9228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279BC05-0097-4635-BB91-6B43D93BAF5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AE83F40-6606-4581-B4D8-0A23B285F4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A106CC7-D9C1-413B-B95E-EFE052790CE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534CA50-781D-45BD-A947-1B6406085D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4585A78-DAD9-446E-9E17-CE936647DA9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D3F57DD-1B7F-482B-84BD-44649583B44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3B24F47-3747-4425-B313-27056B03F9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C3AD6EE-5911-4F69-A877-99A0F1F096B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B5FA5AB5-AE96-4EDD-9C7F-CC0B32E03D9B}"/>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2716696F-C613-4E98-BC79-74F6987A1E5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078DBC77-37C2-4F7A-BBAD-5EEE437F74E3}"/>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3214086B-4456-41B2-ADC8-37D6F66E7A48}"/>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8C1AA90D-312B-4E6E-AD26-4BFBBA9ECD1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853EC1FC-4314-45CF-878B-904A4ACF380D}"/>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8208BD37-1109-403A-9114-4B1202E40AA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3D6BC22A-3F48-4E10-9D1B-F6C84E8D59BB}"/>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4EEEB224-B2E7-48ED-A5FD-772E812D22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AA208760-EA86-4D18-B652-04F43B52CC78}"/>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EB77B5A3-F626-494E-B060-22AA3063A12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EEBA1D0F-B2FA-4B6E-BAB6-3B9926DB8E2B}"/>
            </a:ext>
          </a:extLst>
        </xdr:cNvPr>
        <xdr:cNvCxnSpPr/>
      </xdr:nvCxnSpPr>
      <xdr:spPr>
        <a:xfrm flipV="1">
          <a:off x="4634865" y="959891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8B04000D-03F5-4CA9-BD2D-69BCC1DC1E13}"/>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7EF0E7A5-7379-4AAA-A95E-741B1D00C019}"/>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13D61D2B-40C2-4686-97C8-225FAB70FEBC}"/>
            </a:ext>
          </a:extLst>
        </xdr:cNvPr>
        <xdr:cNvSpPr txBox="1"/>
      </xdr:nvSpPr>
      <xdr:spPr>
        <a:xfrm>
          <a:off x="467360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3183AA91-D09B-4EB6-AFEE-73E96703EB33}"/>
            </a:ext>
          </a:extLst>
        </xdr:cNvPr>
        <xdr:cNvCxnSpPr/>
      </xdr:nvCxnSpPr>
      <xdr:spPr>
        <a:xfrm>
          <a:off x="4546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68E5ED94-D780-43DA-8286-3EAC3E78D290}"/>
            </a:ext>
          </a:extLst>
        </xdr:cNvPr>
        <xdr:cNvSpPr txBox="1"/>
      </xdr:nvSpPr>
      <xdr:spPr>
        <a:xfrm>
          <a:off x="4673600" y="1010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2EDCE929-6E96-4655-9FEA-0A1C915483B5}"/>
            </a:ext>
          </a:extLst>
        </xdr:cNvPr>
        <xdr:cNvSpPr/>
      </xdr:nvSpPr>
      <xdr:spPr>
        <a:xfrm>
          <a:off x="45847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43059C6C-DF85-43A8-94E4-ACD2469AD545}"/>
            </a:ext>
          </a:extLst>
        </xdr:cNvPr>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9BC83CF8-1101-4090-9E03-87E38859F133}"/>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170942</xdr:rowOff>
    </xdr:from>
    <xdr:to>
      <xdr:col>10</xdr:col>
      <xdr:colOff>165100</xdr:colOff>
      <xdr:row>59</xdr:row>
      <xdr:rowOff>101092</xdr:rowOff>
    </xdr:to>
    <xdr:sp macro="" textlink="">
      <xdr:nvSpPr>
        <xdr:cNvPr id="177" name="フローチャート: 判断 176">
          <a:extLst>
            <a:ext uri="{FF2B5EF4-FFF2-40B4-BE49-F238E27FC236}">
              <a16:creationId xmlns:a16="http://schemas.microsoft.com/office/drawing/2014/main" id="{B7BAC651-1AF9-4BD3-AE18-2F6489393F8A}"/>
            </a:ext>
          </a:extLst>
        </xdr:cNvPr>
        <xdr:cNvSpPr/>
      </xdr:nvSpPr>
      <xdr:spPr>
        <a:xfrm>
          <a:off x="1968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8" name="フローチャート: 判断 177">
          <a:extLst>
            <a:ext uri="{FF2B5EF4-FFF2-40B4-BE49-F238E27FC236}">
              <a16:creationId xmlns:a16="http://schemas.microsoft.com/office/drawing/2014/main" id="{E7070F46-FC34-4C77-A6AD-946D21C2BC52}"/>
            </a:ext>
          </a:extLst>
        </xdr:cNvPr>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BE4C892-BCC4-45C7-93AD-7EAE9070BA2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2DDE84E-015E-45AE-9887-87DB95C158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87E3A9F-0F34-4437-AF11-793F43A56F8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D73A002-330E-4B25-B02A-7A2F0A4B7D0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95CC3ED-D8A6-4078-9CEC-562C5ACFECA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116078</xdr:rowOff>
    </xdr:from>
    <xdr:to>
      <xdr:col>24</xdr:col>
      <xdr:colOff>114300</xdr:colOff>
      <xdr:row>61</xdr:row>
      <xdr:rowOff>46228</xdr:rowOff>
    </xdr:to>
    <xdr:sp macro="" textlink="">
      <xdr:nvSpPr>
        <xdr:cNvPr id="184" name="楕円 183">
          <a:extLst>
            <a:ext uri="{FF2B5EF4-FFF2-40B4-BE49-F238E27FC236}">
              <a16:creationId xmlns:a16="http://schemas.microsoft.com/office/drawing/2014/main" id="{4D458B8D-1828-4AE6-A441-E2FA5735063A}"/>
            </a:ext>
          </a:extLst>
        </xdr:cNvPr>
        <xdr:cNvSpPr/>
      </xdr:nvSpPr>
      <xdr:spPr>
        <a:xfrm>
          <a:off x="45847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94505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D65E56F9-AFC6-4693-9000-A187BB8DE5EE}"/>
            </a:ext>
          </a:extLst>
        </xdr:cNvPr>
        <xdr:cNvSpPr txBox="1"/>
      </xdr:nvSpPr>
      <xdr:spPr>
        <a:xfrm>
          <a:off x="4673600"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86" name="楕円 185">
          <a:extLst>
            <a:ext uri="{FF2B5EF4-FFF2-40B4-BE49-F238E27FC236}">
              <a16:creationId xmlns:a16="http://schemas.microsoft.com/office/drawing/2014/main" id="{F978E45E-B3A4-487E-A238-A78AAEAB65CB}"/>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166878</xdr:rowOff>
    </xdr:to>
    <xdr:cxnSp macro="">
      <xdr:nvCxnSpPr>
        <xdr:cNvPr id="187" name="直線コネクタ 186">
          <a:extLst>
            <a:ext uri="{FF2B5EF4-FFF2-40B4-BE49-F238E27FC236}">
              <a16:creationId xmlns:a16="http://schemas.microsoft.com/office/drawing/2014/main" id="{0E7C228E-42CC-44C1-B330-652B51251B3D}"/>
            </a:ext>
          </a:extLst>
        </xdr:cNvPr>
        <xdr:cNvCxnSpPr/>
      </xdr:nvCxnSpPr>
      <xdr:spPr>
        <a:xfrm>
          <a:off x="3797300" y="1038987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159512</xdr:rowOff>
    </xdr:from>
    <xdr:to>
      <xdr:col>15</xdr:col>
      <xdr:colOff>101600</xdr:colOff>
      <xdr:row>60</xdr:row>
      <xdr:rowOff>89662</xdr:rowOff>
    </xdr:to>
    <xdr:sp macro="" textlink="">
      <xdr:nvSpPr>
        <xdr:cNvPr id="188" name="楕円 187">
          <a:extLst>
            <a:ext uri="{FF2B5EF4-FFF2-40B4-BE49-F238E27FC236}">
              <a16:creationId xmlns:a16="http://schemas.microsoft.com/office/drawing/2014/main" id="{0AE6B07B-B63C-41D0-B83E-645EB4E4B31E}"/>
            </a:ext>
          </a:extLst>
        </xdr:cNvPr>
        <xdr:cNvSpPr/>
      </xdr:nvSpPr>
      <xdr:spPr>
        <a:xfrm>
          <a:off x="2857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38862</xdr:rowOff>
    </xdr:from>
    <xdr:to>
      <xdr:col>19</xdr:col>
      <xdr:colOff>177800</xdr:colOff>
      <xdr:row>60</xdr:row>
      <xdr:rowOff>102870</xdr:rowOff>
    </xdr:to>
    <xdr:cxnSp macro="">
      <xdr:nvCxnSpPr>
        <xdr:cNvPr id="189" name="直線コネクタ 188">
          <a:extLst>
            <a:ext uri="{FF2B5EF4-FFF2-40B4-BE49-F238E27FC236}">
              <a16:creationId xmlns:a16="http://schemas.microsoft.com/office/drawing/2014/main" id="{24FAF2D4-CADE-4239-81C0-625F32F5562D}"/>
            </a:ext>
          </a:extLst>
        </xdr:cNvPr>
        <xdr:cNvCxnSpPr/>
      </xdr:nvCxnSpPr>
      <xdr:spPr>
        <a:xfrm>
          <a:off x="2908300" y="1032586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90932</xdr:rowOff>
    </xdr:from>
    <xdr:to>
      <xdr:col>10</xdr:col>
      <xdr:colOff>165100</xdr:colOff>
      <xdr:row>60</xdr:row>
      <xdr:rowOff>21082</xdr:rowOff>
    </xdr:to>
    <xdr:sp macro="" textlink="">
      <xdr:nvSpPr>
        <xdr:cNvPr id="190" name="楕円 189">
          <a:extLst>
            <a:ext uri="{FF2B5EF4-FFF2-40B4-BE49-F238E27FC236}">
              <a16:creationId xmlns:a16="http://schemas.microsoft.com/office/drawing/2014/main" id="{4530D13A-E3A7-4BB9-9B9B-7A5DFBEB6B2F}"/>
            </a:ext>
          </a:extLst>
        </xdr:cNvPr>
        <xdr:cNvSpPr/>
      </xdr:nvSpPr>
      <xdr:spPr>
        <a:xfrm>
          <a:off x="1968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141732</xdr:rowOff>
    </xdr:from>
    <xdr:to>
      <xdr:col>15</xdr:col>
      <xdr:colOff>50800</xdr:colOff>
      <xdr:row>60</xdr:row>
      <xdr:rowOff>38862</xdr:rowOff>
    </xdr:to>
    <xdr:cxnSp macro="">
      <xdr:nvCxnSpPr>
        <xdr:cNvPr id="191" name="直線コネクタ 190">
          <a:extLst>
            <a:ext uri="{FF2B5EF4-FFF2-40B4-BE49-F238E27FC236}">
              <a16:creationId xmlns:a16="http://schemas.microsoft.com/office/drawing/2014/main" id="{5156D233-2A16-4C1E-B6EA-4D5C4BE524DC}"/>
            </a:ext>
          </a:extLst>
        </xdr:cNvPr>
        <xdr:cNvCxnSpPr/>
      </xdr:nvCxnSpPr>
      <xdr:spPr>
        <a:xfrm>
          <a:off x="2019300" y="1025728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20066</xdr:rowOff>
    </xdr:from>
    <xdr:to>
      <xdr:col>6</xdr:col>
      <xdr:colOff>38100</xdr:colOff>
      <xdr:row>59</xdr:row>
      <xdr:rowOff>121666</xdr:rowOff>
    </xdr:to>
    <xdr:sp macro="" textlink="">
      <xdr:nvSpPr>
        <xdr:cNvPr id="192" name="楕円 191">
          <a:extLst>
            <a:ext uri="{FF2B5EF4-FFF2-40B4-BE49-F238E27FC236}">
              <a16:creationId xmlns:a16="http://schemas.microsoft.com/office/drawing/2014/main" id="{D9624135-CFDB-4AEB-BC76-5D5AA88A5AD8}"/>
            </a:ext>
          </a:extLst>
        </xdr:cNvPr>
        <xdr:cNvSpPr/>
      </xdr:nvSpPr>
      <xdr:spPr>
        <a:xfrm>
          <a:off x="1079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70866</xdr:rowOff>
    </xdr:from>
    <xdr:to>
      <xdr:col>10</xdr:col>
      <xdr:colOff>114300</xdr:colOff>
      <xdr:row>59</xdr:row>
      <xdr:rowOff>141732</xdr:rowOff>
    </xdr:to>
    <xdr:cxnSp macro="">
      <xdr:nvCxnSpPr>
        <xdr:cNvPr id="193" name="直線コネクタ 192">
          <a:extLst>
            <a:ext uri="{FF2B5EF4-FFF2-40B4-BE49-F238E27FC236}">
              <a16:creationId xmlns:a16="http://schemas.microsoft.com/office/drawing/2014/main" id="{D04E9162-5536-4E3A-AEB8-9214CC6D26D7}"/>
            </a:ext>
          </a:extLst>
        </xdr:cNvPr>
        <xdr:cNvCxnSpPr/>
      </xdr:nvCxnSpPr>
      <xdr:spPr>
        <a:xfrm>
          <a:off x="1130300" y="1018641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a:extLst>
            <a:ext uri="{FF2B5EF4-FFF2-40B4-BE49-F238E27FC236}">
              <a16:creationId xmlns:a16="http://schemas.microsoft.com/office/drawing/2014/main" id="{40D8208F-D785-46C4-8BDD-6662AE169440}"/>
            </a:ext>
          </a:extLst>
        </xdr:cNvPr>
        <xdr:cNvSpPr txBox="1"/>
      </xdr:nvSpPr>
      <xdr:spPr>
        <a:xfrm>
          <a:off x="35820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a:extLst>
            <a:ext uri="{FF2B5EF4-FFF2-40B4-BE49-F238E27FC236}">
              <a16:creationId xmlns:a16="http://schemas.microsoft.com/office/drawing/2014/main" id="{E6BB1253-8E4F-4D12-A5B9-E12F47EA5754}"/>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117619</xdr:rowOff>
    </xdr:from>
    <xdr:ext cx="405111" cy="259045"/>
    <xdr:sp macro="" textlink="">
      <xdr:nvSpPr>
        <xdr:cNvPr id="196" name="n_3aveValue【体育館・プール】&#10;有形固定資産減価償却率">
          <a:extLst>
            <a:ext uri="{FF2B5EF4-FFF2-40B4-BE49-F238E27FC236}">
              <a16:creationId xmlns:a16="http://schemas.microsoft.com/office/drawing/2014/main" id="{8C065207-A8EE-43EF-BB12-2C2FE3E3975B}"/>
            </a:ext>
          </a:extLst>
        </xdr:cNvPr>
        <xdr:cNvSpPr txBox="1"/>
      </xdr:nvSpPr>
      <xdr:spPr>
        <a:xfrm>
          <a:off x="1816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197" name="n_4aveValue【体育館・プール】&#10;有形固定資産減価償却率">
          <a:extLst>
            <a:ext uri="{FF2B5EF4-FFF2-40B4-BE49-F238E27FC236}">
              <a16:creationId xmlns:a16="http://schemas.microsoft.com/office/drawing/2014/main" id="{48350A88-CD61-447F-B684-11F5AF3A7BA8}"/>
            </a:ext>
          </a:extLst>
        </xdr:cNvPr>
        <xdr:cNvSpPr txBox="1"/>
      </xdr:nvSpPr>
      <xdr:spPr>
        <a:xfrm>
          <a:off x="927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144797</xdr:rowOff>
    </xdr:from>
    <xdr:ext cx="405111" cy="259045"/>
    <xdr:sp macro="" textlink="">
      <xdr:nvSpPr>
        <xdr:cNvPr id="198" name="n_1mainValue【体育館・プール】&#10;有形固定資産減価償却率">
          <a:extLst>
            <a:ext uri="{FF2B5EF4-FFF2-40B4-BE49-F238E27FC236}">
              <a16:creationId xmlns:a16="http://schemas.microsoft.com/office/drawing/2014/main" id="{31168C48-D5D7-4E8B-8AD3-699B14A963DF}"/>
            </a:ext>
          </a:extLst>
        </xdr:cNvPr>
        <xdr:cNvSpPr txBox="1"/>
      </xdr:nvSpPr>
      <xdr:spPr>
        <a:xfrm>
          <a:off x="3582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80789</xdr:rowOff>
    </xdr:from>
    <xdr:ext cx="405111" cy="259045"/>
    <xdr:sp macro="" textlink="">
      <xdr:nvSpPr>
        <xdr:cNvPr id="199" name="n_2mainValue【体育館・プール】&#10;有形固定資産減価償却率">
          <a:extLst>
            <a:ext uri="{FF2B5EF4-FFF2-40B4-BE49-F238E27FC236}">
              <a16:creationId xmlns:a16="http://schemas.microsoft.com/office/drawing/2014/main" id="{25A63C03-B7B5-4EAC-ACDA-6CD7491F97AF}"/>
            </a:ext>
          </a:extLst>
        </xdr:cNvPr>
        <xdr:cNvSpPr txBox="1"/>
      </xdr:nvSpPr>
      <xdr:spPr>
        <a:xfrm>
          <a:off x="2705744" y="1036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12209</xdr:rowOff>
    </xdr:from>
    <xdr:ext cx="405111" cy="259045"/>
    <xdr:sp macro="" textlink="">
      <xdr:nvSpPr>
        <xdr:cNvPr id="200" name="n_3mainValue【体育館・プール】&#10;有形固定資産減価償却率">
          <a:extLst>
            <a:ext uri="{FF2B5EF4-FFF2-40B4-BE49-F238E27FC236}">
              <a16:creationId xmlns:a16="http://schemas.microsoft.com/office/drawing/2014/main" id="{0AEC7EA1-D23B-4ECC-A29A-9531BBE91AD2}"/>
            </a:ext>
          </a:extLst>
        </xdr:cNvPr>
        <xdr:cNvSpPr txBox="1"/>
      </xdr:nvSpPr>
      <xdr:spPr>
        <a:xfrm>
          <a:off x="1816744" y="102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112793</xdr:rowOff>
    </xdr:from>
    <xdr:ext cx="405111" cy="259045"/>
    <xdr:sp macro="" textlink="">
      <xdr:nvSpPr>
        <xdr:cNvPr id="201" name="n_4mainValue【体育館・プール】&#10;有形固定資産減価償却率">
          <a:extLst>
            <a:ext uri="{FF2B5EF4-FFF2-40B4-BE49-F238E27FC236}">
              <a16:creationId xmlns:a16="http://schemas.microsoft.com/office/drawing/2014/main" id="{D436AFFB-F2A6-4488-A8F5-298570B0FFF2}"/>
            </a:ext>
          </a:extLst>
        </xdr:cNvPr>
        <xdr:cNvSpPr txBox="1"/>
      </xdr:nvSpPr>
      <xdr:spPr>
        <a:xfrm>
          <a:off x="927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4E6FDE59-93DA-48DC-9400-FA12236F2E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C7E41FC9-135B-47CA-B8E8-495035C6E24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586BC936-F885-42A7-A9F7-5F42E607AE6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C51662A0-2C42-4A11-8ECE-8A2CBCD136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CF1072EC-1FAB-419E-A3BA-CB60A0D8C2C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E588ADA1-4647-44F7-9BAC-A18CC86B922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E461B908-8BA7-4532-A8D1-60297DC212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788781D6-B4CE-4597-9DA0-E21A47FC68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6CC66754-20EE-4BC7-B24D-226199AD34C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3307DB2A-B5DA-4BBA-A514-902AD31ACE8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F1517DA5-CB49-4ECF-ADA1-62AFD48712F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2B8C0CF0-E22F-41A8-98F8-55E248EB32A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B089163D-9FBB-4CE6-BAD7-AA298C5A51C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34BAB577-AF88-434F-8CC2-6A4F69ECBF3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728FB1A1-CF9E-4481-8BFC-E7458B33277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E3F82A2A-7C99-4A52-B02D-34B08CAE843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19E7D0F5-5036-4CE9-89AC-B42A3B741BB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478F1866-A3C3-4762-905F-34FFCC3EFD4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25E547F1-DA00-445A-9058-395DF544C21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C5BD9A7F-76DE-45A6-BA7A-5E130AD0A75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BF918A5-CAC5-4D83-9621-E59086B0EB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40DAC96B-C8BC-4C5E-86A1-E2FD1429CFB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7B7DD4FF-66A1-4AEA-8A4F-164CDE7A8A7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7E1929C8-2013-4D7C-89CF-09F0E6FD11AD}"/>
            </a:ext>
          </a:extLst>
        </xdr:cNvPr>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E5A9802F-9832-41D7-834C-082A2C4D1E38}"/>
            </a:ext>
          </a:extLst>
        </xdr:cNvPr>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4A5A9B43-EBCF-4A6D-97DD-75DDFDF11D65}"/>
            </a:ext>
          </a:extLst>
        </xdr:cNvPr>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4B58D002-A337-4860-A478-6EF45024618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4D2205A1-86B2-493E-A95F-CB0BE4BC4803}"/>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230" name="【体育館・プール】&#10;一人当たり面積平均値テキスト">
          <a:extLst>
            <a:ext uri="{FF2B5EF4-FFF2-40B4-BE49-F238E27FC236}">
              <a16:creationId xmlns:a16="http://schemas.microsoft.com/office/drawing/2014/main" id="{964B7117-A7ED-4961-A211-AFDB415E6B71}"/>
            </a:ext>
          </a:extLst>
        </xdr:cNvPr>
        <xdr:cNvSpPr txBox="1"/>
      </xdr:nvSpPr>
      <xdr:spPr>
        <a:xfrm>
          <a:off x="10515600" y="10494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912EBD48-A507-42E3-A0D2-EA08ADBB3AC3}"/>
            </a:ext>
          </a:extLst>
        </xdr:cNvPr>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70594ACA-9DC7-42A8-9938-CD49FB9D5A0E}"/>
            </a:ext>
          </a:extLst>
        </xdr:cNvPr>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94CEBDD4-9C4B-41C5-95B6-D80E8AEF02E5}"/>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34" name="フローチャート: 判断 233">
          <a:extLst>
            <a:ext uri="{FF2B5EF4-FFF2-40B4-BE49-F238E27FC236}">
              <a16:creationId xmlns:a16="http://schemas.microsoft.com/office/drawing/2014/main" id="{700C80C7-1744-4629-8A2C-DC122AE026FB}"/>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5" name="フローチャート: 判断 234">
          <a:extLst>
            <a:ext uri="{FF2B5EF4-FFF2-40B4-BE49-F238E27FC236}">
              <a16:creationId xmlns:a16="http://schemas.microsoft.com/office/drawing/2014/main" id="{1FA5BBF9-849A-4EC9-BC4B-D79D318FBB44}"/>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106FFC5-CAB2-40C8-911A-C1C298C1448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64772AD-8CBC-45E9-9E4B-7F58EFD1D6D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BDBD306-C34D-45FD-A255-74A72086599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60437A0-D961-4C4E-9D28-D9A97141F1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21B2439-F63A-4296-95CA-66EA3C1FD7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135890</xdr:rowOff>
    </xdr:from>
    <xdr:to>
      <xdr:col>55</xdr:col>
      <xdr:colOff>50800</xdr:colOff>
      <xdr:row>61</xdr:row>
      <xdr:rowOff>66040</xdr:rowOff>
    </xdr:to>
    <xdr:sp macro="" textlink="">
      <xdr:nvSpPr>
        <xdr:cNvPr id="241" name="楕円 240">
          <a:extLst>
            <a:ext uri="{FF2B5EF4-FFF2-40B4-BE49-F238E27FC236}">
              <a16:creationId xmlns:a16="http://schemas.microsoft.com/office/drawing/2014/main" id="{22723411-D39B-4322-B343-D6295BD516C4}"/>
            </a:ext>
          </a:extLst>
        </xdr:cNvPr>
        <xdr:cNvSpPr/>
      </xdr:nvSpPr>
      <xdr:spPr>
        <a:xfrm>
          <a:off x="10426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158767</xdr:rowOff>
    </xdr:from>
    <xdr:ext cx="469744" cy="259045"/>
    <xdr:sp macro="" textlink="">
      <xdr:nvSpPr>
        <xdr:cNvPr id="242" name="【体育館・プール】&#10;一人当たり面積該当値テキスト">
          <a:extLst>
            <a:ext uri="{FF2B5EF4-FFF2-40B4-BE49-F238E27FC236}">
              <a16:creationId xmlns:a16="http://schemas.microsoft.com/office/drawing/2014/main" id="{27AD5DDB-B5D5-4549-B6E8-AB97B668EAE7}"/>
            </a:ext>
          </a:extLst>
        </xdr:cNvPr>
        <xdr:cNvSpPr txBox="1"/>
      </xdr:nvSpPr>
      <xdr:spPr>
        <a:xfrm>
          <a:off x="10515600"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143510</xdr:rowOff>
    </xdr:from>
    <xdr:to>
      <xdr:col>50</xdr:col>
      <xdr:colOff>165100</xdr:colOff>
      <xdr:row>61</xdr:row>
      <xdr:rowOff>73660</xdr:rowOff>
    </xdr:to>
    <xdr:sp macro="" textlink="">
      <xdr:nvSpPr>
        <xdr:cNvPr id="243" name="楕円 242">
          <a:extLst>
            <a:ext uri="{FF2B5EF4-FFF2-40B4-BE49-F238E27FC236}">
              <a16:creationId xmlns:a16="http://schemas.microsoft.com/office/drawing/2014/main" id="{E3F82A61-3DE8-46D4-9DDF-04AB0481946C}"/>
            </a:ext>
          </a:extLst>
        </xdr:cNvPr>
        <xdr:cNvSpPr/>
      </xdr:nvSpPr>
      <xdr:spPr>
        <a:xfrm>
          <a:off x="958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15240</xdr:rowOff>
    </xdr:from>
    <xdr:to>
      <xdr:col>55</xdr:col>
      <xdr:colOff>0</xdr:colOff>
      <xdr:row>61</xdr:row>
      <xdr:rowOff>22860</xdr:rowOff>
    </xdr:to>
    <xdr:cxnSp macro="">
      <xdr:nvCxnSpPr>
        <xdr:cNvPr id="244" name="直線コネクタ 243">
          <a:extLst>
            <a:ext uri="{FF2B5EF4-FFF2-40B4-BE49-F238E27FC236}">
              <a16:creationId xmlns:a16="http://schemas.microsoft.com/office/drawing/2014/main" id="{DB49A4D2-50F0-4ADC-9F2E-1B92029F76AB}"/>
            </a:ext>
          </a:extLst>
        </xdr:cNvPr>
        <xdr:cNvCxnSpPr/>
      </xdr:nvCxnSpPr>
      <xdr:spPr>
        <a:xfrm flipV="1">
          <a:off x="9639300" y="104736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149225</xdr:rowOff>
    </xdr:from>
    <xdr:to>
      <xdr:col>46</xdr:col>
      <xdr:colOff>38100</xdr:colOff>
      <xdr:row>61</xdr:row>
      <xdr:rowOff>79375</xdr:rowOff>
    </xdr:to>
    <xdr:sp macro="" textlink="">
      <xdr:nvSpPr>
        <xdr:cNvPr id="245" name="楕円 244">
          <a:extLst>
            <a:ext uri="{FF2B5EF4-FFF2-40B4-BE49-F238E27FC236}">
              <a16:creationId xmlns:a16="http://schemas.microsoft.com/office/drawing/2014/main" id="{7CD5DBCA-F9E2-48EE-A402-91C639881889}"/>
            </a:ext>
          </a:extLst>
        </xdr:cNvPr>
        <xdr:cNvSpPr/>
      </xdr:nvSpPr>
      <xdr:spPr>
        <a:xfrm>
          <a:off x="8699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22860</xdr:rowOff>
    </xdr:from>
    <xdr:to>
      <xdr:col>50</xdr:col>
      <xdr:colOff>114300</xdr:colOff>
      <xdr:row>61</xdr:row>
      <xdr:rowOff>28575</xdr:rowOff>
    </xdr:to>
    <xdr:cxnSp macro="">
      <xdr:nvCxnSpPr>
        <xdr:cNvPr id="246" name="直線コネクタ 245">
          <a:extLst>
            <a:ext uri="{FF2B5EF4-FFF2-40B4-BE49-F238E27FC236}">
              <a16:creationId xmlns:a16="http://schemas.microsoft.com/office/drawing/2014/main" id="{4F10039C-F0C3-4ABE-80D2-A2DC3B291542}"/>
            </a:ext>
          </a:extLst>
        </xdr:cNvPr>
        <xdr:cNvCxnSpPr/>
      </xdr:nvCxnSpPr>
      <xdr:spPr>
        <a:xfrm flipV="1">
          <a:off x="8750300" y="104813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143510</xdr:rowOff>
    </xdr:from>
    <xdr:to>
      <xdr:col>41</xdr:col>
      <xdr:colOff>101600</xdr:colOff>
      <xdr:row>62</xdr:row>
      <xdr:rowOff>73660</xdr:rowOff>
    </xdr:to>
    <xdr:sp macro="" textlink="">
      <xdr:nvSpPr>
        <xdr:cNvPr id="247" name="楕円 246">
          <a:extLst>
            <a:ext uri="{FF2B5EF4-FFF2-40B4-BE49-F238E27FC236}">
              <a16:creationId xmlns:a16="http://schemas.microsoft.com/office/drawing/2014/main" id="{A3C4ABA4-5CCE-4A70-BFCE-381437052A16}"/>
            </a:ext>
          </a:extLst>
        </xdr:cNvPr>
        <xdr:cNvSpPr/>
      </xdr:nvSpPr>
      <xdr:spPr>
        <a:xfrm>
          <a:off x="781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28575</xdr:rowOff>
    </xdr:from>
    <xdr:to>
      <xdr:col>45</xdr:col>
      <xdr:colOff>177800</xdr:colOff>
      <xdr:row>62</xdr:row>
      <xdr:rowOff>22860</xdr:rowOff>
    </xdr:to>
    <xdr:cxnSp macro="">
      <xdr:nvCxnSpPr>
        <xdr:cNvPr id="248" name="直線コネクタ 247">
          <a:extLst>
            <a:ext uri="{FF2B5EF4-FFF2-40B4-BE49-F238E27FC236}">
              <a16:creationId xmlns:a16="http://schemas.microsoft.com/office/drawing/2014/main" id="{B5C508D3-8C6B-43BA-9101-8955E1CA54FF}"/>
            </a:ext>
          </a:extLst>
        </xdr:cNvPr>
        <xdr:cNvCxnSpPr/>
      </xdr:nvCxnSpPr>
      <xdr:spPr>
        <a:xfrm flipV="1">
          <a:off x="7861300" y="1048702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147320</xdr:rowOff>
    </xdr:from>
    <xdr:to>
      <xdr:col>36</xdr:col>
      <xdr:colOff>165100</xdr:colOff>
      <xdr:row>62</xdr:row>
      <xdr:rowOff>77470</xdr:rowOff>
    </xdr:to>
    <xdr:sp macro="" textlink="">
      <xdr:nvSpPr>
        <xdr:cNvPr id="249" name="楕円 248">
          <a:extLst>
            <a:ext uri="{FF2B5EF4-FFF2-40B4-BE49-F238E27FC236}">
              <a16:creationId xmlns:a16="http://schemas.microsoft.com/office/drawing/2014/main" id="{CAD5554E-D5BD-4E13-94DF-FEA64DEE61B1}"/>
            </a:ext>
          </a:extLst>
        </xdr:cNvPr>
        <xdr:cNvSpPr/>
      </xdr:nvSpPr>
      <xdr:spPr>
        <a:xfrm>
          <a:off x="6921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22860</xdr:rowOff>
    </xdr:from>
    <xdr:to>
      <xdr:col>41</xdr:col>
      <xdr:colOff>50800</xdr:colOff>
      <xdr:row>62</xdr:row>
      <xdr:rowOff>26670</xdr:rowOff>
    </xdr:to>
    <xdr:cxnSp macro="">
      <xdr:nvCxnSpPr>
        <xdr:cNvPr id="250" name="直線コネクタ 249">
          <a:extLst>
            <a:ext uri="{FF2B5EF4-FFF2-40B4-BE49-F238E27FC236}">
              <a16:creationId xmlns:a16="http://schemas.microsoft.com/office/drawing/2014/main" id="{223F38EF-DABD-40CC-8F35-8D20267A424B}"/>
            </a:ext>
          </a:extLst>
        </xdr:cNvPr>
        <xdr:cNvCxnSpPr/>
      </xdr:nvCxnSpPr>
      <xdr:spPr>
        <a:xfrm flipV="1">
          <a:off x="6972300" y="1065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251" name="n_1aveValue【体育館・プール】&#10;一人当たり面積">
          <a:extLst>
            <a:ext uri="{FF2B5EF4-FFF2-40B4-BE49-F238E27FC236}">
              <a16:creationId xmlns:a16="http://schemas.microsoft.com/office/drawing/2014/main" id="{744CD32C-3CF9-49A0-BAA9-19ABE342DF89}"/>
            </a:ext>
          </a:extLst>
        </xdr:cNvPr>
        <xdr:cNvSpPr txBox="1"/>
      </xdr:nvSpPr>
      <xdr:spPr>
        <a:xfrm>
          <a:off x="939172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5AA118F5-118A-4CC3-AFDB-6B370C5E0173}"/>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3" name="n_3aveValue【体育館・プール】&#10;一人当たり面積">
          <a:extLst>
            <a:ext uri="{FF2B5EF4-FFF2-40B4-BE49-F238E27FC236}">
              <a16:creationId xmlns:a16="http://schemas.microsoft.com/office/drawing/2014/main" id="{297244FB-8D72-4128-BC6B-241799FF363A}"/>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4" name="n_4aveValue【体育館・プール】&#10;一人当たり面積">
          <a:extLst>
            <a:ext uri="{FF2B5EF4-FFF2-40B4-BE49-F238E27FC236}">
              <a16:creationId xmlns:a16="http://schemas.microsoft.com/office/drawing/2014/main" id="{EBF60CB6-54A7-4CD2-AD21-8649F347EC26}"/>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90187</xdr:rowOff>
    </xdr:from>
    <xdr:ext cx="469744" cy="259045"/>
    <xdr:sp macro="" textlink="">
      <xdr:nvSpPr>
        <xdr:cNvPr id="255" name="n_1mainValue【体育館・プール】&#10;一人当たり面積">
          <a:extLst>
            <a:ext uri="{FF2B5EF4-FFF2-40B4-BE49-F238E27FC236}">
              <a16:creationId xmlns:a16="http://schemas.microsoft.com/office/drawing/2014/main" id="{608DE8B1-DA3C-4EDF-A169-AF32E2FE5AB1}"/>
            </a:ext>
          </a:extLst>
        </xdr:cNvPr>
        <xdr:cNvSpPr txBox="1"/>
      </xdr:nvSpPr>
      <xdr:spPr>
        <a:xfrm>
          <a:off x="93917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95902</xdr:rowOff>
    </xdr:from>
    <xdr:ext cx="469744" cy="259045"/>
    <xdr:sp macro="" textlink="">
      <xdr:nvSpPr>
        <xdr:cNvPr id="256" name="n_2mainValue【体育館・プール】&#10;一人当たり面積">
          <a:extLst>
            <a:ext uri="{FF2B5EF4-FFF2-40B4-BE49-F238E27FC236}">
              <a16:creationId xmlns:a16="http://schemas.microsoft.com/office/drawing/2014/main" id="{4568B6FB-9364-419C-A76E-B3D94E68D2DD}"/>
            </a:ext>
          </a:extLst>
        </xdr:cNvPr>
        <xdr:cNvSpPr txBox="1"/>
      </xdr:nvSpPr>
      <xdr:spPr>
        <a:xfrm>
          <a:off x="8515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90187</xdr:rowOff>
    </xdr:from>
    <xdr:ext cx="469744" cy="259045"/>
    <xdr:sp macro="" textlink="">
      <xdr:nvSpPr>
        <xdr:cNvPr id="257" name="n_3mainValue【体育館・プール】&#10;一人当たり面積">
          <a:extLst>
            <a:ext uri="{FF2B5EF4-FFF2-40B4-BE49-F238E27FC236}">
              <a16:creationId xmlns:a16="http://schemas.microsoft.com/office/drawing/2014/main" id="{A1DFDE10-2119-411C-B3C0-A433B48D2D11}"/>
            </a:ext>
          </a:extLst>
        </xdr:cNvPr>
        <xdr:cNvSpPr txBox="1"/>
      </xdr:nvSpPr>
      <xdr:spPr>
        <a:xfrm>
          <a:off x="7626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93997</xdr:rowOff>
    </xdr:from>
    <xdr:ext cx="469744" cy="259045"/>
    <xdr:sp macro="" textlink="">
      <xdr:nvSpPr>
        <xdr:cNvPr id="258" name="n_4mainValue【体育館・プール】&#10;一人当たり面積">
          <a:extLst>
            <a:ext uri="{FF2B5EF4-FFF2-40B4-BE49-F238E27FC236}">
              <a16:creationId xmlns:a16="http://schemas.microsoft.com/office/drawing/2014/main" id="{9620C189-DA3F-45AA-8800-F2C73CFFA1FB}"/>
            </a:ext>
          </a:extLst>
        </xdr:cNvPr>
        <xdr:cNvSpPr txBox="1"/>
      </xdr:nvSpPr>
      <xdr:spPr>
        <a:xfrm>
          <a:off x="6737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0A1C043-A8A4-4C4C-B9FF-AC3DE461C6B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334304F-1B5E-453A-8B51-DCF576E7F5C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3496F9D6-6E6F-4A68-AD4D-29FF1363D73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53FA8D60-7E0E-43FE-921D-D34B26BA2A4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F16D073-5BFD-4522-908F-B1DEBA36A5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BCD252D-F675-46AA-825B-7911B6FAB8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815EAD04-C150-41C6-A7E2-23D57F90506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60395E8-7717-4131-B183-7CE706841DE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FA7B2850-9FC6-49B7-AB4B-EE1D0400A1F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4B1924AD-DDC0-4C13-9CD7-09CECB09A2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29586EE8-7608-4FAC-A228-32DA0200B3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CD27D304-4F9D-4A8C-B106-D7239BA8BE3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C45C9573-88E5-4CBF-A13F-37A168479FF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BA0AF2B7-DF11-4930-B692-941B53F4D2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AAE04731-31C3-48E7-8D9A-E6EE90C0430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A86C0E54-9E81-4564-BC36-34377FBB4C8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26E1CBA8-1C55-4584-AA9F-3B63AA06DC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E439A169-161C-447C-8C7C-82C426324E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1D8FE384-FAEE-4344-9BDC-92D87C3AF25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DCA188BB-C720-4D63-B815-679D05572D2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E2339E5F-31C6-499B-9CEB-95D1C4CF043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53EF16DD-ED53-49D3-95FD-D09D9A6786B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28B1F2C1-8EEF-496F-9052-ABA6E99D9B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CE2DC970-12AB-49A0-A6CD-95700FC11DC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182AF212-221C-4B95-A890-B98E174321A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645A5305-14A1-4EBE-8AD9-2E729F614BE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D606A95F-F1A8-41BC-8D52-4BF68CFEB27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1BA74A3B-0D18-49C9-98B7-06576FA4473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CA8119A4-5F58-49E9-B25E-312E3E607C3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78CC7E90-FEBD-4E8A-A4D6-A7346DE55DD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98783334-72A2-48FC-9511-35582DB6C09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E0283565-1939-4856-AC63-E7F13122A8B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3F454641-02AC-4974-826B-13FBFF776E0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9483181D-C471-4457-851F-2185C597435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58C455CA-8A5C-4D1C-9261-5B29033FDAB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AB672C8C-4258-4633-B3BF-630635DCCD4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B94E4059-A4AE-4A3A-A9C7-9DAB7722F09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53070593-C7B3-431C-9E5F-E6C82076EC2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3C3F3389-EF6A-446D-8BC4-08B6BE2A345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CEFE95C9-FA9A-4A9D-A88D-C7B9732DD59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299" name="直線コネクタ 298">
          <a:extLst>
            <a:ext uri="{FF2B5EF4-FFF2-40B4-BE49-F238E27FC236}">
              <a16:creationId xmlns:a16="http://schemas.microsoft.com/office/drawing/2014/main" id="{078000A9-E450-48AC-9EA5-FC8A42CFAEC5}"/>
            </a:ext>
          </a:extLst>
        </xdr:cNvPr>
        <xdr:cNvCxnSpPr/>
      </xdr:nvCxnSpPr>
      <xdr:spPr>
        <a:xfrm flipV="1">
          <a:off x="4634865" y="172878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A52E5B8D-C924-4D6A-8308-208133C3CDED}"/>
            </a:ext>
          </a:extLst>
        </xdr:cNvPr>
        <xdr:cNvSpPr txBox="1"/>
      </xdr:nvSpPr>
      <xdr:spPr>
        <a:xfrm>
          <a:off x="4673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01" name="直線コネクタ 300">
          <a:extLst>
            <a:ext uri="{FF2B5EF4-FFF2-40B4-BE49-F238E27FC236}">
              <a16:creationId xmlns:a16="http://schemas.microsoft.com/office/drawing/2014/main" id="{FB6E5B04-43BC-470A-912C-46C62F6B227F}"/>
            </a:ext>
          </a:extLst>
        </xdr:cNvPr>
        <xdr:cNvCxnSpPr/>
      </xdr:nvCxnSpPr>
      <xdr:spPr>
        <a:xfrm>
          <a:off x="4546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D03D8DF0-DA0B-4E76-8E91-4F2522C125F2}"/>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3" name="直線コネクタ 302">
          <a:extLst>
            <a:ext uri="{FF2B5EF4-FFF2-40B4-BE49-F238E27FC236}">
              <a16:creationId xmlns:a16="http://schemas.microsoft.com/office/drawing/2014/main" id="{6B44D12F-F117-46FA-B51F-FAA3121EE133}"/>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89D400EF-6E68-4C72-AE54-842F32800E62}"/>
            </a:ext>
          </a:extLst>
        </xdr:cNvPr>
        <xdr:cNvSpPr txBox="1"/>
      </xdr:nvSpPr>
      <xdr:spPr>
        <a:xfrm>
          <a:off x="4673600" y="1788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05" name="フローチャート: 判断 304">
          <a:extLst>
            <a:ext uri="{FF2B5EF4-FFF2-40B4-BE49-F238E27FC236}">
              <a16:creationId xmlns:a16="http://schemas.microsoft.com/office/drawing/2014/main" id="{7ED8F967-FB06-470A-8E4E-CB7D05396DF5}"/>
            </a:ext>
          </a:extLst>
        </xdr:cNvPr>
        <xdr:cNvSpPr/>
      </xdr:nvSpPr>
      <xdr:spPr>
        <a:xfrm>
          <a:off x="4584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06" name="フローチャート: 判断 305">
          <a:extLst>
            <a:ext uri="{FF2B5EF4-FFF2-40B4-BE49-F238E27FC236}">
              <a16:creationId xmlns:a16="http://schemas.microsoft.com/office/drawing/2014/main" id="{282DFD4B-A262-4C52-8448-BF37B2E5F5E3}"/>
            </a:ext>
          </a:extLst>
        </xdr:cNvPr>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307" name="フローチャート: 判断 306">
          <a:extLst>
            <a:ext uri="{FF2B5EF4-FFF2-40B4-BE49-F238E27FC236}">
              <a16:creationId xmlns:a16="http://schemas.microsoft.com/office/drawing/2014/main" id="{3243D749-03E5-4E1B-A5EB-9F7385A7E356}"/>
            </a:ext>
          </a:extLst>
        </xdr:cNvPr>
        <xdr:cNvSpPr/>
      </xdr:nvSpPr>
      <xdr:spPr>
        <a:xfrm>
          <a:off x="2857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103505</xdr:rowOff>
    </xdr:from>
    <xdr:to>
      <xdr:col>10</xdr:col>
      <xdr:colOff>165100</xdr:colOff>
      <xdr:row>104</xdr:row>
      <xdr:rowOff>33655</xdr:rowOff>
    </xdr:to>
    <xdr:sp macro="" textlink="">
      <xdr:nvSpPr>
        <xdr:cNvPr id="308" name="フローチャート: 判断 307">
          <a:extLst>
            <a:ext uri="{FF2B5EF4-FFF2-40B4-BE49-F238E27FC236}">
              <a16:creationId xmlns:a16="http://schemas.microsoft.com/office/drawing/2014/main" id="{2C4D137E-4CC0-4329-859D-886EB9C205D4}"/>
            </a:ext>
          </a:extLst>
        </xdr:cNvPr>
        <xdr:cNvSpPr/>
      </xdr:nvSpPr>
      <xdr:spPr>
        <a:xfrm>
          <a:off x="1968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309" name="フローチャート: 判断 308">
          <a:extLst>
            <a:ext uri="{FF2B5EF4-FFF2-40B4-BE49-F238E27FC236}">
              <a16:creationId xmlns:a16="http://schemas.microsoft.com/office/drawing/2014/main" id="{5E076EFF-05CF-4BF6-A5E9-C4314184E971}"/>
            </a:ext>
          </a:extLst>
        </xdr:cNvPr>
        <xdr:cNvSpPr/>
      </xdr:nvSpPr>
      <xdr:spPr>
        <a:xfrm>
          <a:off x="1079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8AB06964-122B-4A75-902E-1C6985AAF5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EEC647C4-215D-4B85-B61E-1268CD8FDE4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E8F865D3-9717-4CCF-BC04-17066B4E806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B76D6D21-803B-4B47-B81B-E88E3751CF5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8AF35BB1-B7BB-444E-8D5B-5061DCF1D5E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95886</xdr:rowOff>
    </xdr:from>
    <xdr:to>
      <xdr:col>20</xdr:col>
      <xdr:colOff>38100</xdr:colOff>
      <xdr:row>109</xdr:row>
      <xdr:rowOff>26036</xdr:rowOff>
    </xdr:to>
    <xdr:sp macro="" textlink="">
      <xdr:nvSpPr>
        <xdr:cNvPr id="315" name="楕円 314">
          <a:extLst>
            <a:ext uri="{FF2B5EF4-FFF2-40B4-BE49-F238E27FC236}">
              <a16:creationId xmlns:a16="http://schemas.microsoft.com/office/drawing/2014/main" id="{76BA275A-9806-4587-BB86-00D9B3F3F6D2}"/>
            </a:ext>
          </a:extLst>
        </xdr:cNvPr>
        <xdr:cNvSpPr/>
      </xdr:nvSpPr>
      <xdr:spPr>
        <a:xfrm>
          <a:off x="3746500" y="186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95886</xdr:rowOff>
    </xdr:from>
    <xdr:to>
      <xdr:col>15</xdr:col>
      <xdr:colOff>101600</xdr:colOff>
      <xdr:row>109</xdr:row>
      <xdr:rowOff>26036</xdr:rowOff>
    </xdr:to>
    <xdr:sp macro="" textlink="">
      <xdr:nvSpPr>
        <xdr:cNvPr id="316" name="楕円 315">
          <a:extLst>
            <a:ext uri="{FF2B5EF4-FFF2-40B4-BE49-F238E27FC236}">
              <a16:creationId xmlns:a16="http://schemas.microsoft.com/office/drawing/2014/main" id="{0EC48E03-E89A-4101-9014-F1B8EC9E938B}"/>
            </a:ext>
          </a:extLst>
        </xdr:cNvPr>
        <xdr:cNvSpPr/>
      </xdr:nvSpPr>
      <xdr:spPr>
        <a:xfrm>
          <a:off x="2857500" y="186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146686</xdr:rowOff>
    </xdr:from>
    <xdr:to>
      <xdr:col>19</xdr:col>
      <xdr:colOff>177800</xdr:colOff>
      <xdr:row>108</xdr:row>
      <xdr:rowOff>146686</xdr:rowOff>
    </xdr:to>
    <xdr:cxnSp macro="">
      <xdr:nvCxnSpPr>
        <xdr:cNvPr id="317" name="直線コネクタ 316">
          <a:extLst>
            <a:ext uri="{FF2B5EF4-FFF2-40B4-BE49-F238E27FC236}">
              <a16:creationId xmlns:a16="http://schemas.microsoft.com/office/drawing/2014/main" id="{32689BAB-1B76-4CF7-B7FF-B09DBED5E475}"/>
            </a:ext>
          </a:extLst>
        </xdr:cNvPr>
        <xdr:cNvCxnSpPr/>
      </xdr:nvCxnSpPr>
      <xdr:spPr>
        <a:xfrm>
          <a:off x="2908300" y="18663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95886</xdr:rowOff>
    </xdr:from>
    <xdr:to>
      <xdr:col>10</xdr:col>
      <xdr:colOff>165100</xdr:colOff>
      <xdr:row>109</xdr:row>
      <xdr:rowOff>26036</xdr:rowOff>
    </xdr:to>
    <xdr:sp macro="" textlink="">
      <xdr:nvSpPr>
        <xdr:cNvPr id="318" name="楕円 317">
          <a:extLst>
            <a:ext uri="{FF2B5EF4-FFF2-40B4-BE49-F238E27FC236}">
              <a16:creationId xmlns:a16="http://schemas.microsoft.com/office/drawing/2014/main" id="{FC03DAFE-82E6-49C3-A3CC-98D630D9AAE8}"/>
            </a:ext>
          </a:extLst>
        </xdr:cNvPr>
        <xdr:cNvSpPr/>
      </xdr:nvSpPr>
      <xdr:spPr>
        <a:xfrm>
          <a:off x="1968500" y="186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146686</xdr:rowOff>
    </xdr:from>
    <xdr:to>
      <xdr:col>15</xdr:col>
      <xdr:colOff>50800</xdr:colOff>
      <xdr:row>108</xdr:row>
      <xdr:rowOff>146686</xdr:rowOff>
    </xdr:to>
    <xdr:cxnSp macro="">
      <xdr:nvCxnSpPr>
        <xdr:cNvPr id="319" name="直線コネクタ 318">
          <a:extLst>
            <a:ext uri="{FF2B5EF4-FFF2-40B4-BE49-F238E27FC236}">
              <a16:creationId xmlns:a16="http://schemas.microsoft.com/office/drawing/2014/main" id="{CF817DFD-2360-4CAA-9AD1-69F02F4F29C8}"/>
            </a:ext>
          </a:extLst>
        </xdr:cNvPr>
        <xdr:cNvCxnSpPr/>
      </xdr:nvCxnSpPr>
      <xdr:spPr>
        <a:xfrm>
          <a:off x="2019300" y="18663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93980</xdr:rowOff>
    </xdr:from>
    <xdr:to>
      <xdr:col>6</xdr:col>
      <xdr:colOff>38100</xdr:colOff>
      <xdr:row>109</xdr:row>
      <xdr:rowOff>24130</xdr:rowOff>
    </xdr:to>
    <xdr:sp macro="" textlink="">
      <xdr:nvSpPr>
        <xdr:cNvPr id="320" name="楕円 319">
          <a:extLst>
            <a:ext uri="{FF2B5EF4-FFF2-40B4-BE49-F238E27FC236}">
              <a16:creationId xmlns:a16="http://schemas.microsoft.com/office/drawing/2014/main" id="{C3187717-EC3D-4329-9F3C-55CFBC9E640C}"/>
            </a:ext>
          </a:extLst>
        </xdr:cNvPr>
        <xdr:cNvSpPr/>
      </xdr:nvSpPr>
      <xdr:spPr>
        <a:xfrm>
          <a:off x="1079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144780</xdr:rowOff>
    </xdr:from>
    <xdr:to>
      <xdr:col>10</xdr:col>
      <xdr:colOff>114300</xdr:colOff>
      <xdr:row>108</xdr:row>
      <xdr:rowOff>146686</xdr:rowOff>
    </xdr:to>
    <xdr:cxnSp macro="">
      <xdr:nvCxnSpPr>
        <xdr:cNvPr id="321" name="直線コネクタ 320">
          <a:extLst>
            <a:ext uri="{FF2B5EF4-FFF2-40B4-BE49-F238E27FC236}">
              <a16:creationId xmlns:a16="http://schemas.microsoft.com/office/drawing/2014/main" id="{AF96E5E9-A7CF-45E8-8194-E45FD80C638B}"/>
            </a:ext>
          </a:extLst>
        </xdr:cNvPr>
        <xdr:cNvCxnSpPr/>
      </xdr:nvCxnSpPr>
      <xdr:spPr>
        <a:xfrm>
          <a:off x="1130300" y="186613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322" name="n_1aveValue【市民会館】&#10;有形固定資産減価償却率">
          <a:extLst>
            <a:ext uri="{FF2B5EF4-FFF2-40B4-BE49-F238E27FC236}">
              <a16:creationId xmlns:a16="http://schemas.microsoft.com/office/drawing/2014/main" id="{981825B8-A025-405B-8684-76C7C5B65321}"/>
            </a:ext>
          </a:extLst>
        </xdr:cNvPr>
        <xdr:cNvSpPr txBox="1"/>
      </xdr:nvSpPr>
      <xdr:spPr>
        <a:xfrm>
          <a:off x="3582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147338</xdr:rowOff>
    </xdr:from>
    <xdr:ext cx="405111" cy="259045"/>
    <xdr:sp macro="" textlink="">
      <xdr:nvSpPr>
        <xdr:cNvPr id="323" name="n_2aveValue【市民会館】&#10;有形固定資産減価償却率">
          <a:extLst>
            <a:ext uri="{FF2B5EF4-FFF2-40B4-BE49-F238E27FC236}">
              <a16:creationId xmlns:a16="http://schemas.microsoft.com/office/drawing/2014/main" id="{29BF0957-C912-4A19-8777-B7A8E8648C97}"/>
            </a:ext>
          </a:extLst>
        </xdr:cNvPr>
        <xdr:cNvSpPr txBox="1"/>
      </xdr:nvSpPr>
      <xdr:spPr>
        <a:xfrm>
          <a:off x="2705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50182</xdr:rowOff>
    </xdr:from>
    <xdr:ext cx="405111" cy="259045"/>
    <xdr:sp macro="" textlink="">
      <xdr:nvSpPr>
        <xdr:cNvPr id="324" name="n_3aveValue【市民会館】&#10;有形固定資産減価償却率">
          <a:extLst>
            <a:ext uri="{FF2B5EF4-FFF2-40B4-BE49-F238E27FC236}">
              <a16:creationId xmlns:a16="http://schemas.microsoft.com/office/drawing/2014/main" id="{F41F808E-A98C-4486-930E-A2440451B68C}"/>
            </a:ext>
          </a:extLst>
        </xdr:cNvPr>
        <xdr:cNvSpPr txBox="1"/>
      </xdr:nvSpPr>
      <xdr:spPr>
        <a:xfrm>
          <a:off x="1816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325" name="n_4aveValue【市民会館】&#10;有形固定資産減価償却率">
          <a:extLst>
            <a:ext uri="{FF2B5EF4-FFF2-40B4-BE49-F238E27FC236}">
              <a16:creationId xmlns:a16="http://schemas.microsoft.com/office/drawing/2014/main" id="{64CE70FA-9317-4171-9011-62C5DDE876F1}"/>
            </a:ext>
          </a:extLst>
        </xdr:cNvPr>
        <xdr:cNvSpPr txBox="1"/>
      </xdr:nvSpPr>
      <xdr:spPr>
        <a:xfrm>
          <a:off x="927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17163</xdr:rowOff>
    </xdr:from>
    <xdr:ext cx="405111" cy="259045"/>
    <xdr:sp macro="" textlink="">
      <xdr:nvSpPr>
        <xdr:cNvPr id="326" name="n_1mainValue【市民会館】&#10;有形固定資産減価償却率">
          <a:extLst>
            <a:ext uri="{FF2B5EF4-FFF2-40B4-BE49-F238E27FC236}">
              <a16:creationId xmlns:a16="http://schemas.microsoft.com/office/drawing/2014/main" id="{3E116B76-396B-4A54-A33A-AD5C026AC0CB}"/>
            </a:ext>
          </a:extLst>
        </xdr:cNvPr>
        <xdr:cNvSpPr txBox="1"/>
      </xdr:nvSpPr>
      <xdr:spPr>
        <a:xfrm>
          <a:off x="3582044" y="1870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17163</xdr:rowOff>
    </xdr:from>
    <xdr:ext cx="405111" cy="259045"/>
    <xdr:sp macro="" textlink="">
      <xdr:nvSpPr>
        <xdr:cNvPr id="327" name="n_2mainValue【市民会館】&#10;有形固定資産減価償却率">
          <a:extLst>
            <a:ext uri="{FF2B5EF4-FFF2-40B4-BE49-F238E27FC236}">
              <a16:creationId xmlns:a16="http://schemas.microsoft.com/office/drawing/2014/main" id="{90D0083B-5E3F-499C-8034-94EF8F95A487}"/>
            </a:ext>
          </a:extLst>
        </xdr:cNvPr>
        <xdr:cNvSpPr txBox="1"/>
      </xdr:nvSpPr>
      <xdr:spPr>
        <a:xfrm>
          <a:off x="2705744" y="1870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17163</xdr:rowOff>
    </xdr:from>
    <xdr:ext cx="405111" cy="259045"/>
    <xdr:sp macro="" textlink="">
      <xdr:nvSpPr>
        <xdr:cNvPr id="328" name="n_3mainValue【市民会館】&#10;有形固定資産減価償却率">
          <a:extLst>
            <a:ext uri="{FF2B5EF4-FFF2-40B4-BE49-F238E27FC236}">
              <a16:creationId xmlns:a16="http://schemas.microsoft.com/office/drawing/2014/main" id="{D85BF3C3-65B4-4AA6-817D-4502ECC5276E}"/>
            </a:ext>
          </a:extLst>
        </xdr:cNvPr>
        <xdr:cNvSpPr txBox="1"/>
      </xdr:nvSpPr>
      <xdr:spPr>
        <a:xfrm>
          <a:off x="1816744" y="1870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15257</xdr:rowOff>
    </xdr:from>
    <xdr:ext cx="405111" cy="259045"/>
    <xdr:sp macro="" textlink="">
      <xdr:nvSpPr>
        <xdr:cNvPr id="329" name="n_4mainValue【市民会館】&#10;有形固定資産減価償却率">
          <a:extLst>
            <a:ext uri="{FF2B5EF4-FFF2-40B4-BE49-F238E27FC236}">
              <a16:creationId xmlns:a16="http://schemas.microsoft.com/office/drawing/2014/main" id="{F349B3AD-6C9C-4C88-B400-07932BF4504E}"/>
            </a:ext>
          </a:extLst>
        </xdr:cNvPr>
        <xdr:cNvSpPr txBox="1"/>
      </xdr:nvSpPr>
      <xdr:spPr>
        <a:xfrm>
          <a:off x="927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a:extLst>
            <a:ext uri="{FF2B5EF4-FFF2-40B4-BE49-F238E27FC236}">
              <a16:creationId xmlns:a16="http://schemas.microsoft.com/office/drawing/2014/main" id="{BCEAD510-2AFB-46BB-B1D3-21FDC113FAE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a:extLst>
            <a:ext uri="{FF2B5EF4-FFF2-40B4-BE49-F238E27FC236}">
              <a16:creationId xmlns:a16="http://schemas.microsoft.com/office/drawing/2014/main" id="{E938AA89-61DF-45D4-A78B-C50CB52FA6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a:extLst>
            <a:ext uri="{FF2B5EF4-FFF2-40B4-BE49-F238E27FC236}">
              <a16:creationId xmlns:a16="http://schemas.microsoft.com/office/drawing/2014/main" id="{1B6D4F9D-9272-4EAE-A8D3-07E1EC510EE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a:extLst>
            <a:ext uri="{FF2B5EF4-FFF2-40B4-BE49-F238E27FC236}">
              <a16:creationId xmlns:a16="http://schemas.microsoft.com/office/drawing/2014/main" id="{1D3D944C-588B-4DD8-A333-27D239C346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a:extLst>
            <a:ext uri="{FF2B5EF4-FFF2-40B4-BE49-F238E27FC236}">
              <a16:creationId xmlns:a16="http://schemas.microsoft.com/office/drawing/2014/main" id="{5413F71C-3EF0-475D-A65D-202330D8F8E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a:extLst>
            <a:ext uri="{FF2B5EF4-FFF2-40B4-BE49-F238E27FC236}">
              <a16:creationId xmlns:a16="http://schemas.microsoft.com/office/drawing/2014/main" id="{D9098A7F-CAD2-477B-9264-C969EEDB032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a:extLst>
            <a:ext uri="{FF2B5EF4-FFF2-40B4-BE49-F238E27FC236}">
              <a16:creationId xmlns:a16="http://schemas.microsoft.com/office/drawing/2014/main" id="{09C5BEE9-DCC6-4C66-83E0-0D9FE7C5273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a:extLst>
            <a:ext uri="{FF2B5EF4-FFF2-40B4-BE49-F238E27FC236}">
              <a16:creationId xmlns:a16="http://schemas.microsoft.com/office/drawing/2014/main" id="{428495CA-DF0E-4668-96B4-A365C70DE9C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a:extLst>
            <a:ext uri="{FF2B5EF4-FFF2-40B4-BE49-F238E27FC236}">
              <a16:creationId xmlns:a16="http://schemas.microsoft.com/office/drawing/2014/main" id="{FFF5BE7A-869F-4E62-A7FC-A13514DB0B6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a:extLst>
            <a:ext uri="{FF2B5EF4-FFF2-40B4-BE49-F238E27FC236}">
              <a16:creationId xmlns:a16="http://schemas.microsoft.com/office/drawing/2014/main" id="{8A2A94B0-3508-4CBA-88DA-C755818B44A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0" name="直線コネクタ 339">
          <a:extLst>
            <a:ext uri="{FF2B5EF4-FFF2-40B4-BE49-F238E27FC236}">
              <a16:creationId xmlns:a16="http://schemas.microsoft.com/office/drawing/2014/main" id="{E9B2397C-69A4-4272-990F-038FC6C498E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1" name="テキスト ボックス 340">
          <a:extLst>
            <a:ext uri="{FF2B5EF4-FFF2-40B4-BE49-F238E27FC236}">
              <a16:creationId xmlns:a16="http://schemas.microsoft.com/office/drawing/2014/main" id="{03B87057-8098-4A49-8EFE-A359093127A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2" name="直線コネクタ 341">
          <a:extLst>
            <a:ext uri="{FF2B5EF4-FFF2-40B4-BE49-F238E27FC236}">
              <a16:creationId xmlns:a16="http://schemas.microsoft.com/office/drawing/2014/main" id="{09DF50EC-3E01-4F57-BA12-34CB7C81D8E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3" name="テキスト ボックス 342">
          <a:extLst>
            <a:ext uri="{FF2B5EF4-FFF2-40B4-BE49-F238E27FC236}">
              <a16:creationId xmlns:a16="http://schemas.microsoft.com/office/drawing/2014/main" id="{92743241-B1E2-49BC-A15D-B825F36E240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4" name="直線コネクタ 343">
          <a:extLst>
            <a:ext uri="{FF2B5EF4-FFF2-40B4-BE49-F238E27FC236}">
              <a16:creationId xmlns:a16="http://schemas.microsoft.com/office/drawing/2014/main" id="{F7399FF1-229E-4C79-B26C-FC0BBE4B602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5" name="テキスト ボックス 344">
          <a:extLst>
            <a:ext uri="{FF2B5EF4-FFF2-40B4-BE49-F238E27FC236}">
              <a16:creationId xmlns:a16="http://schemas.microsoft.com/office/drawing/2014/main" id="{3952FF99-4127-4568-929C-EFF11E00594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6" name="直線コネクタ 345">
          <a:extLst>
            <a:ext uri="{FF2B5EF4-FFF2-40B4-BE49-F238E27FC236}">
              <a16:creationId xmlns:a16="http://schemas.microsoft.com/office/drawing/2014/main" id="{A124122A-673F-4854-BD41-1051F2D2BD6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7" name="テキスト ボックス 346">
          <a:extLst>
            <a:ext uri="{FF2B5EF4-FFF2-40B4-BE49-F238E27FC236}">
              <a16:creationId xmlns:a16="http://schemas.microsoft.com/office/drawing/2014/main" id="{DF98681A-C3B4-4874-81ED-B9B99ED5244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8" name="直線コネクタ 347">
          <a:extLst>
            <a:ext uri="{FF2B5EF4-FFF2-40B4-BE49-F238E27FC236}">
              <a16:creationId xmlns:a16="http://schemas.microsoft.com/office/drawing/2014/main" id="{24F58BA5-8B96-4CE2-AEA3-49AD60026BF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9" name="テキスト ボックス 348">
          <a:extLst>
            <a:ext uri="{FF2B5EF4-FFF2-40B4-BE49-F238E27FC236}">
              <a16:creationId xmlns:a16="http://schemas.microsoft.com/office/drawing/2014/main" id="{273B4F77-01A7-41BF-9E92-B45F37A5436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0" name="直線コネクタ 349">
          <a:extLst>
            <a:ext uri="{FF2B5EF4-FFF2-40B4-BE49-F238E27FC236}">
              <a16:creationId xmlns:a16="http://schemas.microsoft.com/office/drawing/2014/main" id="{7838791B-297A-4C5E-BF09-52F7A3B8BC9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1" name="テキスト ボックス 350">
          <a:extLst>
            <a:ext uri="{FF2B5EF4-FFF2-40B4-BE49-F238E27FC236}">
              <a16:creationId xmlns:a16="http://schemas.microsoft.com/office/drawing/2014/main" id="{B979F3B1-7DCC-4357-94EE-9D78EF0C5DE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2" name="【市民会館】&#10;一人当たり面積グラフ枠">
          <a:extLst>
            <a:ext uri="{FF2B5EF4-FFF2-40B4-BE49-F238E27FC236}">
              <a16:creationId xmlns:a16="http://schemas.microsoft.com/office/drawing/2014/main" id="{1A7F0A8F-0568-49DE-8516-1CB4624F606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353" name="直線コネクタ 352">
          <a:extLst>
            <a:ext uri="{FF2B5EF4-FFF2-40B4-BE49-F238E27FC236}">
              <a16:creationId xmlns:a16="http://schemas.microsoft.com/office/drawing/2014/main" id="{272E2320-7F77-4433-BAD6-8CCBB3A95B5F}"/>
            </a:ext>
          </a:extLst>
        </xdr:cNvPr>
        <xdr:cNvCxnSpPr/>
      </xdr:nvCxnSpPr>
      <xdr:spPr>
        <a:xfrm flipV="1">
          <a:off x="10476865" y="171716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54" name="【市民会館】&#10;一人当たり面積最小値テキスト">
          <a:extLst>
            <a:ext uri="{FF2B5EF4-FFF2-40B4-BE49-F238E27FC236}">
              <a16:creationId xmlns:a16="http://schemas.microsoft.com/office/drawing/2014/main" id="{62D53DC2-C05A-4B96-B072-8F12941259B1}"/>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55" name="直線コネクタ 354">
          <a:extLst>
            <a:ext uri="{FF2B5EF4-FFF2-40B4-BE49-F238E27FC236}">
              <a16:creationId xmlns:a16="http://schemas.microsoft.com/office/drawing/2014/main" id="{A1A3BFE6-DA79-4ACF-943B-F3E0E993268D}"/>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56" name="【市民会館】&#10;一人当たり面積最大値テキスト">
          <a:extLst>
            <a:ext uri="{FF2B5EF4-FFF2-40B4-BE49-F238E27FC236}">
              <a16:creationId xmlns:a16="http://schemas.microsoft.com/office/drawing/2014/main" id="{6E9CBDBF-256E-460C-8DE9-6A21E8678A06}"/>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57" name="直線コネクタ 356">
          <a:extLst>
            <a:ext uri="{FF2B5EF4-FFF2-40B4-BE49-F238E27FC236}">
              <a16:creationId xmlns:a16="http://schemas.microsoft.com/office/drawing/2014/main" id="{C1C3CAE2-1B51-46B1-A2C4-F22D8F836551}"/>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91457</xdr:rowOff>
    </xdr:from>
    <xdr:ext cx="469744" cy="259045"/>
    <xdr:sp macro="" textlink="">
      <xdr:nvSpPr>
        <xdr:cNvPr id="358" name="【市民会館】&#10;一人当たり面積平均値テキスト">
          <a:extLst>
            <a:ext uri="{FF2B5EF4-FFF2-40B4-BE49-F238E27FC236}">
              <a16:creationId xmlns:a16="http://schemas.microsoft.com/office/drawing/2014/main" id="{24A0ED2A-E50D-4013-8D8D-05898442891B}"/>
            </a:ext>
          </a:extLst>
        </xdr:cNvPr>
        <xdr:cNvSpPr txBox="1"/>
      </xdr:nvSpPr>
      <xdr:spPr>
        <a:xfrm>
          <a:off x="10515600" y="1792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359" name="フローチャート: 判断 358">
          <a:extLst>
            <a:ext uri="{FF2B5EF4-FFF2-40B4-BE49-F238E27FC236}">
              <a16:creationId xmlns:a16="http://schemas.microsoft.com/office/drawing/2014/main" id="{784032BA-0649-462E-A043-E78940B883F9}"/>
            </a:ext>
          </a:extLst>
        </xdr:cNvPr>
        <xdr:cNvSpPr/>
      </xdr:nvSpPr>
      <xdr:spPr>
        <a:xfrm>
          <a:off x="10426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0" name="フローチャート: 判断 359">
          <a:extLst>
            <a:ext uri="{FF2B5EF4-FFF2-40B4-BE49-F238E27FC236}">
              <a16:creationId xmlns:a16="http://schemas.microsoft.com/office/drawing/2014/main" id="{54DFD779-D8A6-444B-B925-3FAAE2281D79}"/>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361" name="フローチャート: 判断 360">
          <a:extLst>
            <a:ext uri="{FF2B5EF4-FFF2-40B4-BE49-F238E27FC236}">
              <a16:creationId xmlns:a16="http://schemas.microsoft.com/office/drawing/2014/main" id="{46AA9872-80E7-4E24-9C56-CEA27B04C6CE}"/>
            </a:ext>
          </a:extLst>
        </xdr:cNvPr>
        <xdr:cNvSpPr/>
      </xdr:nvSpPr>
      <xdr:spPr>
        <a:xfrm>
          <a:off x="8699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362" name="フローチャート: 判断 361">
          <a:extLst>
            <a:ext uri="{FF2B5EF4-FFF2-40B4-BE49-F238E27FC236}">
              <a16:creationId xmlns:a16="http://schemas.microsoft.com/office/drawing/2014/main" id="{0A0FA998-DAE5-41B8-9BD4-AF3056F82EAE}"/>
            </a:ext>
          </a:extLst>
        </xdr:cNvPr>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17780</xdr:rowOff>
    </xdr:from>
    <xdr:to>
      <xdr:col>36</xdr:col>
      <xdr:colOff>165100</xdr:colOff>
      <xdr:row>105</xdr:row>
      <xdr:rowOff>119380</xdr:rowOff>
    </xdr:to>
    <xdr:sp macro="" textlink="">
      <xdr:nvSpPr>
        <xdr:cNvPr id="363" name="フローチャート: 判断 362">
          <a:extLst>
            <a:ext uri="{FF2B5EF4-FFF2-40B4-BE49-F238E27FC236}">
              <a16:creationId xmlns:a16="http://schemas.microsoft.com/office/drawing/2014/main" id="{19300170-CD72-42BD-BB8F-695B2E1C5926}"/>
            </a:ext>
          </a:extLst>
        </xdr:cNvPr>
        <xdr:cNvSpPr/>
      </xdr:nvSpPr>
      <xdr:spPr>
        <a:xfrm>
          <a:off x="6921500" y="180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E666FDEE-CF7D-4B4D-AD32-BA5FE1514F6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4F7F868E-FFA9-4A3E-8595-FA3BB665B1C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60D0DCFD-E71F-4788-A1DE-BB077EC2BC2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889675B9-596A-4862-A809-2AE81CD6A2D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F81F2134-44FB-4FE4-91FF-F8547C50880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17780</xdr:rowOff>
    </xdr:from>
    <xdr:to>
      <xdr:col>50</xdr:col>
      <xdr:colOff>165100</xdr:colOff>
      <xdr:row>106</xdr:row>
      <xdr:rowOff>119380</xdr:rowOff>
    </xdr:to>
    <xdr:sp macro="" textlink="">
      <xdr:nvSpPr>
        <xdr:cNvPr id="369" name="楕円 368">
          <a:extLst>
            <a:ext uri="{FF2B5EF4-FFF2-40B4-BE49-F238E27FC236}">
              <a16:creationId xmlns:a16="http://schemas.microsoft.com/office/drawing/2014/main" id="{7BD6ADEC-D742-4880-BC26-7ED9F667BC76}"/>
            </a:ext>
          </a:extLst>
        </xdr:cNvPr>
        <xdr:cNvSpPr/>
      </xdr:nvSpPr>
      <xdr:spPr>
        <a:xfrm>
          <a:off x="9588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21589</xdr:rowOff>
    </xdr:from>
    <xdr:to>
      <xdr:col>46</xdr:col>
      <xdr:colOff>38100</xdr:colOff>
      <xdr:row>106</xdr:row>
      <xdr:rowOff>123189</xdr:rowOff>
    </xdr:to>
    <xdr:sp macro="" textlink="">
      <xdr:nvSpPr>
        <xdr:cNvPr id="370" name="楕円 369">
          <a:extLst>
            <a:ext uri="{FF2B5EF4-FFF2-40B4-BE49-F238E27FC236}">
              <a16:creationId xmlns:a16="http://schemas.microsoft.com/office/drawing/2014/main" id="{B0821574-F95D-49E2-8C41-3088E3EC7DB4}"/>
            </a:ext>
          </a:extLst>
        </xdr:cNvPr>
        <xdr:cNvSpPr/>
      </xdr:nvSpPr>
      <xdr:spPr>
        <a:xfrm>
          <a:off x="8699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68580</xdr:rowOff>
    </xdr:from>
    <xdr:to>
      <xdr:col>50</xdr:col>
      <xdr:colOff>114300</xdr:colOff>
      <xdr:row>106</xdr:row>
      <xdr:rowOff>72389</xdr:rowOff>
    </xdr:to>
    <xdr:cxnSp macro="">
      <xdr:nvCxnSpPr>
        <xdr:cNvPr id="371" name="直線コネクタ 370">
          <a:extLst>
            <a:ext uri="{FF2B5EF4-FFF2-40B4-BE49-F238E27FC236}">
              <a16:creationId xmlns:a16="http://schemas.microsoft.com/office/drawing/2014/main" id="{B36F3C0A-4B79-4BBD-8474-A98022E60DAB}"/>
            </a:ext>
          </a:extLst>
        </xdr:cNvPr>
        <xdr:cNvCxnSpPr/>
      </xdr:nvCxnSpPr>
      <xdr:spPr>
        <a:xfrm flipV="1">
          <a:off x="8750300" y="182422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372" name="楕円 371">
          <a:extLst>
            <a:ext uri="{FF2B5EF4-FFF2-40B4-BE49-F238E27FC236}">
              <a16:creationId xmlns:a16="http://schemas.microsoft.com/office/drawing/2014/main" id="{56E0C5E5-3922-4435-9554-A2592BF4C136}"/>
            </a:ext>
          </a:extLst>
        </xdr:cNvPr>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72389</xdr:rowOff>
    </xdr:from>
    <xdr:to>
      <xdr:col>45</xdr:col>
      <xdr:colOff>177800</xdr:colOff>
      <xdr:row>106</xdr:row>
      <xdr:rowOff>76200</xdr:rowOff>
    </xdr:to>
    <xdr:cxnSp macro="">
      <xdr:nvCxnSpPr>
        <xdr:cNvPr id="373" name="直線コネクタ 372">
          <a:extLst>
            <a:ext uri="{FF2B5EF4-FFF2-40B4-BE49-F238E27FC236}">
              <a16:creationId xmlns:a16="http://schemas.microsoft.com/office/drawing/2014/main" id="{47E0454F-66AB-4227-B35A-542EF479AD02}"/>
            </a:ext>
          </a:extLst>
        </xdr:cNvPr>
        <xdr:cNvCxnSpPr/>
      </xdr:nvCxnSpPr>
      <xdr:spPr>
        <a:xfrm flipV="1">
          <a:off x="7861300" y="1824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29211</xdr:rowOff>
    </xdr:from>
    <xdr:to>
      <xdr:col>36</xdr:col>
      <xdr:colOff>165100</xdr:colOff>
      <xdr:row>106</xdr:row>
      <xdr:rowOff>130811</xdr:rowOff>
    </xdr:to>
    <xdr:sp macro="" textlink="">
      <xdr:nvSpPr>
        <xdr:cNvPr id="374" name="楕円 373">
          <a:extLst>
            <a:ext uri="{FF2B5EF4-FFF2-40B4-BE49-F238E27FC236}">
              <a16:creationId xmlns:a16="http://schemas.microsoft.com/office/drawing/2014/main" id="{7D13D33A-7C44-43A7-8FEB-8F71BB9A81DC}"/>
            </a:ext>
          </a:extLst>
        </xdr:cNvPr>
        <xdr:cNvSpPr/>
      </xdr:nvSpPr>
      <xdr:spPr>
        <a:xfrm>
          <a:off x="6921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80011</xdr:rowOff>
    </xdr:to>
    <xdr:cxnSp macro="">
      <xdr:nvCxnSpPr>
        <xdr:cNvPr id="375" name="直線コネクタ 374">
          <a:extLst>
            <a:ext uri="{FF2B5EF4-FFF2-40B4-BE49-F238E27FC236}">
              <a16:creationId xmlns:a16="http://schemas.microsoft.com/office/drawing/2014/main" id="{17C7C625-C4C3-4753-A342-4599D233937A}"/>
            </a:ext>
          </a:extLst>
        </xdr:cNvPr>
        <xdr:cNvCxnSpPr/>
      </xdr:nvCxnSpPr>
      <xdr:spPr>
        <a:xfrm flipV="1">
          <a:off x="6972300" y="18249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376" name="n_1aveValue【市民会館】&#10;一人当たり面積">
          <a:extLst>
            <a:ext uri="{FF2B5EF4-FFF2-40B4-BE49-F238E27FC236}">
              <a16:creationId xmlns:a16="http://schemas.microsoft.com/office/drawing/2014/main" id="{D34CFEE1-583F-48B6-A500-A8DD092C36BB}"/>
            </a:ext>
          </a:extLst>
        </xdr:cNvPr>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377" name="n_2aveValue【市民会館】&#10;一人当たり面積">
          <a:extLst>
            <a:ext uri="{FF2B5EF4-FFF2-40B4-BE49-F238E27FC236}">
              <a16:creationId xmlns:a16="http://schemas.microsoft.com/office/drawing/2014/main" id="{700C5107-7E30-46F4-8A21-4CC20B881C10}"/>
            </a:ext>
          </a:extLst>
        </xdr:cNvPr>
        <xdr:cNvSpPr txBox="1"/>
      </xdr:nvSpPr>
      <xdr:spPr>
        <a:xfrm>
          <a:off x="8515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378" name="n_3aveValue【市民会館】&#10;一人当たり面積">
          <a:extLst>
            <a:ext uri="{FF2B5EF4-FFF2-40B4-BE49-F238E27FC236}">
              <a16:creationId xmlns:a16="http://schemas.microsoft.com/office/drawing/2014/main" id="{E9356086-1B45-4042-BF81-986CDF0CA0ED}"/>
            </a:ext>
          </a:extLst>
        </xdr:cNvPr>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135907</xdr:rowOff>
    </xdr:from>
    <xdr:ext cx="469744" cy="259045"/>
    <xdr:sp macro="" textlink="">
      <xdr:nvSpPr>
        <xdr:cNvPr id="379" name="n_4aveValue【市民会館】&#10;一人当たり面積">
          <a:extLst>
            <a:ext uri="{FF2B5EF4-FFF2-40B4-BE49-F238E27FC236}">
              <a16:creationId xmlns:a16="http://schemas.microsoft.com/office/drawing/2014/main" id="{2BCC74A4-9E54-4B85-8C3F-BE5804EE2EBD}"/>
            </a:ext>
          </a:extLst>
        </xdr:cNvPr>
        <xdr:cNvSpPr txBox="1"/>
      </xdr:nvSpPr>
      <xdr:spPr>
        <a:xfrm>
          <a:off x="67374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110507</xdr:rowOff>
    </xdr:from>
    <xdr:ext cx="469744" cy="259045"/>
    <xdr:sp macro="" textlink="">
      <xdr:nvSpPr>
        <xdr:cNvPr id="380" name="n_1mainValue【市民会館】&#10;一人当たり面積">
          <a:extLst>
            <a:ext uri="{FF2B5EF4-FFF2-40B4-BE49-F238E27FC236}">
              <a16:creationId xmlns:a16="http://schemas.microsoft.com/office/drawing/2014/main" id="{AC87BBD2-D348-49ED-9693-546EB03DEB87}"/>
            </a:ext>
          </a:extLst>
        </xdr:cNvPr>
        <xdr:cNvSpPr txBox="1"/>
      </xdr:nvSpPr>
      <xdr:spPr>
        <a:xfrm>
          <a:off x="9391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114316</xdr:rowOff>
    </xdr:from>
    <xdr:ext cx="469744" cy="259045"/>
    <xdr:sp macro="" textlink="">
      <xdr:nvSpPr>
        <xdr:cNvPr id="381" name="n_2mainValue【市民会館】&#10;一人当たり面積">
          <a:extLst>
            <a:ext uri="{FF2B5EF4-FFF2-40B4-BE49-F238E27FC236}">
              <a16:creationId xmlns:a16="http://schemas.microsoft.com/office/drawing/2014/main" id="{B4E4257F-E105-402A-8786-EE12D036B4BA}"/>
            </a:ext>
          </a:extLst>
        </xdr:cNvPr>
        <xdr:cNvSpPr txBox="1"/>
      </xdr:nvSpPr>
      <xdr:spPr>
        <a:xfrm>
          <a:off x="8515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382" name="n_3mainValue【市民会館】&#10;一人当たり面積">
          <a:extLst>
            <a:ext uri="{FF2B5EF4-FFF2-40B4-BE49-F238E27FC236}">
              <a16:creationId xmlns:a16="http://schemas.microsoft.com/office/drawing/2014/main" id="{90F5215C-84AA-4E9E-81DF-32266673274F}"/>
            </a:ext>
          </a:extLst>
        </xdr:cNvPr>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121938</xdr:rowOff>
    </xdr:from>
    <xdr:ext cx="469744" cy="259045"/>
    <xdr:sp macro="" textlink="">
      <xdr:nvSpPr>
        <xdr:cNvPr id="383" name="n_4mainValue【市民会館】&#10;一人当たり面積">
          <a:extLst>
            <a:ext uri="{FF2B5EF4-FFF2-40B4-BE49-F238E27FC236}">
              <a16:creationId xmlns:a16="http://schemas.microsoft.com/office/drawing/2014/main" id="{E48898E0-EA06-40E1-93F4-301C3B4672F3}"/>
            </a:ext>
          </a:extLst>
        </xdr:cNvPr>
        <xdr:cNvSpPr txBox="1"/>
      </xdr:nvSpPr>
      <xdr:spPr>
        <a:xfrm>
          <a:off x="67374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a:extLst>
            <a:ext uri="{FF2B5EF4-FFF2-40B4-BE49-F238E27FC236}">
              <a16:creationId xmlns:a16="http://schemas.microsoft.com/office/drawing/2014/main" id="{845A146F-BF14-4E91-8FEE-E9C4ACC30B9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a:extLst>
            <a:ext uri="{FF2B5EF4-FFF2-40B4-BE49-F238E27FC236}">
              <a16:creationId xmlns:a16="http://schemas.microsoft.com/office/drawing/2014/main" id="{D0F67EE3-2949-4B4D-AF67-51F128D5323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a:extLst>
            <a:ext uri="{FF2B5EF4-FFF2-40B4-BE49-F238E27FC236}">
              <a16:creationId xmlns:a16="http://schemas.microsoft.com/office/drawing/2014/main" id="{19124668-3551-4706-B29C-0880A8DD8EB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a:extLst>
            <a:ext uri="{FF2B5EF4-FFF2-40B4-BE49-F238E27FC236}">
              <a16:creationId xmlns:a16="http://schemas.microsoft.com/office/drawing/2014/main" id="{C7CEE95C-7441-4964-8EF1-1E6B5ED5502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a:extLst>
            <a:ext uri="{FF2B5EF4-FFF2-40B4-BE49-F238E27FC236}">
              <a16:creationId xmlns:a16="http://schemas.microsoft.com/office/drawing/2014/main" id="{9AB96680-CF8F-44E2-BDD3-2BBABC30853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a:extLst>
            <a:ext uri="{FF2B5EF4-FFF2-40B4-BE49-F238E27FC236}">
              <a16:creationId xmlns:a16="http://schemas.microsoft.com/office/drawing/2014/main" id="{E9C6430D-F27E-4DF9-A12D-35FBBF0CBF9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a:extLst>
            <a:ext uri="{FF2B5EF4-FFF2-40B4-BE49-F238E27FC236}">
              <a16:creationId xmlns:a16="http://schemas.microsoft.com/office/drawing/2014/main" id="{E73A8DFB-7BD7-49F8-8532-2149AB11CE1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a:extLst>
            <a:ext uri="{FF2B5EF4-FFF2-40B4-BE49-F238E27FC236}">
              <a16:creationId xmlns:a16="http://schemas.microsoft.com/office/drawing/2014/main" id="{97A2FB24-C4BF-4B59-9E56-22D6D8980E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a:extLst>
            <a:ext uri="{FF2B5EF4-FFF2-40B4-BE49-F238E27FC236}">
              <a16:creationId xmlns:a16="http://schemas.microsoft.com/office/drawing/2014/main" id="{AFEA81C6-EB96-4E7C-A84D-259D1D1AB2D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a:extLst>
            <a:ext uri="{FF2B5EF4-FFF2-40B4-BE49-F238E27FC236}">
              <a16:creationId xmlns:a16="http://schemas.microsoft.com/office/drawing/2014/main" id="{92B9E1B5-8C70-4B07-A506-D5E946249F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4" name="テキスト ボックス 393">
          <a:extLst>
            <a:ext uri="{FF2B5EF4-FFF2-40B4-BE49-F238E27FC236}">
              <a16:creationId xmlns:a16="http://schemas.microsoft.com/office/drawing/2014/main" id="{EC3000E8-FF5F-4879-ADCD-257FD166806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5" name="直線コネクタ 394">
          <a:extLst>
            <a:ext uri="{FF2B5EF4-FFF2-40B4-BE49-F238E27FC236}">
              <a16:creationId xmlns:a16="http://schemas.microsoft.com/office/drawing/2014/main" id="{2B9F48EF-7262-431B-BC8A-6756BF78357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6" name="テキスト ボックス 395">
          <a:extLst>
            <a:ext uri="{FF2B5EF4-FFF2-40B4-BE49-F238E27FC236}">
              <a16:creationId xmlns:a16="http://schemas.microsoft.com/office/drawing/2014/main" id="{C895AF0D-24F3-4CAA-B178-EC793966F70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7" name="直線コネクタ 396">
          <a:extLst>
            <a:ext uri="{FF2B5EF4-FFF2-40B4-BE49-F238E27FC236}">
              <a16:creationId xmlns:a16="http://schemas.microsoft.com/office/drawing/2014/main" id="{6D3C888A-97F6-4B0C-A9A6-68D83F05ACD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8" name="テキスト ボックス 397">
          <a:extLst>
            <a:ext uri="{FF2B5EF4-FFF2-40B4-BE49-F238E27FC236}">
              <a16:creationId xmlns:a16="http://schemas.microsoft.com/office/drawing/2014/main" id="{AB0C5D74-9E5A-4E32-BBFE-5D704337705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9" name="直線コネクタ 398">
          <a:extLst>
            <a:ext uri="{FF2B5EF4-FFF2-40B4-BE49-F238E27FC236}">
              <a16:creationId xmlns:a16="http://schemas.microsoft.com/office/drawing/2014/main" id="{55AE2206-A705-46BA-A204-4F9261CB514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0" name="テキスト ボックス 399">
          <a:extLst>
            <a:ext uri="{FF2B5EF4-FFF2-40B4-BE49-F238E27FC236}">
              <a16:creationId xmlns:a16="http://schemas.microsoft.com/office/drawing/2014/main" id="{1B9BB177-FF4C-4BE4-89AC-432077EA59C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1" name="直線コネクタ 400">
          <a:extLst>
            <a:ext uri="{FF2B5EF4-FFF2-40B4-BE49-F238E27FC236}">
              <a16:creationId xmlns:a16="http://schemas.microsoft.com/office/drawing/2014/main" id="{4C3A5EAE-EE6F-49F0-9CD4-8565BB2D70D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2" name="テキスト ボックス 401">
          <a:extLst>
            <a:ext uri="{FF2B5EF4-FFF2-40B4-BE49-F238E27FC236}">
              <a16:creationId xmlns:a16="http://schemas.microsoft.com/office/drawing/2014/main" id="{673B0F65-D7B5-45A1-9D30-97515E84824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3" name="直線コネクタ 402">
          <a:extLst>
            <a:ext uri="{FF2B5EF4-FFF2-40B4-BE49-F238E27FC236}">
              <a16:creationId xmlns:a16="http://schemas.microsoft.com/office/drawing/2014/main" id="{8A38B368-EA64-4838-BA06-79BC8BFEEDA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4" name="テキスト ボックス 403">
          <a:extLst>
            <a:ext uri="{FF2B5EF4-FFF2-40B4-BE49-F238E27FC236}">
              <a16:creationId xmlns:a16="http://schemas.microsoft.com/office/drawing/2014/main" id="{9156BF57-02DF-48F0-8C34-A721D63DFCB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4B606D8C-73D7-4B3F-B10A-FF17DE63BE9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EBC0BEC1-D650-4D8E-810C-C793F74FFD8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一般廃棄物処理施設】&#10;有形固定資産減価償却率グラフ枠">
          <a:extLst>
            <a:ext uri="{FF2B5EF4-FFF2-40B4-BE49-F238E27FC236}">
              <a16:creationId xmlns:a16="http://schemas.microsoft.com/office/drawing/2014/main" id="{C5725D48-1457-4F10-A082-A32D65E4D46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08" name="直線コネクタ 407">
          <a:extLst>
            <a:ext uri="{FF2B5EF4-FFF2-40B4-BE49-F238E27FC236}">
              <a16:creationId xmlns:a16="http://schemas.microsoft.com/office/drawing/2014/main" id="{96434D0C-B230-4719-BEEE-9D47D47235A5}"/>
            </a:ext>
          </a:extLst>
        </xdr:cNvPr>
        <xdr:cNvCxnSpPr/>
      </xdr:nvCxnSpPr>
      <xdr:spPr>
        <a:xfrm flipV="1">
          <a:off x="16318864" y="584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9" name="【一般廃棄物処理施設】&#10;有形固定資産減価償却率最小値テキスト">
          <a:extLst>
            <a:ext uri="{FF2B5EF4-FFF2-40B4-BE49-F238E27FC236}">
              <a16:creationId xmlns:a16="http://schemas.microsoft.com/office/drawing/2014/main" id="{B9AD21ED-AEEC-4BCD-8BEE-CB72F5D48D8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0" name="直線コネクタ 409">
          <a:extLst>
            <a:ext uri="{FF2B5EF4-FFF2-40B4-BE49-F238E27FC236}">
              <a16:creationId xmlns:a16="http://schemas.microsoft.com/office/drawing/2014/main" id="{8658A05D-B55E-4B23-AC11-7F0EB64B84B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11" name="【一般廃棄物処理施設】&#10;有形固定資産減価償却率最大値テキスト">
          <a:extLst>
            <a:ext uri="{FF2B5EF4-FFF2-40B4-BE49-F238E27FC236}">
              <a16:creationId xmlns:a16="http://schemas.microsoft.com/office/drawing/2014/main" id="{B8BB87A6-4B44-4FE5-8515-FCA5484273FF}"/>
            </a:ext>
          </a:extLst>
        </xdr:cNvPr>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12" name="直線コネクタ 411">
          <a:extLst>
            <a:ext uri="{FF2B5EF4-FFF2-40B4-BE49-F238E27FC236}">
              <a16:creationId xmlns:a16="http://schemas.microsoft.com/office/drawing/2014/main" id="{9A12A6FB-882B-4926-A29A-FA930203171F}"/>
            </a:ext>
          </a:extLst>
        </xdr:cNvPr>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13" name="【一般廃棄物処理施設】&#10;有形固定資産減価償却率平均値テキスト">
          <a:extLst>
            <a:ext uri="{FF2B5EF4-FFF2-40B4-BE49-F238E27FC236}">
              <a16:creationId xmlns:a16="http://schemas.microsoft.com/office/drawing/2014/main" id="{35311A39-4C8A-4EF6-B320-EB68AC40D9BC}"/>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14" name="フローチャート: 判断 413">
          <a:extLst>
            <a:ext uri="{FF2B5EF4-FFF2-40B4-BE49-F238E27FC236}">
              <a16:creationId xmlns:a16="http://schemas.microsoft.com/office/drawing/2014/main" id="{82B26701-A0DE-47BC-9F26-59FA19E1B22E}"/>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15" name="フローチャート: 判断 414">
          <a:extLst>
            <a:ext uri="{FF2B5EF4-FFF2-40B4-BE49-F238E27FC236}">
              <a16:creationId xmlns:a16="http://schemas.microsoft.com/office/drawing/2014/main" id="{37E0D2C6-E1E9-443B-9C39-DDC3F8BB1D59}"/>
            </a:ext>
          </a:extLst>
        </xdr:cNvPr>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16" name="フローチャート: 判断 415">
          <a:extLst>
            <a:ext uri="{FF2B5EF4-FFF2-40B4-BE49-F238E27FC236}">
              <a16:creationId xmlns:a16="http://schemas.microsoft.com/office/drawing/2014/main" id="{8993C6F3-4AD3-4669-8B20-4A800A9012D3}"/>
            </a:ext>
          </a:extLst>
        </xdr:cNvPr>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17" name="フローチャート: 判断 416">
          <a:extLst>
            <a:ext uri="{FF2B5EF4-FFF2-40B4-BE49-F238E27FC236}">
              <a16:creationId xmlns:a16="http://schemas.microsoft.com/office/drawing/2014/main" id="{F19CFA22-CCBA-4C4B-95EF-A2BE0E997458}"/>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18" name="フローチャート: 判断 417">
          <a:extLst>
            <a:ext uri="{FF2B5EF4-FFF2-40B4-BE49-F238E27FC236}">
              <a16:creationId xmlns:a16="http://schemas.microsoft.com/office/drawing/2014/main" id="{AFC0ABD5-52DB-4A9B-A851-21A9E56410F8}"/>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FB5812CD-52FA-415A-AFA8-EE18D5F5678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DAFFEC8B-BDE2-4427-9BE0-98F1A981525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CF0D226D-7DBC-45F5-A313-CDD1D9FE86F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8A69CD03-E96D-417D-90EF-99F077B7A17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7D68D481-F886-4720-AE22-6529B13DD09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86360</xdr:rowOff>
    </xdr:from>
    <xdr:to>
      <xdr:col>85</xdr:col>
      <xdr:colOff>177800</xdr:colOff>
      <xdr:row>41</xdr:row>
      <xdr:rowOff>16510</xdr:rowOff>
    </xdr:to>
    <xdr:sp macro="" textlink="">
      <xdr:nvSpPr>
        <xdr:cNvPr id="424" name="楕円 423">
          <a:extLst>
            <a:ext uri="{FF2B5EF4-FFF2-40B4-BE49-F238E27FC236}">
              <a16:creationId xmlns:a16="http://schemas.microsoft.com/office/drawing/2014/main" id="{5EDF4958-3116-46CD-8FF6-9E094F2DBB51}"/>
            </a:ext>
          </a:extLst>
        </xdr:cNvPr>
        <xdr:cNvSpPr/>
      </xdr:nvSpPr>
      <xdr:spPr>
        <a:xfrm>
          <a:off x="16268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64787</xdr:rowOff>
    </xdr:from>
    <xdr:ext cx="405111" cy="259045"/>
    <xdr:sp macro="" textlink="">
      <xdr:nvSpPr>
        <xdr:cNvPr id="425" name="【一般廃棄物処理施設】&#10;有形固定資産減価償却率該当値テキスト">
          <a:extLst>
            <a:ext uri="{FF2B5EF4-FFF2-40B4-BE49-F238E27FC236}">
              <a16:creationId xmlns:a16="http://schemas.microsoft.com/office/drawing/2014/main" id="{40F3B870-5ED8-4A16-AC41-0B4029343B3F}"/>
            </a:ext>
          </a:extLst>
        </xdr:cNvPr>
        <xdr:cNvSpPr txBox="1"/>
      </xdr:nvSpPr>
      <xdr:spPr>
        <a:xfrm>
          <a:off x="16357600"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65405</xdr:rowOff>
    </xdr:from>
    <xdr:to>
      <xdr:col>81</xdr:col>
      <xdr:colOff>101600</xdr:colOff>
      <xdr:row>40</xdr:row>
      <xdr:rowOff>167005</xdr:rowOff>
    </xdr:to>
    <xdr:sp macro="" textlink="">
      <xdr:nvSpPr>
        <xdr:cNvPr id="426" name="楕円 425">
          <a:extLst>
            <a:ext uri="{FF2B5EF4-FFF2-40B4-BE49-F238E27FC236}">
              <a16:creationId xmlns:a16="http://schemas.microsoft.com/office/drawing/2014/main" id="{2FD43370-3118-4BB9-A598-DA9F108A7271}"/>
            </a:ext>
          </a:extLst>
        </xdr:cNvPr>
        <xdr:cNvSpPr/>
      </xdr:nvSpPr>
      <xdr:spPr>
        <a:xfrm>
          <a:off x="15430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116205</xdr:rowOff>
    </xdr:from>
    <xdr:to>
      <xdr:col>85</xdr:col>
      <xdr:colOff>127000</xdr:colOff>
      <xdr:row>40</xdr:row>
      <xdr:rowOff>137160</xdr:rowOff>
    </xdr:to>
    <xdr:cxnSp macro="">
      <xdr:nvCxnSpPr>
        <xdr:cNvPr id="427" name="直線コネクタ 426">
          <a:extLst>
            <a:ext uri="{FF2B5EF4-FFF2-40B4-BE49-F238E27FC236}">
              <a16:creationId xmlns:a16="http://schemas.microsoft.com/office/drawing/2014/main" id="{C464AD52-FCFA-4D6E-B9AD-448631D12693}"/>
            </a:ext>
          </a:extLst>
        </xdr:cNvPr>
        <xdr:cNvCxnSpPr/>
      </xdr:nvCxnSpPr>
      <xdr:spPr>
        <a:xfrm>
          <a:off x="15481300" y="69742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53975</xdr:rowOff>
    </xdr:from>
    <xdr:to>
      <xdr:col>76</xdr:col>
      <xdr:colOff>165100</xdr:colOff>
      <xdr:row>40</xdr:row>
      <xdr:rowOff>155575</xdr:rowOff>
    </xdr:to>
    <xdr:sp macro="" textlink="">
      <xdr:nvSpPr>
        <xdr:cNvPr id="428" name="楕円 427">
          <a:extLst>
            <a:ext uri="{FF2B5EF4-FFF2-40B4-BE49-F238E27FC236}">
              <a16:creationId xmlns:a16="http://schemas.microsoft.com/office/drawing/2014/main" id="{A8D7564D-1A08-4DD8-9524-2A674E36657F}"/>
            </a:ext>
          </a:extLst>
        </xdr:cNvPr>
        <xdr:cNvSpPr/>
      </xdr:nvSpPr>
      <xdr:spPr>
        <a:xfrm>
          <a:off x="14541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104775</xdr:rowOff>
    </xdr:from>
    <xdr:to>
      <xdr:col>81</xdr:col>
      <xdr:colOff>50800</xdr:colOff>
      <xdr:row>40</xdr:row>
      <xdr:rowOff>116205</xdr:rowOff>
    </xdr:to>
    <xdr:cxnSp macro="">
      <xdr:nvCxnSpPr>
        <xdr:cNvPr id="429" name="直線コネクタ 428">
          <a:extLst>
            <a:ext uri="{FF2B5EF4-FFF2-40B4-BE49-F238E27FC236}">
              <a16:creationId xmlns:a16="http://schemas.microsoft.com/office/drawing/2014/main" id="{C918D6FC-D07A-44A5-A0F2-A55039D21F06}"/>
            </a:ext>
          </a:extLst>
        </xdr:cNvPr>
        <xdr:cNvCxnSpPr/>
      </xdr:nvCxnSpPr>
      <xdr:spPr>
        <a:xfrm>
          <a:off x="14592300" y="69627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33020</xdr:rowOff>
    </xdr:from>
    <xdr:to>
      <xdr:col>72</xdr:col>
      <xdr:colOff>38100</xdr:colOff>
      <xdr:row>40</xdr:row>
      <xdr:rowOff>134620</xdr:rowOff>
    </xdr:to>
    <xdr:sp macro="" textlink="">
      <xdr:nvSpPr>
        <xdr:cNvPr id="430" name="楕円 429">
          <a:extLst>
            <a:ext uri="{FF2B5EF4-FFF2-40B4-BE49-F238E27FC236}">
              <a16:creationId xmlns:a16="http://schemas.microsoft.com/office/drawing/2014/main" id="{F0D730A3-468F-4972-A833-EF1F4DD45D39}"/>
            </a:ext>
          </a:extLst>
        </xdr:cNvPr>
        <xdr:cNvSpPr/>
      </xdr:nvSpPr>
      <xdr:spPr>
        <a:xfrm>
          <a:off x="13652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83820</xdr:rowOff>
    </xdr:from>
    <xdr:to>
      <xdr:col>76</xdr:col>
      <xdr:colOff>114300</xdr:colOff>
      <xdr:row>40</xdr:row>
      <xdr:rowOff>104775</xdr:rowOff>
    </xdr:to>
    <xdr:cxnSp macro="">
      <xdr:nvCxnSpPr>
        <xdr:cNvPr id="431" name="直線コネクタ 430">
          <a:extLst>
            <a:ext uri="{FF2B5EF4-FFF2-40B4-BE49-F238E27FC236}">
              <a16:creationId xmlns:a16="http://schemas.microsoft.com/office/drawing/2014/main" id="{702E67CE-05C7-4316-B51E-C1FF2835029A}"/>
            </a:ext>
          </a:extLst>
        </xdr:cNvPr>
        <xdr:cNvCxnSpPr/>
      </xdr:nvCxnSpPr>
      <xdr:spPr>
        <a:xfrm>
          <a:off x="13703300" y="69418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109220</xdr:rowOff>
    </xdr:from>
    <xdr:to>
      <xdr:col>67</xdr:col>
      <xdr:colOff>101600</xdr:colOff>
      <xdr:row>40</xdr:row>
      <xdr:rowOff>39370</xdr:rowOff>
    </xdr:to>
    <xdr:sp macro="" textlink="">
      <xdr:nvSpPr>
        <xdr:cNvPr id="432" name="楕円 431">
          <a:extLst>
            <a:ext uri="{FF2B5EF4-FFF2-40B4-BE49-F238E27FC236}">
              <a16:creationId xmlns:a16="http://schemas.microsoft.com/office/drawing/2014/main" id="{DBF2CDE3-2312-47B6-9B95-A41023884068}"/>
            </a:ext>
          </a:extLst>
        </xdr:cNvPr>
        <xdr:cNvSpPr/>
      </xdr:nvSpPr>
      <xdr:spPr>
        <a:xfrm>
          <a:off x="12763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160020</xdr:rowOff>
    </xdr:from>
    <xdr:to>
      <xdr:col>71</xdr:col>
      <xdr:colOff>177800</xdr:colOff>
      <xdr:row>40</xdr:row>
      <xdr:rowOff>83820</xdr:rowOff>
    </xdr:to>
    <xdr:cxnSp macro="">
      <xdr:nvCxnSpPr>
        <xdr:cNvPr id="433" name="直線コネクタ 432">
          <a:extLst>
            <a:ext uri="{FF2B5EF4-FFF2-40B4-BE49-F238E27FC236}">
              <a16:creationId xmlns:a16="http://schemas.microsoft.com/office/drawing/2014/main" id="{37953884-DAF0-4101-A8D6-33B5273F363E}"/>
            </a:ext>
          </a:extLst>
        </xdr:cNvPr>
        <xdr:cNvCxnSpPr/>
      </xdr:nvCxnSpPr>
      <xdr:spPr>
        <a:xfrm>
          <a:off x="12814300" y="68465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434" name="n_1aveValue【一般廃棄物処理施設】&#10;有形固定資産減価償却率">
          <a:extLst>
            <a:ext uri="{FF2B5EF4-FFF2-40B4-BE49-F238E27FC236}">
              <a16:creationId xmlns:a16="http://schemas.microsoft.com/office/drawing/2014/main" id="{D6AB63C0-8B80-43D0-8400-5EC64C6D3217}"/>
            </a:ext>
          </a:extLst>
        </xdr:cNvPr>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435" name="n_2aveValue【一般廃棄物処理施設】&#10;有形固定資産減価償却率">
          <a:extLst>
            <a:ext uri="{FF2B5EF4-FFF2-40B4-BE49-F238E27FC236}">
              <a16:creationId xmlns:a16="http://schemas.microsoft.com/office/drawing/2014/main" id="{F20192E0-1192-41E7-8562-740EA4BEF867}"/>
            </a:ext>
          </a:extLst>
        </xdr:cNvPr>
        <xdr:cNvSpPr txBox="1"/>
      </xdr:nvSpPr>
      <xdr:spPr>
        <a:xfrm>
          <a:off x="14389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36" name="n_3aveValue【一般廃棄物処理施設】&#10;有形固定資産減価償却率">
          <a:extLst>
            <a:ext uri="{FF2B5EF4-FFF2-40B4-BE49-F238E27FC236}">
              <a16:creationId xmlns:a16="http://schemas.microsoft.com/office/drawing/2014/main" id="{5367CE91-B932-4E14-8631-8888BC74D9A2}"/>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37" name="n_4aveValue【一般廃棄物処理施設】&#10;有形固定資産減価償却率">
          <a:extLst>
            <a:ext uri="{FF2B5EF4-FFF2-40B4-BE49-F238E27FC236}">
              <a16:creationId xmlns:a16="http://schemas.microsoft.com/office/drawing/2014/main" id="{816BAE6C-B4E2-4E1B-8E90-C8CBD23DB009}"/>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158132</xdr:rowOff>
    </xdr:from>
    <xdr:ext cx="405111" cy="259045"/>
    <xdr:sp macro="" textlink="">
      <xdr:nvSpPr>
        <xdr:cNvPr id="438" name="n_1mainValue【一般廃棄物処理施設】&#10;有形固定資産減価償却率">
          <a:extLst>
            <a:ext uri="{FF2B5EF4-FFF2-40B4-BE49-F238E27FC236}">
              <a16:creationId xmlns:a16="http://schemas.microsoft.com/office/drawing/2014/main" id="{51A4BE39-B984-49FD-9F0B-2A10BDFA791F}"/>
            </a:ext>
          </a:extLst>
        </xdr:cNvPr>
        <xdr:cNvSpPr txBox="1"/>
      </xdr:nvSpPr>
      <xdr:spPr>
        <a:xfrm>
          <a:off x="152660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146702</xdr:rowOff>
    </xdr:from>
    <xdr:ext cx="405111" cy="259045"/>
    <xdr:sp macro="" textlink="">
      <xdr:nvSpPr>
        <xdr:cNvPr id="439" name="n_2mainValue【一般廃棄物処理施設】&#10;有形固定資産減価償却率">
          <a:extLst>
            <a:ext uri="{FF2B5EF4-FFF2-40B4-BE49-F238E27FC236}">
              <a16:creationId xmlns:a16="http://schemas.microsoft.com/office/drawing/2014/main" id="{C99836E5-1854-43DA-8E97-A589C03F96ED}"/>
            </a:ext>
          </a:extLst>
        </xdr:cNvPr>
        <xdr:cNvSpPr txBox="1"/>
      </xdr:nvSpPr>
      <xdr:spPr>
        <a:xfrm>
          <a:off x="143897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125747</xdr:rowOff>
    </xdr:from>
    <xdr:ext cx="405111" cy="259045"/>
    <xdr:sp macro="" textlink="">
      <xdr:nvSpPr>
        <xdr:cNvPr id="440" name="n_3mainValue【一般廃棄物処理施設】&#10;有形固定資産減価償却率">
          <a:extLst>
            <a:ext uri="{FF2B5EF4-FFF2-40B4-BE49-F238E27FC236}">
              <a16:creationId xmlns:a16="http://schemas.microsoft.com/office/drawing/2014/main" id="{2B19B54C-065D-4227-A0A5-735518D5E962}"/>
            </a:ext>
          </a:extLst>
        </xdr:cNvPr>
        <xdr:cNvSpPr txBox="1"/>
      </xdr:nvSpPr>
      <xdr:spPr>
        <a:xfrm>
          <a:off x="135007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30497</xdr:rowOff>
    </xdr:from>
    <xdr:ext cx="405111" cy="259045"/>
    <xdr:sp macro="" textlink="">
      <xdr:nvSpPr>
        <xdr:cNvPr id="441" name="n_4mainValue【一般廃棄物処理施設】&#10;有形固定資産減価償却率">
          <a:extLst>
            <a:ext uri="{FF2B5EF4-FFF2-40B4-BE49-F238E27FC236}">
              <a16:creationId xmlns:a16="http://schemas.microsoft.com/office/drawing/2014/main" id="{C0A11768-675F-4E93-A255-035E92A4B4EB}"/>
            </a:ext>
          </a:extLst>
        </xdr:cNvPr>
        <xdr:cNvSpPr txBox="1"/>
      </xdr:nvSpPr>
      <xdr:spPr>
        <a:xfrm>
          <a:off x="12611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A475A8C1-66AD-43D0-9B22-0E56053C3F2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E303AAA2-DFE2-4B0F-910E-B170137F5F6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867E610C-F10F-4A5A-B25A-0A2DD2993F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D467CE36-B7C7-4EB7-9C82-8521B726EE5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69393529-9786-4009-8C50-029710F0628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74E8E817-1463-47FA-B2AB-B531C13BD3F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A32B12FA-FAC2-4B47-9B6F-999494F515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CA9D7D84-DEEE-4B4E-B0EC-C48E55EEE7F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3021A284-D924-47D3-9F2F-5FF08805BE8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BCA823FA-0952-417B-ADAC-E28D492F8D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2" name="直線コネクタ 451">
          <a:extLst>
            <a:ext uri="{FF2B5EF4-FFF2-40B4-BE49-F238E27FC236}">
              <a16:creationId xmlns:a16="http://schemas.microsoft.com/office/drawing/2014/main" id="{4480FCC6-468C-4718-BB2B-7E494AC2D932}"/>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3" name="テキスト ボックス 452">
          <a:extLst>
            <a:ext uri="{FF2B5EF4-FFF2-40B4-BE49-F238E27FC236}">
              <a16:creationId xmlns:a16="http://schemas.microsoft.com/office/drawing/2014/main" id="{A5D22A6D-C551-4633-B53D-A99D2AD245B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4" name="直線コネクタ 453">
          <a:extLst>
            <a:ext uri="{FF2B5EF4-FFF2-40B4-BE49-F238E27FC236}">
              <a16:creationId xmlns:a16="http://schemas.microsoft.com/office/drawing/2014/main" id="{BB20ECAB-82FC-46FA-9A87-8D587C5A65A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5" name="テキスト ボックス 454">
          <a:extLst>
            <a:ext uri="{FF2B5EF4-FFF2-40B4-BE49-F238E27FC236}">
              <a16:creationId xmlns:a16="http://schemas.microsoft.com/office/drawing/2014/main" id="{B72A6AFE-A097-4979-8CA3-00197B7FA4A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56" name="直線コネクタ 455">
          <a:extLst>
            <a:ext uri="{FF2B5EF4-FFF2-40B4-BE49-F238E27FC236}">
              <a16:creationId xmlns:a16="http://schemas.microsoft.com/office/drawing/2014/main" id="{12F82CDD-70BC-4822-A180-FF1C6C2463A1}"/>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57" name="テキスト ボックス 456">
          <a:extLst>
            <a:ext uri="{FF2B5EF4-FFF2-40B4-BE49-F238E27FC236}">
              <a16:creationId xmlns:a16="http://schemas.microsoft.com/office/drawing/2014/main" id="{57AF8F5A-8457-414A-9520-7C28FBAF3454}"/>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8" name="直線コネクタ 457">
          <a:extLst>
            <a:ext uri="{FF2B5EF4-FFF2-40B4-BE49-F238E27FC236}">
              <a16:creationId xmlns:a16="http://schemas.microsoft.com/office/drawing/2014/main" id="{B604EAB3-0FED-4DDA-AB25-5A1FF96EB7B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9" name="テキスト ボックス 458">
          <a:extLst>
            <a:ext uri="{FF2B5EF4-FFF2-40B4-BE49-F238E27FC236}">
              <a16:creationId xmlns:a16="http://schemas.microsoft.com/office/drawing/2014/main" id="{217CDA61-73EF-4A01-BC8D-3E246E4A5B8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0" name="【一般廃棄物処理施設】&#10;一人当たり有形固定資産（償却資産）額グラフ枠">
          <a:extLst>
            <a:ext uri="{FF2B5EF4-FFF2-40B4-BE49-F238E27FC236}">
              <a16:creationId xmlns:a16="http://schemas.microsoft.com/office/drawing/2014/main" id="{62386446-A411-4E24-B89D-C34E23B6098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461" name="直線コネクタ 460">
          <a:extLst>
            <a:ext uri="{FF2B5EF4-FFF2-40B4-BE49-F238E27FC236}">
              <a16:creationId xmlns:a16="http://schemas.microsoft.com/office/drawing/2014/main" id="{89EC2B2B-7EBF-47B5-89B3-533E571B4CF2}"/>
            </a:ext>
          </a:extLst>
        </xdr:cNvPr>
        <xdr:cNvCxnSpPr/>
      </xdr:nvCxnSpPr>
      <xdr:spPr>
        <a:xfrm flipV="1">
          <a:off x="22160864" y="5853831"/>
          <a:ext cx="0" cy="1192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462" name="【一般廃棄物処理施設】&#10;一人当たり有形固定資産（償却資産）額最小値テキスト">
          <a:extLst>
            <a:ext uri="{FF2B5EF4-FFF2-40B4-BE49-F238E27FC236}">
              <a16:creationId xmlns:a16="http://schemas.microsoft.com/office/drawing/2014/main" id="{5145FD7A-431E-47E7-AEA7-43478039093A}"/>
            </a:ext>
          </a:extLst>
        </xdr:cNvPr>
        <xdr:cNvSpPr txBox="1"/>
      </xdr:nvSpPr>
      <xdr:spPr>
        <a:xfrm>
          <a:off x="22199600" y="705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463" name="直線コネクタ 462">
          <a:extLst>
            <a:ext uri="{FF2B5EF4-FFF2-40B4-BE49-F238E27FC236}">
              <a16:creationId xmlns:a16="http://schemas.microsoft.com/office/drawing/2014/main" id="{259D5638-39C5-4269-BA42-949CA90AAEBF}"/>
            </a:ext>
          </a:extLst>
        </xdr:cNvPr>
        <xdr:cNvCxnSpPr/>
      </xdr:nvCxnSpPr>
      <xdr:spPr>
        <a:xfrm>
          <a:off x="22072600" y="704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464" name="【一般廃棄物処理施設】&#10;一人当たり有形固定資産（償却資産）額最大値テキスト">
          <a:extLst>
            <a:ext uri="{FF2B5EF4-FFF2-40B4-BE49-F238E27FC236}">
              <a16:creationId xmlns:a16="http://schemas.microsoft.com/office/drawing/2014/main" id="{2D81AE77-4F1B-4A8A-8B96-58E3A199AB7F}"/>
            </a:ext>
          </a:extLst>
        </xdr:cNvPr>
        <xdr:cNvSpPr txBox="1"/>
      </xdr:nvSpPr>
      <xdr:spPr>
        <a:xfrm>
          <a:off x="22199600" y="562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465" name="直線コネクタ 464">
          <a:extLst>
            <a:ext uri="{FF2B5EF4-FFF2-40B4-BE49-F238E27FC236}">
              <a16:creationId xmlns:a16="http://schemas.microsoft.com/office/drawing/2014/main" id="{B35D36F5-C7FB-4E7F-9290-96B6BE84AB94}"/>
            </a:ext>
          </a:extLst>
        </xdr:cNvPr>
        <xdr:cNvCxnSpPr/>
      </xdr:nvCxnSpPr>
      <xdr:spPr>
        <a:xfrm>
          <a:off x="22072600" y="585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466" name="【一般廃棄物処理施設】&#10;一人当たり有形固定資産（償却資産）額平均値テキスト">
          <a:extLst>
            <a:ext uri="{FF2B5EF4-FFF2-40B4-BE49-F238E27FC236}">
              <a16:creationId xmlns:a16="http://schemas.microsoft.com/office/drawing/2014/main" id="{B1BF1392-81CE-4A51-9478-733BFE39742C}"/>
            </a:ext>
          </a:extLst>
        </xdr:cNvPr>
        <xdr:cNvSpPr txBox="1"/>
      </xdr:nvSpPr>
      <xdr:spPr>
        <a:xfrm>
          <a:off x="22199600" y="653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467" name="フローチャート: 判断 466">
          <a:extLst>
            <a:ext uri="{FF2B5EF4-FFF2-40B4-BE49-F238E27FC236}">
              <a16:creationId xmlns:a16="http://schemas.microsoft.com/office/drawing/2014/main" id="{89BFD250-30AB-4571-9433-DF223FA34A87}"/>
            </a:ext>
          </a:extLst>
        </xdr:cNvPr>
        <xdr:cNvSpPr/>
      </xdr:nvSpPr>
      <xdr:spPr>
        <a:xfrm>
          <a:off x="22110700" y="656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468" name="フローチャート: 判断 467">
          <a:extLst>
            <a:ext uri="{FF2B5EF4-FFF2-40B4-BE49-F238E27FC236}">
              <a16:creationId xmlns:a16="http://schemas.microsoft.com/office/drawing/2014/main" id="{A122D134-8D7F-4DA6-9FCC-F98D0AFA5801}"/>
            </a:ext>
          </a:extLst>
        </xdr:cNvPr>
        <xdr:cNvSpPr/>
      </xdr:nvSpPr>
      <xdr:spPr>
        <a:xfrm>
          <a:off x="212725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469" name="フローチャート: 判断 468">
          <a:extLst>
            <a:ext uri="{FF2B5EF4-FFF2-40B4-BE49-F238E27FC236}">
              <a16:creationId xmlns:a16="http://schemas.microsoft.com/office/drawing/2014/main" id="{028266FB-F2BC-4193-8E8F-982075B95E7F}"/>
            </a:ext>
          </a:extLst>
        </xdr:cNvPr>
        <xdr:cNvSpPr/>
      </xdr:nvSpPr>
      <xdr:spPr>
        <a:xfrm>
          <a:off x="20383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25126</xdr:rowOff>
    </xdr:from>
    <xdr:to>
      <xdr:col>102</xdr:col>
      <xdr:colOff>165100</xdr:colOff>
      <xdr:row>38</xdr:row>
      <xdr:rowOff>126726</xdr:rowOff>
    </xdr:to>
    <xdr:sp macro="" textlink="">
      <xdr:nvSpPr>
        <xdr:cNvPr id="470" name="フローチャート: 判断 469">
          <a:extLst>
            <a:ext uri="{FF2B5EF4-FFF2-40B4-BE49-F238E27FC236}">
              <a16:creationId xmlns:a16="http://schemas.microsoft.com/office/drawing/2014/main" id="{E81E3652-98BA-4983-B199-34849FFDBCD5}"/>
            </a:ext>
          </a:extLst>
        </xdr:cNvPr>
        <xdr:cNvSpPr/>
      </xdr:nvSpPr>
      <xdr:spPr>
        <a:xfrm>
          <a:off x="19494500" y="654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53301</xdr:rowOff>
    </xdr:from>
    <xdr:to>
      <xdr:col>98</xdr:col>
      <xdr:colOff>38100</xdr:colOff>
      <xdr:row>38</xdr:row>
      <xdr:rowOff>154901</xdr:rowOff>
    </xdr:to>
    <xdr:sp macro="" textlink="">
      <xdr:nvSpPr>
        <xdr:cNvPr id="471" name="フローチャート: 判断 470">
          <a:extLst>
            <a:ext uri="{FF2B5EF4-FFF2-40B4-BE49-F238E27FC236}">
              <a16:creationId xmlns:a16="http://schemas.microsoft.com/office/drawing/2014/main" id="{C6A654B9-1CD9-4B87-BB62-F431CEA45E13}"/>
            </a:ext>
          </a:extLst>
        </xdr:cNvPr>
        <xdr:cNvSpPr/>
      </xdr:nvSpPr>
      <xdr:spPr>
        <a:xfrm>
          <a:off x="18605500" y="656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46D3809A-1D96-4CAE-97F4-552F6DC68A4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10C3B18C-9B0A-44FC-9AB0-DFEBE8B487F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2F860EA7-C280-461E-BF76-0D4C41901BC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DF3E4FEC-EBA5-4009-8669-1068B669A25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3BF0D5BF-0C26-4464-ACFF-E079D1A169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33784</xdr:rowOff>
    </xdr:from>
    <xdr:to>
      <xdr:col>116</xdr:col>
      <xdr:colOff>114300</xdr:colOff>
      <xdr:row>36</xdr:row>
      <xdr:rowOff>135384</xdr:rowOff>
    </xdr:to>
    <xdr:sp macro="" textlink="">
      <xdr:nvSpPr>
        <xdr:cNvPr id="477" name="楕円 476">
          <a:extLst>
            <a:ext uri="{FF2B5EF4-FFF2-40B4-BE49-F238E27FC236}">
              <a16:creationId xmlns:a16="http://schemas.microsoft.com/office/drawing/2014/main" id="{F3E20BE1-5D86-44D5-945B-9B452231D67E}"/>
            </a:ext>
          </a:extLst>
        </xdr:cNvPr>
        <xdr:cNvSpPr/>
      </xdr:nvSpPr>
      <xdr:spPr>
        <a:xfrm>
          <a:off x="22110700" y="620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56661</xdr:rowOff>
    </xdr:from>
    <xdr:ext cx="599010" cy="259045"/>
    <xdr:sp macro="" textlink="">
      <xdr:nvSpPr>
        <xdr:cNvPr id="478" name="【一般廃棄物処理施設】&#10;一人当たり有形固定資産（償却資産）額該当値テキスト">
          <a:extLst>
            <a:ext uri="{FF2B5EF4-FFF2-40B4-BE49-F238E27FC236}">
              <a16:creationId xmlns:a16="http://schemas.microsoft.com/office/drawing/2014/main" id="{BD15F91E-F03A-4B0C-8617-EBCFB0730B1F}"/>
            </a:ext>
          </a:extLst>
        </xdr:cNvPr>
        <xdr:cNvSpPr txBox="1"/>
      </xdr:nvSpPr>
      <xdr:spPr>
        <a:xfrm>
          <a:off x="22199600" y="605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23320</xdr:rowOff>
    </xdr:from>
    <xdr:to>
      <xdr:col>112</xdr:col>
      <xdr:colOff>38100</xdr:colOff>
      <xdr:row>36</xdr:row>
      <xdr:rowOff>124920</xdr:rowOff>
    </xdr:to>
    <xdr:sp macro="" textlink="">
      <xdr:nvSpPr>
        <xdr:cNvPr id="479" name="楕円 478">
          <a:extLst>
            <a:ext uri="{FF2B5EF4-FFF2-40B4-BE49-F238E27FC236}">
              <a16:creationId xmlns:a16="http://schemas.microsoft.com/office/drawing/2014/main" id="{34EE2805-25F4-4FDF-95E9-4968853CE1DC}"/>
            </a:ext>
          </a:extLst>
        </xdr:cNvPr>
        <xdr:cNvSpPr/>
      </xdr:nvSpPr>
      <xdr:spPr>
        <a:xfrm>
          <a:off x="21272500" y="61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74120</xdr:rowOff>
    </xdr:from>
    <xdr:to>
      <xdr:col>116</xdr:col>
      <xdr:colOff>63500</xdr:colOff>
      <xdr:row>36</xdr:row>
      <xdr:rowOff>84584</xdr:rowOff>
    </xdr:to>
    <xdr:cxnSp macro="">
      <xdr:nvCxnSpPr>
        <xdr:cNvPr id="480" name="直線コネクタ 479">
          <a:extLst>
            <a:ext uri="{FF2B5EF4-FFF2-40B4-BE49-F238E27FC236}">
              <a16:creationId xmlns:a16="http://schemas.microsoft.com/office/drawing/2014/main" id="{3F0E2D6B-81E8-4858-86CC-95A69416B116}"/>
            </a:ext>
          </a:extLst>
        </xdr:cNvPr>
        <xdr:cNvCxnSpPr/>
      </xdr:nvCxnSpPr>
      <xdr:spPr>
        <a:xfrm>
          <a:off x="21323300" y="6246320"/>
          <a:ext cx="8382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46557</xdr:rowOff>
    </xdr:from>
    <xdr:to>
      <xdr:col>107</xdr:col>
      <xdr:colOff>101600</xdr:colOff>
      <xdr:row>36</xdr:row>
      <xdr:rowOff>148157</xdr:rowOff>
    </xdr:to>
    <xdr:sp macro="" textlink="">
      <xdr:nvSpPr>
        <xdr:cNvPr id="481" name="楕円 480">
          <a:extLst>
            <a:ext uri="{FF2B5EF4-FFF2-40B4-BE49-F238E27FC236}">
              <a16:creationId xmlns:a16="http://schemas.microsoft.com/office/drawing/2014/main" id="{D43638FB-7681-4C91-B466-FBA02EB8B8AF}"/>
            </a:ext>
          </a:extLst>
        </xdr:cNvPr>
        <xdr:cNvSpPr/>
      </xdr:nvSpPr>
      <xdr:spPr>
        <a:xfrm>
          <a:off x="20383500" y="62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74120</xdr:rowOff>
    </xdr:from>
    <xdr:to>
      <xdr:col>111</xdr:col>
      <xdr:colOff>177800</xdr:colOff>
      <xdr:row>36</xdr:row>
      <xdr:rowOff>97357</xdr:rowOff>
    </xdr:to>
    <xdr:cxnSp macro="">
      <xdr:nvCxnSpPr>
        <xdr:cNvPr id="482" name="直線コネクタ 481">
          <a:extLst>
            <a:ext uri="{FF2B5EF4-FFF2-40B4-BE49-F238E27FC236}">
              <a16:creationId xmlns:a16="http://schemas.microsoft.com/office/drawing/2014/main" id="{FB446FFE-DB30-438E-B981-3D16EC12D4ED}"/>
            </a:ext>
          </a:extLst>
        </xdr:cNvPr>
        <xdr:cNvCxnSpPr/>
      </xdr:nvCxnSpPr>
      <xdr:spPr>
        <a:xfrm flipV="1">
          <a:off x="20434300" y="6246320"/>
          <a:ext cx="889000" cy="2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66959</xdr:rowOff>
    </xdr:from>
    <xdr:to>
      <xdr:col>102</xdr:col>
      <xdr:colOff>165100</xdr:colOff>
      <xdr:row>36</xdr:row>
      <xdr:rowOff>168559</xdr:rowOff>
    </xdr:to>
    <xdr:sp macro="" textlink="">
      <xdr:nvSpPr>
        <xdr:cNvPr id="483" name="楕円 482">
          <a:extLst>
            <a:ext uri="{FF2B5EF4-FFF2-40B4-BE49-F238E27FC236}">
              <a16:creationId xmlns:a16="http://schemas.microsoft.com/office/drawing/2014/main" id="{1B85F5DA-DE67-4C77-B661-06B951CA1FF8}"/>
            </a:ext>
          </a:extLst>
        </xdr:cNvPr>
        <xdr:cNvSpPr/>
      </xdr:nvSpPr>
      <xdr:spPr>
        <a:xfrm>
          <a:off x="19494500" y="623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97357</xdr:rowOff>
    </xdr:from>
    <xdr:to>
      <xdr:col>107</xdr:col>
      <xdr:colOff>50800</xdr:colOff>
      <xdr:row>36</xdr:row>
      <xdr:rowOff>117759</xdr:rowOff>
    </xdr:to>
    <xdr:cxnSp macro="">
      <xdr:nvCxnSpPr>
        <xdr:cNvPr id="484" name="直線コネクタ 483">
          <a:extLst>
            <a:ext uri="{FF2B5EF4-FFF2-40B4-BE49-F238E27FC236}">
              <a16:creationId xmlns:a16="http://schemas.microsoft.com/office/drawing/2014/main" id="{30CC80C4-93CC-46B6-BAD1-2B179455DF3D}"/>
            </a:ext>
          </a:extLst>
        </xdr:cNvPr>
        <xdr:cNvCxnSpPr/>
      </xdr:nvCxnSpPr>
      <xdr:spPr>
        <a:xfrm flipV="1">
          <a:off x="19545300" y="6269557"/>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85248</xdr:rowOff>
    </xdr:from>
    <xdr:to>
      <xdr:col>98</xdr:col>
      <xdr:colOff>38100</xdr:colOff>
      <xdr:row>37</xdr:row>
      <xdr:rowOff>15398</xdr:rowOff>
    </xdr:to>
    <xdr:sp macro="" textlink="">
      <xdr:nvSpPr>
        <xdr:cNvPr id="485" name="楕円 484">
          <a:extLst>
            <a:ext uri="{FF2B5EF4-FFF2-40B4-BE49-F238E27FC236}">
              <a16:creationId xmlns:a16="http://schemas.microsoft.com/office/drawing/2014/main" id="{204B7365-EE6F-4FFF-B797-33488267F7CA}"/>
            </a:ext>
          </a:extLst>
        </xdr:cNvPr>
        <xdr:cNvSpPr/>
      </xdr:nvSpPr>
      <xdr:spPr>
        <a:xfrm>
          <a:off x="18605500" y="625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117759</xdr:rowOff>
    </xdr:from>
    <xdr:to>
      <xdr:col>102</xdr:col>
      <xdr:colOff>114300</xdr:colOff>
      <xdr:row>36</xdr:row>
      <xdr:rowOff>136048</xdr:rowOff>
    </xdr:to>
    <xdr:cxnSp macro="">
      <xdr:nvCxnSpPr>
        <xdr:cNvPr id="486" name="直線コネクタ 485">
          <a:extLst>
            <a:ext uri="{FF2B5EF4-FFF2-40B4-BE49-F238E27FC236}">
              <a16:creationId xmlns:a16="http://schemas.microsoft.com/office/drawing/2014/main" id="{DBD0806D-2772-41FC-AA30-9623574B635D}"/>
            </a:ext>
          </a:extLst>
        </xdr:cNvPr>
        <xdr:cNvCxnSpPr/>
      </xdr:nvCxnSpPr>
      <xdr:spPr>
        <a:xfrm flipV="1">
          <a:off x="18656300" y="628995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487" name="n_1aveValue【一般廃棄物処理施設】&#10;一人当たり有形固定資産（償却資産）額">
          <a:extLst>
            <a:ext uri="{FF2B5EF4-FFF2-40B4-BE49-F238E27FC236}">
              <a16:creationId xmlns:a16="http://schemas.microsoft.com/office/drawing/2014/main" id="{A77AEB02-5F8E-463E-B38D-C110E9EDF47D}"/>
            </a:ext>
          </a:extLst>
        </xdr:cNvPr>
        <xdr:cNvSpPr txBox="1"/>
      </xdr:nvSpPr>
      <xdr:spPr>
        <a:xfrm>
          <a:off x="21043411" y="66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488" name="n_2aveValue【一般廃棄物処理施設】&#10;一人当たり有形固定資産（償却資産）額">
          <a:extLst>
            <a:ext uri="{FF2B5EF4-FFF2-40B4-BE49-F238E27FC236}">
              <a16:creationId xmlns:a16="http://schemas.microsoft.com/office/drawing/2014/main" id="{E3339F83-4BC8-493F-A5D9-E50A1162F12A}"/>
            </a:ext>
          </a:extLst>
        </xdr:cNvPr>
        <xdr:cNvSpPr txBox="1"/>
      </xdr:nvSpPr>
      <xdr:spPr>
        <a:xfrm>
          <a:off x="201671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117853</xdr:rowOff>
    </xdr:from>
    <xdr:ext cx="534377" cy="259045"/>
    <xdr:sp macro="" textlink="">
      <xdr:nvSpPr>
        <xdr:cNvPr id="489" name="n_3aveValue【一般廃棄物処理施設】&#10;一人当たり有形固定資産（償却資産）額">
          <a:extLst>
            <a:ext uri="{FF2B5EF4-FFF2-40B4-BE49-F238E27FC236}">
              <a16:creationId xmlns:a16="http://schemas.microsoft.com/office/drawing/2014/main" id="{99C7EC67-5BA9-4247-8697-04BF2A88095A}"/>
            </a:ext>
          </a:extLst>
        </xdr:cNvPr>
        <xdr:cNvSpPr txBox="1"/>
      </xdr:nvSpPr>
      <xdr:spPr>
        <a:xfrm>
          <a:off x="19278111" y="663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146028</xdr:rowOff>
    </xdr:from>
    <xdr:ext cx="534377" cy="259045"/>
    <xdr:sp macro="" textlink="">
      <xdr:nvSpPr>
        <xdr:cNvPr id="490" name="n_4aveValue【一般廃棄物処理施設】&#10;一人当たり有形固定資産（償却資産）額">
          <a:extLst>
            <a:ext uri="{FF2B5EF4-FFF2-40B4-BE49-F238E27FC236}">
              <a16:creationId xmlns:a16="http://schemas.microsoft.com/office/drawing/2014/main" id="{CA96338B-7DC8-4D5A-A37F-77A20E6627B2}"/>
            </a:ext>
          </a:extLst>
        </xdr:cNvPr>
        <xdr:cNvSpPr txBox="1"/>
      </xdr:nvSpPr>
      <xdr:spPr>
        <a:xfrm>
          <a:off x="18389111" y="666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141447</xdr:rowOff>
    </xdr:from>
    <xdr:ext cx="599010" cy="259045"/>
    <xdr:sp macro="" textlink="">
      <xdr:nvSpPr>
        <xdr:cNvPr id="491" name="n_1mainValue【一般廃棄物処理施設】&#10;一人当たり有形固定資産（償却資産）額">
          <a:extLst>
            <a:ext uri="{FF2B5EF4-FFF2-40B4-BE49-F238E27FC236}">
              <a16:creationId xmlns:a16="http://schemas.microsoft.com/office/drawing/2014/main" id="{64E09CB4-15A2-412E-BDF1-349523E60D17}"/>
            </a:ext>
          </a:extLst>
        </xdr:cNvPr>
        <xdr:cNvSpPr txBox="1"/>
      </xdr:nvSpPr>
      <xdr:spPr>
        <a:xfrm>
          <a:off x="21011095" y="597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164684</xdr:rowOff>
    </xdr:from>
    <xdr:ext cx="599010" cy="259045"/>
    <xdr:sp macro="" textlink="">
      <xdr:nvSpPr>
        <xdr:cNvPr id="492" name="n_2mainValue【一般廃棄物処理施設】&#10;一人当たり有形固定資産（償却資産）額">
          <a:extLst>
            <a:ext uri="{FF2B5EF4-FFF2-40B4-BE49-F238E27FC236}">
              <a16:creationId xmlns:a16="http://schemas.microsoft.com/office/drawing/2014/main" id="{2146E886-2669-46EF-85D6-58257C283DBB}"/>
            </a:ext>
          </a:extLst>
        </xdr:cNvPr>
        <xdr:cNvSpPr txBox="1"/>
      </xdr:nvSpPr>
      <xdr:spPr>
        <a:xfrm>
          <a:off x="20134795" y="59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13636</xdr:rowOff>
    </xdr:from>
    <xdr:ext cx="599010" cy="259045"/>
    <xdr:sp macro="" textlink="">
      <xdr:nvSpPr>
        <xdr:cNvPr id="493" name="n_3mainValue【一般廃棄物処理施設】&#10;一人当たり有形固定資産（償却資産）額">
          <a:extLst>
            <a:ext uri="{FF2B5EF4-FFF2-40B4-BE49-F238E27FC236}">
              <a16:creationId xmlns:a16="http://schemas.microsoft.com/office/drawing/2014/main" id="{1B552101-A2DF-42D0-99FD-125F64B56117}"/>
            </a:ext>
          </a:extLst>
        </xdr:cNvPr>
        <xdr:cNvSpPr txBox="1"/>
      </xdr:nvSpPr>
      <xdr:spPr>
        <a:xfrm>
          <a:off x="19245795" y="601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31925</xdr:rowOff>
    </xdr:from>
    <xdr:ext cx="599010" cy="259045"/>
    <xdr:sp macro="" textlink="">
      <xdr:nvSpPr>
        <xdr:cNvPr id="494" name="n_4mainValue【一般廃棄物処理施設】&#10;一人当たり有形固定資産（償却資産）額">
          <a:extLst>
            <a:ext uri="{FF2B5EF4-FFF2-40B4-BE49-F238E27FC236}">
              <a16:creationId xmlns:a16="http://schemas.microsoft.com/office/drawing/2014/main" id="{BCABC52E-AEEF-4E8D-B60E-DBDE70190FE5}"/>
            </a:ext>
          </a:extLst>
        </xdr:cNvPr>
        <xdr:cNvSpPr txBox="1"/>
      </xdr:nvSpPr>
      <xdr:spPr>
        <a:xfrm>
          <a:off x="18356795" y="603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5" name="正方形/長方形 494">
          <a:extLst>
            <a:ext uri="{FF2B5EF4-FFF2-40B4-BE49-F238E27FC236}">
              <a16:creationId xmlns:a16="http://schemas.microsoft.com/office/drawing/2014/main" id="{0152F0A8-F30C-40D0-A930-DD6504E2D0E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6" name="正方形/長方形 495">
          <a:extLst>
            <a:ext uri="{FF2B5EF4-FFF2-40B4-BE49-F238E27FC236}">
              <a16:creationId xmlns:a16="http://schemas.microsoft.com/office/drawing/2014/main" id="{5E3BF870-8BAE-44F0-ACF2-A9F6A068B90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7" name="正方形/長方形 496">
          <a:extLst>
            <a:ext uri="{FF2B5EF4-FFF2-40B4-BE49-F238E27FC236}">
              <a16:creationId xmlns:a16="http://schemas.microsoft.com/office/drawing/2014/main" id="{EB7421A4-F30C-4FA3-AB74-3276EF9FFE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8" name="正方形/長方形 497">
          <a:extLst>
            <a:ext uri="{FF2B5EF4-FFF2-40B4-BE49-F238E27FC236}">
              <a16:creationId xmlns:a16="http://schemas.microsoft.com/office/drawing/2014/main" id="{677F3DDF-F0A9-4482-A4B9-3E30D19897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9" name="正方形/長方形 498">
          <a:extLst>
            <a:ext uri="{FF2B5EF4-FFF2-40B4-BE49-F238E27FC236}">
              <a16:creationId xmlns:a16="http://schemas.microsoft.com/office/drawing/2014/main" id="{CBDCCF3D-395A-47CB-8E72-7A79C6AFD94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0" name="正方形/長方形 499">
          <a:extLst>
            <a:ext uri="{FF2B5EF4-FFF2-40B4-BE49-F238E27FC236}">
              <a16:creationId xmlns:a16="http://schemas.microsoft.com/office/drawing/2014/main" id="{1D5CE8C8-498F-42D1-BC93-88830F232CC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1" name="正方形/長方形 500">
          <a:extLst>
            <a:ext uri="{FF2B5EF4-FFF2-40B4-BE49-F238E27FC236}">
              <a16:creationId xmlns:a16="http://schemas.microsoft.com/office/drawing/2014/main" id="{AA4DC87E-3B1D-4696-B90B-9D6E9407ECC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正方形/長方形 501">
          <a:extLst>
            <a:ext uri="{FF2B5EF4-FFF2-40B4-BE49-F238E27FC236}">
              <a16:creationId xmlns:a16="http://schemas.microsoft.com/office/drawing/2014/main" id="{AB235ED3-C986-47B1-BB58-2CFF12C9544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3" name="テキスト ボックス 502">
          <a:extLst>
            <a:ext uri="{FF2B5EF4-FFF2-40B4-BE49-F238E27FC236}">
              <a16:creationId xmlns:a16="http://schemas.microsoft.com/office/drawing/2014/main" id="{477CD0AF-B99A-446D-99B4-94C2DB83A00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4" name="直線コネクタ 503">
          <a:extLst>
            <a:ext uri="{FF2B5EF4-FFF2-40B4-BE49-F238E27FC236}">
              <a16:creationId xmlns:a16="http://schemas.microsoft.com/office/drawing/2014/main" id="{2D111EC8-9C89-4322-8DC3-5B337151841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5" name="テキスト ボックス 504">
          <a:extLst>
            <a:ext uri="{FF2B5EF4-FFF2-40B4-BE49-F238E27FC236}">
              <a16:creationId xmlns:a16="http://schemas.microsoft.com/office/drawing/2014/main" id="{637E77C6-5A16-4B38-A069-C1913214841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6" name="直線コネクタ 505">
          <a:extLst>
            <a:ext uri="{FF2B5EF4-FFF2-40B4-BE49-F238E27FC236}">
              <a16:creationId xmlns:a16="http://schemas.microsoft.com/office/drawing/2014/main" id="{FC0FE1E2-58FF-480E-9249-DD8DDCBB2F7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7" name="テキスト ボックス 506">
          <a:extLst>
            <a:ext uri="{FF2B5EF4-FFF2-40B4-BE49-F238E27FC236}">
              <a16:creationId xmlns:a16="http://schemas.microsoft.com/office/drawing/2014/main" id="{18E300C1-B8B4-42CC-A402-2AA705D5482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8" name="直線コネクタ 507">
          <a:extLst>
            <a:ext uri="{FF2B5EF4-FFF2-40B4-BE49-F238E27FC236}">
              <a16:creationId xmlns:a16="http://schemas.microsoft.com/office/drawing/2014/main" id="{A10067DA-489D-406E-9256-CE67F9E8E1E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9" name="テキスト ボックス 508">
          <a:extLst>
            <a:ext uri="{FF2B5EF4-FFF2-40B4-BE49-F238E27FC236}">
              <a16:creationId xmlns:a16="http://schemas.microsoft.com/office/drawing/2014/main" id="{A97DEA01-F69A-4FE4-9A35-123FF1B4088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0" name="直線コネクタ 509">
          <a:extLst>
            <a:ext uri="{FF2B5EF4-FFF2-40B4-BE49-F238E27FC236}">
              <a16:creationId xmlns:a16="http://schemas.microsoft.com/office/drawing/2014/main" id="{8B325637-B819-47CE-8610-C539DB246AD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1" name="テキスト ボックス 510">
          <a:extLst>
            <a:ext uri="{FF2B5EF4-FFF2-40B4-BE49-F238E27FC236}">
              <a16:creationId xmlns:a16="http://schemas.microsoft.com/office/drawing/2014/main" id="{718A25CE-DE46-451B-A5B5-A8D72662693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2" name="直線コネクタ 511">
          <a:extLst>
            <a:ext uri="{FF2B5EF4-FFF2-40B4-BE49-F238E27FC236}">
              <a16:creationId xmlns:a16="http://schemas.microsoft.com/office/drawing/2014/main" id="{EBDF14A1-7230-4F47-9561-243566065B9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3" name="テキスト ボックス 512">
          <a:extLst>
            <a:ext uri="{FF2B5EF4-FFF2-40B4-BE49-F238E27FC236}">
              <a16:creationId xmlns:a16="http://schemas.microsoft.com/office/drawing/2014/main" id="{E3912CF8-E586-4E53-93C0-7B1771033AD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4" name="直線コネクタ 513">
          <a:extLst>
            <a:ext uri="{FF2B5EF4-FFF2-40B4-BE49-F238E27FC236}">
              <a16:creationId xmlns:a16="http://schemas.microsoft.com/office/drawing/2014/main" id="{9831FC3B-E118-4594-AC84-46CC260A114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5" name="テキスト ボックス 514">
          <a:extLst>
            <a:ext uri="{FF2B5EF4-FFF2-40B4-BE49-F238E27FC236}">
              <a16:creationId xmlns:a16="http://schemas.microsoft.com/office/drawing/2014/main" id="{9244E0FA-6409-4B09-AAD9-49CB33091B3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a:extLst>
            <a:ext uri="{FF2B5EF4-FFF2-40B4-BE49-F238E27FC236}">
              <a16:creationId xmlns:a16="http://schemas.microsoft.com/office/drawing/2014/main" id="{DEE4712D-747C-4933-8FD0-8A3961E79C7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7" name="テキスト ボックス 516">
          <a:extLst>
            <a:ext uri="{FF2B5EF4-FFF2-40B4-BE49-F238E27FC236}">
              <a16:creationId xmlns:a16="http://schemas.microsoft.com/office/drawing/2014/main" id="{A98DEF23-0D94-4BEF-BED8-5C900B0CB99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保健センター・保健所】&#10;有形固定資産減価償却率グラフ枠">
          <a:extLst>
            <a:ext uri="{FF2B5EF4-FFF2-40B4-BE49-F238E27FC236}">
              <a16:creationId xmlns:a16="http://schemas.microsoft.com/office/drawing/2014/main" id="{24F3B232-079F-4D46-8D8A-28EFCFB8577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19" name="直線コネクタ 518">
          <a:extLst>
            <a:ext uri="{FF2B5EF4-FFF2-40B4-BE49-F238E27FC236}">
              <a16:creationId xmlns:a16="http://schemas.microsoft.com/office/drawing/2014/main" id="{A132E090-C9A4-4D34-909C-F78226FF2BF2}"/>
            </a:ext>
          </a:extLst>
        </xdr:cNvPr>
        <xdr:cNvCxnSpPr/>
      </xdr:nvCxnSpPr>
      <xdr:spPr>
        <a:xfrm flipV="1">
          <a:off x="16318864"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0" name="【保健センター・保健所】&#10;有形固定資産減価償却率最小値テキスト">
          <a:extLst>
            <a:ext uri="{FF2B5EF4-FFF2-40B4-BE49-F238E27FC236}">
              <a16:creationId xmlns:a16="http://schemas.microsoft.com/office/drawing/2014/main" id="{4E7A1FFD-31E8-4170-A59F-760D214C44ED}"/>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1" name="直線コネクタ 520">
          <a:extLst>
            <a:ext uri="{FF2B5EF4-FFF2-40B4-BE49-F238E27FC236}">
              <a16:creationId xmlns:a16="http://schemas.microsoft.com/office/drawing/2014/main" id="{92F746B5-809B-4EC8-8BDB-73F868F04A28}"/>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22" name="【保健センター・保健所】&#10;有形固定資産減価償却率最大値テキスト">
          <a:extLst>
            <a:ext uri="{FF2B5EF4-FFF2-40B4-BE49-F238E27FC236}">
              <a16:creationId xmlns:a16="http://schemas.microsoft.com/office/drawing/2014/main" id="{39F6E1DC-524C-480E-A298-F412CA0090AE}"/>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3" name="直線コネクタ 522">
          <a:extLst>
            <a:ext uri="{FF2B5EF4-FFF2-40B4-BE49-F238E27FC236}">
              <a16:creationId xmlns:a16="http://schemas.microsoft.com/office/drawing/2014/main" id="{761BC93E-210C-4DAB-95E7-743A461F2F29}"/>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72407</xdr:rowOff>
    </xdr:from>
    <xdr:ext cx="405111" cy="259045"/>
    <xdr:sp macro="" textlink="">
      <xdr:nvSpPr>
        <xdr:cNvPr id="524" name="【保健センター・保健所】&#10;有形固定資産減価償却率平均値テキスト">
          <a:extLst>
            <a:ext uri="{FF2B5EF4-FFF2-40B4-BE49-F238E27FC236}">
              <a16:creationId xmlns:a16="http://schemas.microsoft.com/office/drawing/2014/main" id="{A86ED22F-5042-4310-A4E8-B8C9A51DB4C5}"/>
            </a:ext>
          </a:extLst>
        </xdr:cNvPr>
        <xdr:cNvSpPr txBox="1"/>
      </xdr:nvSpPr>
      <xdr:spPr>
        <a:xfrm>
          <a:off x="16357600" y="1018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25" name="フローチャート: 判断 524">
          <a:extLst>
            <a:ext uri="{FF2B5EF4-FFF2-40B4-BE49-F238E27FC236}">
              <a16:creationId xmlns:a16="http://schemas.microsoft.com/office/drawing/2014/main" id="{14345CC1-4216-466A-9884-A781C3B1F3AB}"/>
            </a:ext>
          </a:extLst>
        </xdr:cNvPr>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26" name="フローチャート: 判断 525">
          <a:extLst>
            <a:ext uri="{FF2B5EF4-FFF2-40B4-BE49-F238E27FC236}">
              <a16:creationId xmlns:a16="http://schemas.microsoft.com/office/drawing/2014/main" id="{0034A4A2-B1A2-43E9-9F2A-B23DCC2EE005}"/>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27" name="フローチャート: 判断 526">
          <a:extLst>
            <a:ext uri="{FF2B5EF4-FFF2-40B4-BE49-F238E27FC236}">
              <a16:creationId xmlns:a16="http://schemas.microsoft.com/office/drawing/2014/main" id="{BA05A537-6EAE-4681-B433-C48866F41339}"/>
            </a:ext>
          </a:extLst>
        </xdr:cNvPr>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137795</xdr:rowOff>
    </xdr:from>
    <xdr:to>
      <xdr:col>72</xdr:col>
      <xdr:colOff>38100</xdr:colOff>
      <xdr:row>59</xdr:row>
      <xdr:rowOff>67945</xdr:rowOff>
    </xdr:to>
    <xdr:sp macro="" textlink="">
      <xdr:nvSpPr>
        <xdr:cNvPr id="528" name="フローチャート: 判断 527">
          <a:extLst>
            <a:ext uri="{FF2B5EF4-FFF2-40B4-BE49-F238E27FC236}">
              <a16:creationId xmlns:a16="http://schemas.microsoft.com/office/drawing/2014/main" id="{DDBBA8AD-ABFC-45A3-881E-9491635C4541}"/>
            </a:ext>
          </a:extLst>
        </xdr:cNvPr>
        <xdr:cNvSpPr/>
      </xdr:nvSpPr>
      <xdr:spPr>
        <a:xfrm>
          <a:off x="136525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92075</xdr:rowOff>
    </xdr:from>
    <xdr:to>
      <xdr:col>67</xdr:col>
      <xdr:colOff>101600</xdr:colOff>
      <xdr:row>59</xdr:row>
      <xdr:rowOff>22225</xdr:rowOff>
    </xdr:to>
    <xdr:sp macro="" textlink="">
      <xdr:nvSpPr>
        <xdr:cNvPr id="529" name="フローチャート: 判断 528">
          <a:extLst>
            <a:ext uri="{FF2B5EF4-FFF2-40B4-BE49-F238E27FC236}">
              <a16:creationId xmlns:a16="http://schemas.microsoft.com/office/drawing/2014/main" id="{1AFEF8CC-1627-4ED1-9AF4-13217D8EC100}"/>
            </a:ext>
          </a:extLst>
        </xdr:cNvPr>
        <xdr:cNvSpPr/>
      </xdr:nvSpPr>
      <xdr:spPr>
        <a:xfrm>
          <a:off x="12763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3841B965-7D81-4CC6-BA05-ADD7577435E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B9753B26-FB5B-4281-8FC7-916C268F44F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1CEB966C-79B4-46B8-9CCF-6BDD03F9C6B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8515BF0B-7D4A-43EC-8241-8E665D7656A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97BBBD09-4F8E-4256-A2E0-E7C368CF243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535" name="楕円 534">
          <a:extLst>
            <a:ext uri="{FF2B5EF4-FFF2-40B4-BE49-F238E27FC236}">
              <a16:creationId xmlns:a16="http://schemas.microsoft.com/office/drawing/2014/main" id="{92852B58-21F2-486B-8BE5-4B7879BE9CD7}"/>
            </a:ext>
          </a:extLst>
        </xdr:cNvPr>
        <xdr:cNvSpPr/>
      </xdr:nvSpPr>
      <xdr:spPr>
        <a:xfrm>
          <a:off x="16268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93997</xdr:rowOff>
    </xdr:from>
    <xdr:ext cx="405111" cy="259045"/>
    <xdr:sp macro="" textlink="">
      <xdr:nvSpPr>
        <xdr:cNvPr id="536" name="【保健センター・保健所】&#10;有形固定資産減価償却率該当値テキスト">
          <a:extLst>
            <a:ext uri="{FF2B5EF4-FFF2-40B4-BE49-F238E27FC236}">
              <a16:creationId xmlns:a16="http://schemas.microsoft.com/office/drawing/2014/main" id="{7AC4C587-E236-494E-A532-94C25E77AE9C}"/>
            </a:ext>
          </a:extLst>
        </xdr:cNvPr>
        <xdr:cNvSpPr txBox="1"/>
      </xdr:nvSpPr>
      <xdr:spPr>
        <a:xfrm>
          <a:off x="1635760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95885</xdr:rowOff>
    </xdr:from>
    <xdr:to>
      <xdr:col>81</xdr:col>
      <xdr:colOff>101600</xdr:colOff>
      <xdr:row>59</xdr:row>
      <xdr:rowOff>26035</xdr:rowOff>
    </xdr:to>
    <xdr:sp macro="" textlink="">
      <xdr:nvSpPr>
        <xdr:cNvPr id="537" name="楕円 536">
          <a:extLst>
            <a:ext uri="{FF2B5EF4-FFF2-40B4-BE49-F238E27FC236}">
              <a16:creationId xmlns:a16="http://schemas.microsoft.com/office/drawing/2014/main" id="{1B21866D-09C7-4550-9B6B-1F6EEA66EEFB}"/>
            </a:ext>
          </a:extLst>
        </xdr:cNvPr>
        <xdr:cNvSpPr/>
      </xdr:nvSpPr>
      <xdr:spPr>
        <a:xfrm>
          <a:off x="15430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58</xdr:row>
      <xdr:rowOff>146685</xdr:rowOff>
    </xdr:to>
    <xdr:cxnSp macro="">
      <xdr:nvCxnSpPr>
        <xdr:cNvPr id="538" name="直線コネクタ 537">
          <a:extLst>
            <a:ext uri="{FF2B5EF4-FFF2-40B4-BE49-F238E27FC236}">
              <a16:creationId xmlns:a16="http://schemas.microsoft.com/office/drawing/2014/main" id="{6EF5929B-B612-4333-86BA-29A2734D439B}"/>
            </a:ext>
          </a:extLst>
        </xdr:cNvPr>
        <xdr:cNvCxnSpPr/>
      </xdr:nvCxnSpPr>
      <xdr:spPr>
        <a:xfrm flipV="1">
          <a:off x="15481300" y="1006602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xdr:rowOff>
    </xdr:from>
    <xdr:to>
      <xdr:col>76</xdr:col>
      <xdr:colOff>165100</xdr:colOff>
      <xdr:row>58</xdr:row>
      <xdr:rowOff>102235</xdr:rowOff>
    </xdr:to>
    <xdr:sp macro="" textlink="">
      <xdr:nvSpPr>
        <xdr:cNvPr id="539" name="楕円 538">
          <a:extLst>
            <a:ext uri="{FF2B5EF4-FFF2-40B4-BE49-F238E27FC236}">
              <a16:creationId xmlns:a16="http://schemas.microsoft.com/office/drawing/2014/main" id="{1948BCA3-2058-41E8-93C6-34465A479267}"/>
            </a:ext>
          </a:extLst>
        </xdr:cNvPr>
        <xdr:cNvSpPr/>
      </xdr:nvSpPr>
      <xdr:spPr>
        <a:xfrm>
          <a:off x="14541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51435</xdr:rowOff>
    </xdr:from>
    <xdr:to>
      <xdr:col>81</xdr:col>
      <xdr:colOff>50800</xdr:colOff>
      <xdr:row>58</xdr:row>
      <xdr:rowOff>146685</xdr:rowOff>
    </xdr:to>
    <xdr:cxnSp macro="">
      <xdr:nvCxnSpPr>
        <xdr:cNvPr id="540" name="直線コネクタ 539">
          <a:extLst>
            <a:ext uri="{FF2B5EF4-FFF2-40B4-BE49-F238E27FC236}">
              <a16:creationId xmlns:a16="http://schemas.microsoft.com/office/drawing/2014/main" id="{1C4ADECC-AC85-4BBE-AA22-0DC52CE8DAAB}"/>
            </a:ext>
          </a:extLst>
        </xdr:cNvPr>
        <xdr:cNvCxnSpPr/>
      </xdr:nvCxnSpPr>
      <xdr:spPr>
        <a:xfrm>
          <a:off x="14592300" y="999553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541" name="楕円 540">
          <a:extLst>
            <a:ext uri="{FF2B5EF4-FFF2-40B4-BE49-F238E27FC236}">
              <a16:creationId xmlns:a16="http://schemas.microsoft.com/office/drawing/2014/main" id="{B8A34F7F-50D1-46D1-A007-ED1F9BCE0F0B}"/>
            </a:ext>
          </a:extLst>
        </xdr:cNvPr>
        <xdr:cNvSpPr/>
      </xdr:nvSpPr>
      <xdr:spPr>
        <a:xfrm>
          <a:off x="1365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125730</xdr:rowOff>
    </xdr:from>
    <xdr:to>
      <xdr:col>76</xdr:col>
      <xdr:colOff>114300</xdr:colOff>
      <xdr:row>58</xdr:row>
      <xdr:rowOff>51435</xdr:rowOff>
    </xdr:to>
    <xdr:cxnSp macro="">
      <xdr:nvCxnSpPr>
        <xdr:cNvPr id="542" name="直線コネクタ 541">
          <a:extLst>
            <a:ext uri="{FF2B5EF4-FFF2-40B4-BE49-F238E27FC236}">
              <a16:creationId xmlns:a16="http://schemas.microsoft.com/office/drawing/2014/main" id="{597F67B1-BD13-459B-A937-DF863113CAA2}"/>
            </a:ext>
          </a:extLst>
        </xdr:cNvPr>
        <xdr:cNvCxnSpPr/>
      </xdr:nvCxnSpPr>
      <xdr:spPr>
        <a:xfrm>
          <a:off x="13703300" y="989838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153035</xdr:rowOff>
    </xdr:from>
    <xdr:to>
      <xdr:col>67</xdr:col>
      <xdr:colOff>101600</xdr:colOff>
      <xdr:row>57</xdr:row>
      <xdr:rowOff>83185</xdr:rowOff>
    </xdr:to>
    <xdr:sp macro="" textlink="">
      <xdr:nvSpPr>
        <xdr:cNvPr id="543" name="楕円 542">
          <a:extLst>
            <a:ext uri="{FF2B5EF4-FFF2-40B4-BE49-F238E27FC236}">
              <a16:creationId xmlns:a16="http://schemas.microsoft.com/office/drawing/2014/main" id="{FF879949-1A9C-4C29-9848-B9A4CD6EA3B9}"/>
            </a:ext>
          </a:extLst>
        </xdr:cNvPr>
        <xdr:cNvSpPr/>
      </xdr:nvSpPr>
      <xdr:spPr>
        <a:xfrm>
          <a:off x="12763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32385</xdr:rowOff>
    </xdr:from>
    <xdr:to>
      <xdr:col>71</xdr:col>
      <xdr:colOff>177800</xdr:colOff>
      <xdr:row>57</xdr:row>
      <xdr:rowOff>125730</xdr:rowOff>
    </xdr:to>
    <xdr:cxnSp macro="">
      <xdr:nvCxnSpPr>
        <xdr:cNvPr id="544" name="直線コネクタ 543">
          <a:extLst>
            <a:ext uri="{FF2B5EF4-FFF2-40B4-BE49-F238E27FC236}">
              <a16:creationId xmlns:a16="http://schemas.microsoft.com/office/drawing/2014/main" id="{CEDF4BB8-79BD-48EE-8446-67382818FD18}"/>
            </a:ext>
          </a:extLst>
        </xdr:cNvPr>
        <xdr:cNvCxnSpPr/>
      </xdr:nvCxnSpPr>
      <xdr:spPr>
        <a:xfrm>
          <a:off x="12814300" y="980503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45" name="n_1aveValue【保健センター・保健所】&#10;有形固定資産減価償却率">
          <a:extLst>
            <a:ext uri="{FF2B5EF4-FFF2-40B4-BE49-F238E27FC236}">
              <a16:creationId xmlns:a16="http://schemas.microsoft.com/office/drawing/2014/main" id="{C99144F3-0D2F-4697-929C-979E3C0AAF8A}"/>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110507</xdr:rowOff>
    </xdr:from>
    <xdr:ext cx="405111" cy="259045"/>
    <xdr:sp macro="" textlink="">
      <xdr:nvSpPr>
        <xdr:cNvPr id="546" name="n_2aveValue【保健センター・保健所】&#10;有形固定資産減価償却率">
          <a:extLst>
            <a:ext uri="{FF2B5EF4-FFF2-40B4-BE49-F238E27FC236}">
              <a16:creationId xmlns:a16="http://schemas.microsoft.com/office/drawing/2014/main" id="{393B39F0-0F1E-47B7-892D-8191FB711BE6}"/>
            </a:ext>
          </a:extLst>
        </xdr:cNvPr>
        <xdr:cNvSpPr txBox="1"/>
      </xdr:nvSpPr>
      <xdr:spPr>
        <a:xfrm>
          <a:off x="14389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59072</xdr:rowOff>
    </xdr:from>
    <xdr:ext cx="405111" cy="259045"/>
    <xdr:sp macro="" textlink="">
      <xdr:nvSpPr>
        <xdr:cNvPr id="547" name="n_3aveValue【保健センター・保健所】&#10;有形固定資産減価償却率">
          <a:extLst>
            <a:ext uri="{FF2B5EF4-FFF2-40B4-BE49-F238E27FC236}">
              <a16:creationId xmlns:a16="http://schemas.microsoft.com/office/drawing/2014/main" id="{1B5B2866-2B03-4848-9AAC-E5F8FDEE3F21}"/>
            </a:ext>
          </a:extLst>
        </xdr:cNvPr>
        <xdr:cNvSpPr txBox="1"/>
      </xdr:nvSpPr>
      <xdr:spPr>
        <a:xfrm>
          <a:off x="135007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13352</xdr:rowOff>
    </xdr:from>
    <xdr:ext cx="405111" cy="259045"/>
    <xdr:sp macro="" textlink="">
      <xdr:nvSpPr>
        <xdr:cNvPr id="548" name="n_4aveValue【保健センター・保健所】&#10;有形固定資産減価償却率">
          <a:extLst>
            <a:ext uri="{FF2B5EF4-FFF2-40B4-BE49-F238E27FC236}">
              <a16:creationId xmlns:a16="http://schemas.microsoft.com/office/drawing/2014/main" id="{2E209447-7C1E-441C-B7F2-1F1D01F6784C}"/>
            </a:ext>
          </a:extLst>
        </xdr:cNvPr>
        <xdr:cNvSpPr txBox="1"/>
      </xdr:nvSpPr>
      <xdr:spPr>
        <a:xfrm>
          <a:off x="12611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42562</xdr:rowOff>
    </xdr:from>
    <xdr:ext cx="405111" cy="259045"/>
    <xdr:sp macro="" textlink="">
      <xdr:nvSpPr>
        <xdr:cNvPr id="549" name="n_1mainValue【保健センター・保健所】&#10;有形固定資産減価償却率">
          <a:extLst>
            <a:ext uri="{FF2B5EF4-FFF2-40B4-BE49-F238E27FC236}">
              <a16:creationId xmlns:a16="http://schemas.microsoft.com/office/drawing/2014/main" id="{61CB5F1F-18A0-465E-AA21-1F71AE9FF863}"/>
            </a:ext>
          </a:extLst>
        </xdr:cNvPr>
        <xdr:cNvSpPr txBox="1"/>
      </xdr:nvSpPr>
      <xdr:spPr>
        <a:xfrm>
          <a:off x="152660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550" name="n_2mainValue【保健センター・保健所】&#10;有形固定資産減価償却率">
          <a:extLst>
            <a:ext uri="{FF2B5EF4-FFF2-40B4-BE49-F238E27FC236}">
              <a16:creationId xmlns:a16="http://schemas.microsoft.com/office/drawing/2014/main" id="{A6A683EF-1882-47D3-AF24-83D54C9D46FB}"/>
            </a:ext>
          </a:extLst>
        </xdr:cNvPr>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551" name="n_3mainValue【保健センター・保健所】&#10;有形固定資産減価償却率">
          <a:extLst>
            <a:ext uri="{FF2B5EF4-FFF2-40B4-BE49-F238E27FC236}">
              <a16:creationId xmlns:a16="http://schemas.microsoft.com/office/drawing/2014/main" id="{5826E1B7-586F-4667-87F2-2F6D12AA7061}"/>
            </a:ext>
          </a:extLst>
        </xdr:cNvPr>
        <xdr:cNvSpPr txBox="1"/>
      </xdr:nvSpPr>
      <xdr:spPr>
        <a:xfrm>
          <a:off x="13500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99712</xdr:rowOff>
    </xdr:from>
    <xdr:ext cx="405111" cy="259045"/>
    <xdr:sp macro="" textlink="">
      <xdr:nvSpPr>
        <xdr:cNvPr id="552" name="n_4mainValue【保健センター・保健所】&#10;有形固定資産減価償却率">
          <a:extLst>
            <a:ext uri="{FF2B5EF4-FFF2-40B4-BE49-F238E27FC236}">
              <a16:creationId xmlns:a16="http://schemas.microsoft.com/office/drawing/2014/main" id="{3072E210-8213-44DA-8BFE-4B8AA917DE74}"/>
            </a:ext>
          </a:extLst>
        </xdr:cNvPr>
        <xdr:cNvSpPr txBox="1"/>
      </xdr:nvSpPr>
      <xdr:spPr>
        <a:xfrm>
          <a:off x="1261174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a:extLst>
            <a:ext uri="{FF2B5EF4-FFF2-40B4-BE49-F238E27FC236}">
              <a16:creationId xmlns:a16="http://schemas.microsoft.com/office/drawing/2014/main" id="{5EF3D394-9D7F-45C3-82DF-928E535251F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a:extLst>
            <a:ext uri="{FF2B5EF4-FFF2-40B4-BE49-F238E27FC236}">
              <a16:creationId xmlns:a16="http://schemas.microsoft.com/office/drawing/2014/main" id="{96FB1F24-5515-4BE4-8327-F4E0324E6B3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a:extLst>
            <a:ext uri="{FF2B5EF4-FFF2-40B4-BE49-F238E27FC236}">
              <a16:creationId xmlns:a16="http://schemas.microsoft.com/office/drawing/2014/main" id="{69B87093-4DFC-4508-818F-33A0A307795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a:extLst>
            <a:ext uri="{FF2B5EF4-FFF2-40B4-BE49-F238E27FC236}">
              <a16:creationId xmlns:a16="http://schemas.microsoft.com/office/drawing/2014/main" id="{9BB27992-5EC2-4D63-9F58-766ABD857C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a:extLst>
            <a:ext uri="{FF2B5EF4-FFF2-40B4-BE49-F238E27FC236}">
              <a16:creationId xmlns:a16="http://schemas.microsoft.com/office/drawing/2014/main" id="{BC71F3B6-780F-44E5-A1E1-31F65995F44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a:extLst>
            <a:ext uri="{FF2B5EF4-FFF2-40B4-BE49-F238E27FC236}">
              <a16:creationId xmlns:a16="http://schemas.microsoft.com/office/drawing/2014/main" id="{64CE1F2A-8683-46F2-A094-E03E2A1DCE6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a:extLst>
            <a:ext uri="{FF2B5EF4-FFF2-40B4-BE49-F238E27FC236}">
              <a16:creationId xmlns:a16="http://schemas.microsoft.com/office/drawing/2014/main" id="{C6957799-2142-40CC-B4B3-4C5BC0FCECC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a:extLst>
            <a:ext uri="{FF2B5EF4-FFF2-40B4-BE49-F238E27FC236}">
              <a16:creationId xmlns:a16="http://schemas.microsoft.com/office/drawing/2014/main" id="{9E76A409-8069-4B69-A73E-8B18CB9DDAD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a:extLst>
            <a:ext uri="{FF2B5EF4-FFF2-40B4-BE49-F238E27FC236}">
              <a16:creationId xmlns:a16="http://schemas.microsoft.com/office/drawing/2014/main" id="{B5F9B72A-EEBD-4C26-B512-B76767EE81C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a:extLst>
            <a:ext uri="{FF2B5EF4-FFF2-40B4-BE49-F238E27FC236}">
              <a16:creationId xmlns:a16="http://schemas.microsoft.com/office/drawing/2014/main" id="{C0E0A1A3-B3F5-403D-89BF-6B0ED5A1D3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3" name="直線コネクタ 562">
          <a:extLst>
            <a:ext uri="{FF2B5EF4-FFF2-40B4-BE49-F238E27FC236}">
              <a16:creationId xmlns:a16="http://schemas.microsoft.com/office/drawing/2014/main" id="{E79FA734-3140-4AE2-B3FA-BE06618271E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4" name="テキスト ボックス 563">
          <a:extLst>
            <a:ext uri="{FF2B5EF4-FFF2-40B4-BE49-F238E27FC236}">
              <a16:creationId xmlns:a16="http://schemas.microsoft.com/office/drawing/2014/main" id="{07FE8F14-AB86-45AC-B6DD-7CEB89554A8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5" name="直線コネクタ 564">
          <a:extLst>
            <a:ext uri="{FF2B5EF4-FFF2-40B4-BE49-F238E27FC236}">
              <a16:creationId xmlns:a16="http://schemas.microsoft.com/office/drawing/2014/main" id="{0776CC85-DEC8-4E34-B718-381322BB535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6" name="テキスト ボックス 565">
          <a:extLst>
            <a:ext uri="{FF2B5EF4-FFF2-40B4-BE49-F238E27FC236}">
              <a16:creationId xmlns:a16="http://schemas.microsoft.com/office/drawing/2014/main" id="{9677DF7E-764C-4D70-B33B-5089EDB504A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7" name="直線コネクタ 566">
          <a:extLst>
            <a:ext uri="{FF2B5EF4-FFF2-40B4-BE49-F238E27FC236}">
              <a16:creationId xmlns:a16="http://schemas.microsoft.com/office/drawing/2014/main" id="{607714DC-FEA4-4CE9-A66B-621BEE838FF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8" name="テキスト ボックス 567">
          <a:extLst>
            <a:ext uri="{FF2B5EF4-FFF2-40B4-BE49-F238E27FC236}">
              <a16:creationId xmlns:a16="http://schemas.microsoft.com/office/drawing/2014/main" id="{3EDB39D1-4AEC-4BE6-8B61-11BC84FC08D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9" name="直線コネクタ 568">
          <a:extLst>
            <a:ext uri="{FF2B5EF4-FFF2-40B4-BE49-F238E27FC236}">
              <a16:creationId xmlns:a16="http://schemas.microsoft.com/office/drawing/2014/main" id="{7876537A-F1B5-42B7-AFFC-F98315DFCB4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0" name="テキスト ボックス 569">
          <a:extLst>
            <a:ext uri="{FF2B5EF4-FFF2-40B4-BE49-F238E27FC236}">
              <a16:creationId xmlns:a16="http://schemas.microsoft.com/office/drawing/2014/main" id="{D1780FA7-3DE6-4B87-8696-3124E5F623C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1" name="直線コネクタ 570">
          <a:extLst>
            <a:ext uri="{FF2B5EF4-FFF2-40B4-BE49-F238E27FC236}">
              <a16:creationId xmlns:a16="http://schemas.microsoft.com/office/drawing/2014/main" id="{5832C879-8068-4676-A28F-C748BF4186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2" name="テキスト ボックス 571">
          <a:extLst>
            <a:ext uri="{FF2B5EF4-FFF2-40B4-BE49-F238E27FC236}">
              <a16:creationId xmlns:a16="http://schemas.microsoft.com/office/drawing/2014/main" id="{EE10779D-F3D7-4154-AEB8-C23C223A817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3" name="【保健センター・保健所】&#10;一人当たり面積グラフ枠">
          <a:extLst>
            <a:ext uri="{FF2B5EF4-FFF2-40B4-BE49-F238E27FC236}">
              <a16:creationId xmlns:a16="http://schemas.microsoft.com/office/drawing/2014/main" id="{5E356496-5F24-42CA-AC2F-D6685B70D98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74" name="直線コネクタ 573">
          <a:extLst>
            <a:ext uri="{FF2B5EF4-FFF2-40B4-BE49-F238E27FC236}">
              <a16:creationId xmlns:a16="http://schemas.microsoft.com/office/drawing/2014/main" id="{3113A7AD-DD7A-40C0-BC5C-DFFAD5CE9929}"/>
            </a:ext>
          </a:extLst>
        </xdr:cNvPr>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5" name="【保健センター・保健所】&#10;一人当たり面積最小値テキスト">
          <a:extLst>
            <a:ext uri="{FF2B5EF4-FFF2-40B4-BE49-F238E27FC236}">
              <a16:creationId xmlns:a16="http://schemas.microsoft.com/office/drawing/2014/main" id="{44147C9B-2D13-41D6-BCA5-A2B2A0FD8DF1}"/>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76" name="直線コネクタ 575">
          <a:extLst>
            <a:ext uri="{FF2B5EF4-FFF2-40B4-BE49-F238E27FC236}">
              <a16:creationId xmlns:a16="http://schemas.microsoft.com/office/drawing/2014/main" id="{84DD317F-01F8-4B54-9680-D0B2F228849D}"/>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77" name="【保健センター・保健所】&#10;一人当たり面積最大値テキスト">
          <a:extLst>
            <a:ext uri="{FF2B5EF4-FFF2-40B4-BE49-F238E27FC236}">
              <a16:creationId xmlns:a16="http://schemas.microsoft.com/office/drawing/2014/main" id="{8C67973C-0FE4-4DFC-B1FC-99910D67D822}"/>
            </a:ext>
          </a:extLst>
        </xdr:cNvPr>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78" name="直線コネクタ 577">
          <a:extLst>
            <a:ext uri="{FF2B5EF4-FFF2-40B4-BE49-F238E27FC236}">
              <a16:creationId xmlns:a16="http://schemas.microsoft.com/office/drawing/2014/main" id="{254471E5-B149-4C58-8F03-29CBB4C80252}"/>
            </a:ext>
          </a:extLst>
        </xdr:cNvPr>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579" name="【保健センター・保健所】&#10;一人当たり面積平均値テキスト">
          <a:extLst>
            <a:ext uri="{FF2B5EF4-FFF2-40B4-BE49-F238E27FC236}">
              <a16:creationId xmlns:a16="http://schemas.microsoft.com/office/drawing/2014/main" id="{92CBBCC2-753D-4436-93D7-9EC162770F42}"/>
            </a:ext>
          </a:extLst>
        </xdr:cNvPr>
        <xdr:cNvSpPr txBox="1"/>
      </xdr:nvSpPr>
      <xdr:spPr>
        <a:xfrm>
          <a:off x="22199600" y="10531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0" name="フローチャート: 判断 579">
          <a:extLst>
            <a:ext uri="{FF2B5EF4-FFF2-40B4-BE49-F238E27FC236}">
              <a16:creationId xmlns:a16="http://schemas.microsoft.com/office/drawing/2014/main" id="{7FDDD999-702E-4BBB-8356-36741FDCFB80}"/>
            </a:ext>
          </a:extLst>
        </xdr:cNvPr>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1" name="フローチャート: 判断 580">
          <a:extLst>
            <a:ext uri="{FF2B5EF4-FFF2-40B4-BE49-F238E27FC236}">
              <a16:creationId xmlns:a16="http://schemas.microsoft.com/office/drawing/2014/main" id="{B9FB0CC3-2D80-4419-B96A-668711DDC81A}"/>
            </a:ext>
          </a:extLst>
        </xdr:cNvPr>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82" name="フローチャート: 判断 581">
          <a:extLst>
            <a:ext uri="{FF2B5EF4-FFF2-40B4-BE49-F238E27FC236}">
              <a16:creationId xmlns:a16="http://schemas.microsoft.com/office/drawing/2014/main" id="{767E55E2-29A1-4487-9347-2C2ADD0497C0}"/>
            </a:ext>
          </a:extLst>
        </xdr:cNvPr>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26924</xdr:rowOff>
    </xdr:from>
    <xdr:to>
      <xdr:col>102</xdr:col>
      <xdr:colOff>165100</xdr:colOff>
      <xdr:row>62</xdr:row>
      <xdr:rowOff>128524</xdr:rowOff>
    </xdr:to>
    <xdr:sp macro="" textlink="">
      <xdr:nvSpPr>
        <xdr:cNvPr id="583" name="フローチャート: 判断 582">
          <a:extLst>
            <a:ext uri="{FF2B5EF4-FFF2-40B4-BE49-F238E27FC236}">
              <a16:creationId xmlns:a16="http://schemas.microsoft.com/office/drawing/2014/main" id="{D16D9BAD-4548-494C-9759-24AA1361C76E}"/>
            </a:ext>
          </a:extLst>
        </xdr:cNvPr>
        <xdr:cNvSpPr/>
      </xdr:nvSpPr>
      <xdr:spPr>
        <a:xfrm>
          <a:off x="19494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4064</xdr:rowOff>
    </xdr:from>
    <xdr:to>
      <xdr:col>98</xdr:col>
      <xdr:colOff>38100</xdr:colOff>
      <xdr:row>62</xdr:row>
      <xdr:rowOff>105664</xdr:rowOff>
    </xdr:to>
    <xdr:sp macro="" textlink="">
      <xdr:nvSpPr>
        <xdr:cNvPr id="584" name="フローチャート: 判断 583">
          <a:extLst>
            <a:ext uri="{FF2B5EF4-FFF2-40B4-BE49-F238E27FC236}">
              <a16:creationId xmlns:a16="http://schemas.microsoft.com/office/drawing/2014/main" id="{AF54F321-1FEA-4418-A242-950E493A6BB3}"/>
            </a:ext>
          </a:extLst>
        </xdr:cNvPr>
        <xdr:cNvSpPr/>
      </xdr:nvSpPr>
      <xdr:spPr>
        <a:xfrm>
          <a:off x="18605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36ABBAE4-2054-4ACB-B8BA-031A4B6FCFC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B6F37D4F-5AED-4180-8986-E6548670AA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D30B831-BB89-45DC-896C-DB64FB9A0BF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111A3361-72DD-40A9-8031-A215C558D2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8D94FA81-27C7-41D3-90A6-52C70071E03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33782</xdr:rowOff>
    </xdr:from>
    <xdr:to>
      <xdr:col>116</xdr:col>
      <xdr:colOff>114300</xdr:colOff>
      <xdr:row>63</xdr:row>
      <xdr:rowOff>135382</xdr:rowOff>
    </xdr:to>
    <xdr:sp macro="" textlink="">
      <xdr:nvSpPr>
        <xdr:cNvPr id="590" name="楕円 589">
          <a:extLst>
            <a:ext uri="{FF2B5EF4-FFF2-40B4-BE49-F238E27FC236}">
              <a16:creationId xmlns:a16="http://schemas.microsoft.com/office/drawing/2014/main" id="{53173FF1-AC2C-4BA6-A8A8-FB8BC08A7745}"/>
            </a:ext>
          </a:extLst>
        </xdr:cNvPr>
        <xdr:cNvSpPr/>
      </xdr:nvSpPr>
      <xdr:spPr>
        <a:xfrm>
          <a:off x="221107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120159</xdr:rowOff>
    </xdr:from>
    <xdr:ext cx="469744" cy="259045"/>
    <xdr:sp macro="" textlink="">
      <xdr:nvSpPr>
        <xdr:cNvPr id="591" name="【保健センター・保健所】&#10;一人当たり面積該当値テキスト">
          <a:extLst>
            <a:ext uri="{FF2B5EF4-FFF2-40B4-BE49-F238E27FC236}">
              <a16:creationId xmlns:a16="http://schemas.microsoft.com/office/drawing/2014/main" id="{52F23FBC-9907-4ED4-8433-35F8C454D02C}"/>
            </a:ext>
          </a:extLst>
        </xdr:cNvPr>
        <xdr:cNvSpPr txBox="1"/>
      </xdr:nvSpPr>
      <xdr:spPr>
        <a:xfrm>
          <a:off x="22199600" y="1075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33782</xdr:rowOff>
    </xdr:from>
    <xdr:to>
      <xdr:col>112</xdr:col>
      <xdr:colOff>38100</xdr:colOff>
      <xdr:row>63</xdr:row>
      <xdr:rowOff>135382</xdr:rowOff>
    </xdr:to>
    <xdr:sp macro="" textlink="">
      <xdr:nvSpPr>
        <xdr:cNvPr id="592" name="楕円 591">
          <a:extLst>
            <a:ext uri="{FF2B5EF4-FFF2-40B4-BE49-F238E27FC236}">
              <a16:creationId xmlns:a16="http://schemas.microsoft.com/office/drawing/2014/main" id="{15A28AEF-21AE-42F4-9AD1-FB96FECD8225}"/>
            </a:ext>
          </a:extLst>
        </xdr:cNvPr>
        <xdr:cNvSpPr/>
      </xdr:nvSpPr>
      <xdr:spPr>
        <a:xfrm>
          <a:off x="21272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84582</xdr:rowOff>
    </xdr:from>
    <xdr:to>
      <xdr:col>116</xdr:col>
      <xdr:colOff>63500</xdr:colOff>
      <xdr:row>63</xdr:row>
      <xdr:rowOff>84582</xdr:rowOff>
    </xdr:to>
    <xdr:cxnSp macro="">
      <xdr:nvCxnSpPr>
        <xdr:cNvPr id="593" name="直線コネクタ 592">
          <a:extLst>
            <a:ext uri="{FF2B5EF4-FFF2-40B4-BE49-F238E27FC236}">
              <a16:creationId xmlns:a16="http://schemas.microsoft.com/office/drawing/2014/main" id="{16E484EB-C0D0-430B-8D75-92B14D66E426}"/>
            </a:ext>
          </a:extLst>
        </xdr:cNvPr>
        <xdr:cNvCxnSpPr/>
      </xdr:nvCxnSpPr>
      <xdr:spPr>
        <a:xfrm>
          <a:off x="21323300" y="1088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33782</xdr:rowOff>
    </xdr:from>
    <xdr:to>
      <xdr:col>107</xdr:col>
      <xdr:colOff>101600</xdr:colOff>
      <xdr:row>63</xdr:row>
      <xdr:rowOff>135382</xdr:rowOff>
    </xdr:to>
    <xdr:sp macro="" textlink="">
      <xdr:nvSpPr>
        <xdr:cNvPr id="594" name="楕円 593">
          <a:extLst>
            <a:ext uri="{FF2B5EF4-FFF2-40B4-BE49-F238E27FC236}">
              <a16:creationId xmlns:a16="http://schemas.microsoft.com/office/drawing/2014/main" id="{DE133D52-6E10-4419-95D8-3DBD10A1CC19}"/>
            </a:ext>
          </a:extLst>
        </xdr:cNvPr>
        <xdr:cNvSpPr/>
      </xdr:nvSpPr>
      <xdr:spPr>
        <a:xfrm>
          <a:off x="20383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84582</xdr:rowOff>
    </xdr:from>
    <xdr:to>
      <xdr:col>111</xdr:col>
      <xdr:colOff>177800</xdr:colOff>
      <xdr:row>63</xdr:row>
      <xdr:rowOff>84582</xdr:rowOff>
    </xdr:to>
    <xdr:cxnSp macro="">
      <xdr:nvCxnSpPr>
        <xdr:cNvPr id="595" name="直線コネクタ 594">
          <a:extLst>
            <a:ext uri="{FF2B5EF4-FFF2-40B4-BE49-F238E27FC236}">
              <a16:creationId xmlns:a16="http://schemas.microsoft.com/office/drawing/2014/main" id="{B04AA3A8-D3BA-4A31-9FC6-F234DD3F8B99}"/>
            </a:ext>
          </a:extLst>
        </xdr:cNvPr>
        <xdr:cNvCxnSpPr/>
      </xdr:nvCxnSpPr>
      <xdr:spPr>
        <a:xfrm>
          <a:off x="20434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596" name="楕円 595">
          <a:extLst>
            <a:ext uri="{FF2B5EF4-FFF2-40B4-BE49-F238E27FC236}">
              <a16:creationId xmlns:a16="http://schemas.microsoft.com/office/drawing/2014/main" id="{170E3DBD-28EF-4453-804B-4B569D5C1A91}"/>
            </a:ext>
          </a:extLst>
        </xdr:cNvPr>
        <xdr:cNvSpPr/>
      </xdr:nvSpPr>
      <xdr:spPr>
        <a:xfrm>
          <a:off x="19494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84582</xdr:rowOff>
    </xdr:from>
    <xdr:to>
      <xdr:col>107</xdr:col>
      <xdr:colOff>50800</xdr:colOff>
      <xdr:row>63</xdr:row>
      <xdr:rowOff>89154</xdr:rowOff>
    </xdr:to>
    <xdr:cxnSp macro="">
      <xdr:nvCxnSpPr>
        <xdr:cNvPr id="597" name="直線コネクタ 596">
          <a:extLst>
            <a:ext uri="{FF2B5EF4-FFF2-40B4-BE49-F238E27FC236}">
              <a16:creationId xmlns:a16="http://schemas.microsoft.com/office/drawing/2014/main" id="{E8638B4C-56E7-4CFF-B293-06C2CE8F622B}"/>
            </a:ext>
          </a:extLst>
        </xdr:cNvPr>
        <xdr:cNvCxnSpPr/>
      </xdr:nvCxnSpPr>
      <xdr:spPr>
        <a:xfrm flipV="1">
          <a:off x="19545300" y="10885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macro="" textlink="">
      <xdr:nvSpPr>
        <xdr:cNvPr id="598" name="楕円 597">
          <a:extLst>
            <a:ext uri="{FF2B5EF4-FFF2-40B4-BE49-F238E27FC236}">
              <a16:creationId xmlns:a16="http://schemas.microsoft.com/office/drawing/2014/main" id="{542D93B6-7DF4-4F56-A890-FC2866827414}"/>
            </a:ext>
          </a:extLst>
        </xdr:cNvPr>
        <xdr:cNvSpPr/>
      </xdr:nvSpPr>
      <xdr:spPr>
        <a:xfrm>
          <a:off x="18605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89154</xdr:rowOff>
    </xdr:to>
    <xdr:cxnSp macro="">
      <xdr:nvCxnSpPr>
        <xdr:cNvPr id="599" name="直線コネクタ 598">
          <a:extLst>
            <a:ext uri="{FF2B5EF4-FFF2-40B4-BE49-F238E27FC236}">
              <a16:creationId xmlns:a16="http://schemas.microsoft.com/office/drawing/2014/main" id="{346C28AC-9204-46D7-919A-85BE61D2F9C6}"/>
            </a:ext>
          </a:extLst>
        </xdr:cNvPr>
        <xdr:cNvCxnSpPr/>
      </xdr:nvCxnSpPr>
      <xdr:spPr>
        <a:xfrm>
          <a:off x="18656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00" name="n_1aveValue【保健センター・保健所】&#10;一人当たり面積">
          <a:extLst>
            <a:ext uri="{FF2B5EF4-FFF2-40B4-BE49-F238E27FC236}">
              <a16:creationId xmlns:a16="http://schemas.microsoft.com/office/drawing/2014/main" id="{74B497C5-21EC-481F-97B8-F844E2B0ABC1}"/>
            </a:ext>
          </a:extLst>
        </xdr:cNvPr>
        <xdr:cNvSpPr txBox="1"/>
      </xdr:nvSpPr>
      <xdr:spPr>
        <a:xfrm>
          <a:off x="210757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01" name="n_2aveValue【保健センター・保健所】&#10;一人当たり面積">
          <a:extLst>
            <a:ext uri="{FF2B5EF4-FFF2-40B4-BE49-F238E27FC236}">
              <a16:creationId xmlns:a16="http://schemas.microsoft.com/office/drawing/2014/main" id="{42717594-C5D6-4023-9B59-B714CA86FA8C}"/>
            </a:ext>
          </a:extLst>
        </xdr:cNvPr>
        <xdr:cNvSpPr txBox="1"/>
      </xdr:nvSpPr>
      <xdr:spPr>
        <a:xfrm>
          <a:off x="20199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145051</xdr:rowOff>
    </xdr:from>
    <xdr:ext cx="469744" cy="259045"/>
    <xdr:sp macro="" textlink="">
      <xdr:nvSpPr>
        <xdr:cNvPr id="602" name="n_3aveValue【保健センター・保健所】&#10;一人当たり面積">
          <a:extLst>
            <a:ext uri="{FF2B5EF4-FFF2-40B4-BE49-F238E27FC236}">
              <a16:creationId xmlns:a16="http://schemas.microsoft.com/office/drawing/2014/main" id="{FA1A5034-6027-4B73-AE9D-831BB317F09C}"/>
            </a:ext>
          </a:extLst>
        </xdr:cNvPr>
        <xdr:cNvSpPr txBox="1"/>
      </xdr:nvSpPr>
      <xdr:spPr>
        <a:xfrm>
          <a:off x="19310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122191</xdr:rowOff>
    </xdr:from>
    <xdr:ext cx="469744" cy="259045"/>
    <xdr:sp macro="" textlink="">
      <xdr:nvSpPr>
        <xdr:cNvPr id="603" name="n_4aveValue【保健センター・保健所】&#10;一人当たり面積">
          <a:extLst>
            <a:ext uri="{FF2B5EF4-FFF2-40B4-BE49-F238E27FC236}">
              <a16:creationId xmlns:a16="http://schemas.microsoft.com/office/drawing/2014/main" id="{BE9D6A01-F8B0-4A85-AEFA-2693DC2FF7B4}"/>
            </a:ext>
          </a:extLst>
        </xdr:cNvPr>
        <xdr:cNvSpPr txBox="1"/>
      </xdr:nvSpPr>
      <xdr:spPr>
        <a:xfrm>
          <a:off x="184214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126509</xdr:rowOff>
    </xdr:from>
    <xdr:ext cx="469744" cy="259045"/>
    <xdr:sp macro="" textlink="">
      <xdr:nvSpPr>
        <xdr:cNvPr id="604" name="n_1mainValue【保健センター・保健所】&#10;一人当たり面積">
          <a:extLst>
            <a:ext uri="{FF2B5EF4-FFF2-40B4-BE49-F238E27FC236}">
              <a16:creationId xmlns:a16="http://schemas.microsoft.com/office/drawing/2014/main" id="{0C8AD9A2-B49C-4081-B099-1CB80D5C523D}"/>
            </a:ext>
          </a:extLst>
        </xdr:cNvPr>
        <xdr:cNvSpPr txBox="1"/>
      </xdr:nvSpPr>
      <xdr:spPr>
        <a:xfrm>
          <a:off x="21075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macro="" textlink="">
      <xdr:nvSpPr>
        <xdr:cNvPr id="605" name="n_2mainValue【保健センター・保健所】&#10;一人当たり面積">
          <a:extLst>
            <a:ext uri="{FF2B5EF4-FFF2-40B4-BE49-F238E27FC236}">
              <a16:creationId xmlns:a16="http://schemas.microsoft.com/office/drawing/2014/main" id="{A29F3BC8-9291-474F-A854-AF1B97349422}"/>
            </a:ext>
          </a:extLst>
        </xdr:cNvPr>
        <xdr:cNvSpPr txBox="1"/>
      </xdr:nvSpPr>
      <xdr:spPr>
        <a:xfrm>
          <a:off x="20199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606" name="n_3mainValue【保健センター・保健所】&#10;一人当たり面積">
          <a:extLst>
            <a:ext uri="{FF2B5EF4-FFF2-40B4-BE49-F238E27FC236}">
              <a16:creationId xmlns:a16="http://schemas.microsoft.com/office/drawing/2014/main" id="{AE6A7F91-FA15-4703-965C-1D8B2C8BAE01}"/>
            </a:ext>
          </a:extLst>
        </xdr:cNvPr>
        <xdr:cNvSpPr txBox="1"/>
      </xdr:nvSpPr>
      <xdr:spPr>
        <a:xfrm>
          <a:off x="19310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macro="" textlink="">
      <xdr:nvSpPr>
        <xdr:cNvPr id="607" name="n_4mainValue【保健センター・保健所】&#10;一人当たり面積">
          <a:extLst>
            <a:ext uri="{FF2B5EF4-FFF2-40B4-BE49-F238E27FC236}">
              <a16:creationId xmlns:a16="http://schemas.microsoft.com/office/drawing/2014/main" id="{446A6CE5-7D96-4116-993E-3DF3DA947C0B}"/>
            </a:ext>
          </a:extLst>
        </xdr:cNvPr>
        <xdr:cNvSpPr txBox="1"/>
      </xdr:nvSpPr>
      <xdr:spPr>
        <a:xfrm>
          <a:off x="18421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8" name="正方形/長方形 607">
          <a:extLst>
            <a:ext uri="{FF2B5EF4-FFF2-40B4-BE49-F238E27FC236}">
              <a16:creationId xmlns:a16="http://schemas.microsoft.com/office/drawing/2014/main" id="{2831B49C-F793-417F-AE2E-570AD831050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9" name="正方形/長方形 608">
          <a:extLst>
            <a:ext uri="{FF2B5EF4-FFF2-40B4-BE49-F238E27FC236}">
              <a16:creationId xmlns:a16="http://schemas.microsoft.com/office/drawing/2014/main" id="{5D28C735-B4A0-47E4-986A-595AABB00DE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0" name="正方形/長方形 609">
          <a:extLst>
            <a:ext uri="{FF2B5EF4-FFF2-40B4-BE49-F238E27FC236}">
              <a16:creationId xmlns:a16="http://schemas.microsoft.com/office/drawing/2014/main" id="{D9BCC12D-F005-4DD1-AABC-31F75B5A8E8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1" name="正方形/長方形 610">
          <a:extLst>
            <a:ext uri="{FF2B5EF4-FFF2-40B4-BE49-F238E27FC236}">
              <a16:creationId xmlns:a16="http://schemas.microsoft.com/office/drawing/2014/main" id="{16045EEA-0245-49B1-B47B-A160C2CC31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2" name="正方形/長方形 611">
          <a:extLst>
            <a:ext uri="{FF2B5EF4-FFF2-40B4-BE49-F238E27FC236}">
              <a16:creationId xmlns:a16="http://schemas.microsoft.com/office/drawing/2014/main" id="{C5D2D462-3589-4733-81D8-226E0958DA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3" name="正方形/長方形 612">
          <a:extLst>
            <a:ext uri="{FF2B5EF4-FFF2-40B4-BE49-F238E27FC236}">
              <a16:creationId xmlns:a16="http://schemas.microsoft.com/office/drawing/2014/main" id="{C70499B4-0CF4-4504-99F6-01DA6E83214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4" name="正方形/長方形 613">
          <a:extLst>
            <a:ext uri="{FF2B5EF4-FFF2-40B4-BE49-F238E27FC236}">
              <a16:creationId xmlns:a16="http://schemas.microsoft.com/office/drawing/2014/main" id="{49AB3295-9ACB-49E1-A625-E5C4696A265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正方形/長方形 614">
          <a:extLst>
            <a:ext uri="{FF2B5EF4-FFF2-40B4-BE49-F238E27FC236}">
              <a16:creationId xmlns:a16="http://schemas.microsoft.com/office/drawing/2014/main" id="{1EB33349-D425-470B-AB6D-DB70B7B3BE2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6" name="テキスト ボックス 615">
          <a:extLst>
            <a:ext uri="{FF2B5EF4-FFF2-40B4-BE49-F238E27FC236}">
              <a16:creationId xmlns:a16="http://schemas.microsoft.com/office/drawing/2014/main" id="{B57E64D3-B77E-4DE1-BFC3-EA2E5CCCA7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7" name="直線コネクタ 616">
          <a:extLst>
            <a:ext uri="{FF2B5EF4-FFF2-40B4-BE49-F238E27FC236}">
              <a16:creationId xmlns:a16="http://schemas.microsoft.com/office/drawing/2014/main" id="{56B6E3DA-8E0B-4D73-B824-7C9F3BF74AD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8" name="テキスト ボックス 617">
          <a:extLst>
            <a:ext uri="{FF2B5EF4-FFF2-40B4-BE49-F238E27FC236}">
              <a16:creationId xmlns:a16="http://schemas.microsoft.com/office/drawing/2014/main" id="{ED122D9D-7591-48AA-B3F3-323ADB6F755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9" name="直線コネクタ 618">
          <a:extLst>
            <a:ext uri="{FF2B5EF4-FFF2-40B4-BE49-F238E27FC236}">
              <a16:creationId xmlns:a16="http://schemas.microsoft.com/office/drawing/2014/main" id="{99B272F3-75D2-4041-81ED-A24AC5C23D6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0" name="テキスト ボックス 619">
          <a:extLst>
            <a:ext uri="{FF2B5EF4-FFF2-40B4-BE49-F238E27FC236}">
              <a16:creationId xmlns:a16="http://schemas.microsoft.com/office/drawing/2014/main" id="{67FBE59B-DF3F-49DD-A39D-AF8A6A5BED6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1" name="直線コネクタ 620">
          <a:extLst>
            <a:ext uri="{FF2B5EF4-FFF2-40B4-BE49-F238E27FC236}">
              <a16:creationId xmlns:a16="http://schemas.microsoft.com/office/drawing/2014/main" id="{F51A89D8-87A2-4344-9E1B-9B576D8A29D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2" name="テキスト ボックス 621">
          <a:extLst>
            <a:ext uri="{FF2B5EF4-FFF2-40B4-BE49-F238E27FC236}">
              <a16:creationId xmlns:a16="http://schemas.microsoft.com/office/drawing/2014/main" id="{A63CCCAC-CCEE-48E9-8D3A-65BEE9CABFE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3" name="直線コネクタ 622">
          <a:extLst>
            <a:ext uri="{FF2B5EF4-FFF2-40B4-BE49-F238E27FC236}">
              <a16:creationId xmlns:a16="http://schemas.microsoft.com/office/drawing/2014/main" id="{17EF1AF7-5AF4-4F54-A78F-EF0C0985BE1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4" name="テキスト ボックス 623">
          <a:extLst>
            <a:ext uri="{FF2B5EF4-FFF2-40B4-BE49-F238E27FC236}">
              <a16:creationId xmlns:a16="http://schemas.microsoft.com/office/drawing/2014/main" id="{EE666A1A-8E0D-4713-8D8E-6B518EBD511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5" name="直線コネクタ 624">
          <a:extLst>
            <a:ext uri="{FF2B5EF4-FFF2-40B4-BE49-F238E27FC236}">
              <a16:creationId xmlns:a16="http://schemas.microsoft.com/office/drawing/2014/main" id="{A29EF180-2C1E-48A3-AC76-86059A4FA28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6" name="テキスト ボックス 625">
          <a:extLst>
            <a:ext uri="{FF2B5EF4-FFF2-40B4-BE49-F238E27FC236}">
              <a16:creationId xmlns:a16="http://schemas.microsoft.com/office/drawing/2014/main" id="{45934182-98BE-455C-91FD-168AA70ED6D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7" name="直線コネクタ 626">
          <a:extLst>
            <a:ext uri="{FF2B5EF4-FFF2-40B4-BE49-F238E27FC236}">
              <a16:creationId xmlns:a16="http://schemas.microsoft.com/office/drawing/2014/main" id="{CA6148B9-9BF7-4F5B-958D-B862869E167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8" name="テキスト ボックス 627">
          <a:extLst>
            <a:ext uri="{FF2B5EF4-FFF2-40B4-BE49-F238E27FC236}">
              <a16:creationId xmlns:a16="http://schemas.microsoft.com/office/drawing/2014/main" id="{EC969E78-21E2-4D49-82CF-9FB72F48C49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9" name="直線コネクタ 628">
          <a:extLst>
            <a:ext uri="{FF2B5EF4-FFF2-40B4-BE49-F238E27FC236}">
              <a16:creationId xmlns:a16="http://schemas.microsoft.com/office/drawing/2014/main" id="{B758F530-1F13-4469-A834-00BD1DB4E18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0" name="テキスト ボックス 629">
          <a:extLst>
            <a:ext uri="{FF2B5EF4-FFF2-40B4-BE49-F238E27FC236}">
              <a16:creationId xmlns:a16="http://schemas.microsoft.com/office/drawing/2014/main" id="{321BB36B-6360-4EDD-B2B3-34A78CFBCC4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1" name="【消防施設】&#10;有形固定資産減価償却率グラフ枠">
          <a:extLst>
            <a:ext uri="{FF2B5EF4-FFF2-40B4-BE49-F238E27FC236}">
              <a16:creationId xmlns:a16="http://schemas.microsoft.com/office/drawing/2014/main" id="{C9691018-EC4D-4209-B547-B9F96663BCD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32" name="直線コネクタ 631">
          <a:extLst>
            <a:ext uri="{FF2B5EF4-FFF2-40B4-BE49-F238E27FC236}">
              <a16:creationId xmlns:a16="http://schemas.microsoft.com/office/drawing/2014/main" id="{1141DB4B-86CF-4EE3-82ED-AE4F0065D0A8}"/>
            </a:ext>
          </a:extLst>
        </xdr:cNvPr>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33" name="【消防施設】&#10;有形固定資産減価償却率最小値テキスト">
          <a:extLst>
            <a:ext uri="{FF2B5EF4-FFF2-40B4-BE49-F238E27FC236}">
              <a16:creationId xmlns:a16="http://schemas.microsoft.com/office/drawing/2014/main" id="{134FDD1B-7D07-46BC-9369-E5840BC154BA}"/>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34" name="直線コネクタ 633">
          <a:extLst>
            <a:ext uri="{FF2B5EF4-FFF2-40B4-BE49-F238E27FC236}">
              <a16:creationId xmlns:a16="http://schemas.microsoft.com/office/drawing/2014/main" id="{60FAB1CD-7FED-472B-BA33-34EA9DC853CB}"/>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35" name="【消防施設】&#10;有形固定資産減価償却率最大値テキスト">
          <a:extLst>
            <a:ext uri="{FF2B5EF4-FFF2-40B4-BE49-F238E27FC236}">
              <a16:creationId xmlns:a16="http://schemas.microsoft.com/office/drawing/2014/main" id="{4FA93030-8BEE-462D-A143-D701879BE8FE}"/>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36" name="直線コネクタ 635">
          <a:extLst>
            <a:ext uri="{FF2B5EF4-FFF2-40B4-BE49-F238E27FC236}">
              <a16:creationId xmlns:a16="http://schemas.microsoft.com/office/drawing/2014/main" id="{2C88BFE2-3800-4E39-83BE-71F017AAE1DA}"/>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637" name="【消防施設】&#10;有形固定資産減価償却率平均値テキスト">
          <a:extLst>
            <a:ext uri="{FF2B5EF4-FFF2-40B4-BE49-F238E27FC236}">
              <a16:creationId xmlns:a16="http://schemas.microsoft.com/office/drawing/2014/main" id="{4EF2E545-6986-46E8-9928-0390A219D584}"/>
            </a:ext>
          </a:extLst>
        </xdr:cNvPr>
        <xdr:cNvSpPr txBox="1"/>
      </xdr:nvSpPr>
      <xdr:spPr>
        <a:xfrm>
          <a:off x="16357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38" name="フローチャート: 判断 637">
          <a:extLst>
            <a:ext uri="{FF2B5EF4-FFF2-40B4-BE49-F238E27FC236}">
              <a16:creationId xmlns:a16="http://schemas.microsoft.com/office/drawing/2014/main" id="{C8D7CFB2-8F52-447D-B9D5-E4CA93C69B46}"/>
            </a:ext>
          </a:extLst>
        </xdr:cNvPr>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39" name="フローチャート: 判断 638">
          <a:extLst>
            <a:ext uri="{FF2B5EF4-FFF2-40B4-BE49-F238E27FC236}">
              <a16:creationId xmlns:a16="http://schemas.microsoft.com/office/drawing/2014/main" id="{D3DDC1EF-8CEA-4D47-99AC-132BD13EC89A}"/>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0" name="フローチャート: 判断 639">
          <a:extLst>
            <a:ext uri="{FF2B5EF4-FFF2-40B4-BE49-F238E27FC236}">
              <a16:creationId xmlns:a16="http://schemas.microsoft.com/office/drawing/2014/main" id="{9A673670-A02F-498A-B365-8348F55FA892}"/>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41" name="フローチャート: 判断 640">
          <a:extLst>
            <a:ext uri="{FF2B5EF4-FFF2-40B4-BE49-F238E27FC236}">
              <a16:creationId xmlns:a16="http://schemas.microsoft.com/office/drawing/2014/main" id="{7E3C2678-8EE0-42E5-94F3-BCABECA8EB26}"/>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42" name="フローチャート: 判断 641">
          <a:extLst>
            <a:ext uri="{FF2B5EF4-FFF2-40B4-BE49-F238E27FC236}">
              <a16:creationId xmlns:a16="http://schemas.microsoft.com/office/drawing/2014/main" id="{CA996560-C65D-4AE4-A0B3-1D0D3898F68A}"/>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A482F5F1-6E9F-4B5F-8B33-795850052CC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280FA2C1-7DD5-4045-857A-81FF5E35302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D29FF873-F371-48D7-94CD-AF01F92E228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508E9464-D726-4553-8C7C-8D97921600E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C739415A-D7DA-4B86-8AB1-31F71FFD713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8255</xdr:rowOff>
    </xdr:from>
    <xdr:to>
      <xdr:col>85</xdr:col>
      <xdr:colOff>177800</xdr:colOff>
      <xdr:row>80</xdr:row>
      <xdr:rowOff>109855</xdr:rowOff>
    </xdr:to>
    <xdr:sp macro="" textlink="">
      <xdr:nvSpPr>
        <xdr:cNvPr id="648" name="楕円 647">
          <a:extLst>
            <a:ext uri="{FF2B5EF4-FFF2-40B4-BE49-F238E27FC236}">
              <a16:creationId xmlns:a16="http://schemas.microsoft.com/office/drawing/2014/main" id="{D735CE5B-252E-40C0-A4D2-EE7185B526B0}"/>
            </a:ext>
          </a:extLst>
        </xdr:cNvPr>
        <xdr:cNvSpPr/>
      </xdr:nvSpPr>
      <xdr:spPr>
        <a:xfrm>
          <a:off x="162687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31132</xdr:rowOff>
    </xdr:from>
    <xdr:ext cx="405111" cy="259045"/>
    <xdr:sp macro="" textlink="">
      <xdr:nvSpPr>
        <xdr:cNvPr id="649" name="【消防施設】&#10;有形固定資産減価償却率該当値テキスト">
          <a:extLst>
            <a:ext uri="{FF2B5EF4-FFF2-40B4-BE49-F238E27FC236}">
              <a16:creationId xmlns:a16="http://schemas.microsoft.com/office/drawing/2014/main" id="{AD791353-BCC2-4871-BD0C-BCC0674C8475}"/>
            </a:ext>
          </a:extLst>
        </xdr:cNvPr>
        <xdr:cNvSpPr txBox="1"/>
      </xdr:nvSpPr>
      <xdr:spPr>
        <a:xfrm>
          <a:off x="16357600"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139700</xdr:rowOff>
    </xdr:from>
    <xdr:to>
      <xdr:col>81</xdr:col>
      <xdr:colOff>101600</xdr:colOff>
      <xdr:row>80</xdr:row>
      <xdr:rowOff>69850</xdr:rowOff>
    </xdr:to>
    <xdr:sp macro="" textlink="">
      <xdr:nvSpPr>
        <xdr:cNvPr id="650" name="楕円 649">
          <a:extLst>
            <a:ext uri="{FF2B5EF4-FFF2-40B4-BE49-F238E27FC236}">
              <a16:creationId xmlns:a16="http://schemas.microsoft.com/office/drawing/2014/main" id="{43C28632-CA6D-469A-9BF7-9280BCB8CD96}"/>
            </a:ext>
          </a:extLst>
        </xdr:cNvPr>
        <xdr:cNvSpPr/>
      </xdr:nvSpPr>
      <xdr:spPr>
        <a:xfrm>
          <a:off x="15430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19050</xdr:rowOff>
    </xdr:from>
    <xdr:to>
      <xdr:col>85</xdr:col>
      <xdr:colOff>127000</xdr:colOff>
      <xdr:row>80</xdr:row>
      <xdr:rowOff>59055</xdr:rowOff>
    </xdr:to>
    <xdr:cxnSp macro="">
      <xdr:nvCxnSpPr>
        <xdr:cNvPr id="651" name="直線コネクタ 650">
          <a:extLst>
            <a:ext uri="{FF2B5EF4-FFF2-40B4-BE49-F238E27FC236}">
              <a16:creationId xmlns:a16="http://schemas.microsoft.com/office/drawing/2014/main" id="{14EF87DD-EEC4-4622-BC40-65FEE30A88AA}"/>
            </a:ext>
          </a:extLst>
        </xdr:cNvPr>
        <xdr:cNvCxnSpPr/>
      </xdr:nvCxnSpPr>
      <xdr:spPr>
        <a:xfrm>
          <a:off x="15481300" y="137350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92075</xdr:rowOff>
    </xdr:from>
    <xdr:to>
      <xdr:col>76</xdr:col>
      <xdr:colOff>165100</xdr:colOff>
      <xdr:row>80</xdr:row>
      <xdr:rowOff>22225</xdr:rowOff>
    </xdr:to>
    <xdr:sp macro="" textlink="">
      <xdr:nvSpPr>
        <xdr:cNvPr id="652" name="楕円 651">
          <a:extLst>
            <a:ext uri="{FF2B5EF4-FFF2-40B4-BE49-F238E27FC236}">
              <a16:creationId xmlns:a16="http://schemas.microsoft.com/office/drawing/2014/main" id="{E57458F5-FEF2-4541-8F8D-27EA9506E5A2}"/>
            </a:ext>
          </a:extLst>
        </xdr:cNvPr>
        <xdr:cNvSpPr/>
      </xdr:nvSpPr>
      <xdr:spPr>
        <a:xfrm>
          <a:off x="14541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142875</xdr:rowOff>
    </xdr:from>
    <xdr:to>
      <xdr:col>81</xdr:col>
      <xdr:colOff>50800</xdr:colOff>
      <xdr:row>80</xdr:row>
      <xdr:rowOff>19050</xdr:rowOff>
    </xdr:to>
    <xdr:cxnSp macro="">
      <xdr:nvCxnSpPr>
        <xdr:cNvPr id="653" name="直線コネクタ 652">
          <a:extLst>
            <a:ext uri="{FF2B5EF4-FFF2-40B4-BE49-F238E27FC236}">
              <a16:creationId xmlns:a16="http://schemas.microsoft.com/office/drawing/2014/main" id="{A7A89AD1-3544-4EE0-AC35-49E7F74C02AA}"/>
            </a:ext>
          </a:extLst>
        </xdr:cNvPr>
        <xdr:cNvCxnSpPr/>
      </xdr:nvCxnSpPr>
      <xdr:spPr>
        <a:xfrm>
          <a:off x="14592300" y="136874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38736</xdr:rowOff>
    </xdr:from>
    <xdr:to>
      <xdr:col>72</xdr:col>
      <xdr:colOff>38100</xdr:colOff>
      <xdr:row>79</xdr:row>
      <xdr:rowOff>140336</xdr:rowOff>
    </xdr:to>
    <xdr:sp macro="" textlink="">
      <xdr:nvSpPr>
        <xdr:cNvPr id="654" name="楕円 653">
          <a:extLst>
            <a:ext uri="{FF2B5EF4-FFF2-40B4-BE49-F238E27FC236}">
              <a16:creationId xmlns:a16="http://schemas.microsoft.com/office/drawing/2014/main" id="{A9D6B9B8-E0EB-4B54-B281-D5CDA93AEEA0}"/>
            </a:ext>
          </a:extLst>
        </xdr:cNvPr>
        <xdr:cNvSpPr/>
      </xdr:nvSpPr>
      <xdr:spPr>
        <a:xfrm>
          <a:off x="13652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89536</xdr:rowOff>
    </xdr:from>
    <xdr:to>
      <xdr:col>76</xdr:col>
      <xdr:colOff>114300</xdr:colOff>
      <xdr:row>79</xdr:row>
      <xdr:rowOff>142875</xdr:rowOff>
    </xdr:to>
    <xdr:cxnSp macro="">
      <xdr:nvCxnSpPr>
        <xdr:cNvPr id="655" name="直線コネクタ 654">
          <a:extLst>
            <a:ext uri="{FF2B5EF4-FFF2-40B4-BE49-F238E27FC236}">
              <a16:creationId xmlns:a16="http://schemas.microsoft.com/office/drawing/2014/main" id="{067EBE03-11A8-4076-9203-7195DC86594E}"/>
            </a:ext>
          </a:extLst>
        </xdr:cNvPr>
        <xdr:cNvCxnSpPr/>
      </xdr:nvCxnSpPr>
      <xdr:spPr>
        <a:xfrm>
          <a:off x="13703300" y="1363408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154939</xdr:rowOff>
    </xdr:from>
    <xdr:to>
      <xdr:col>67</xdr:col>
      <xdr:colOff>101600</xdr:colOff>
      <xdr:row>79</xdr:row>
      <xdr:rowOff>85089</xdr:rowOff>
    </xdr:to>
    <xdr:sp macro="" textlink="">
      <xdr:nvSpPr>
        <xdr:cNvPr id="656" name="楕円 655">
          <a:extLst>
            <a:ext uri="{FF2B5EF4-FFF2-40B4-BE49-F238E27FC236}">
              <a16:creationId xmlns:a16="http://schemas.microsoft.com/office/drawing/2014/main" id="{14B4ACC4-A7AC-4B13-A216-BA6B4F578A8F}"/>
            </a:ext>
          </a:extLst>
        </xdr:cNvPr>
        <xdr:cNvSpPr/>
      </xdr:nvSpPr>
      <xdr:spPr>
        <a:xfrm>
          <a:off x="12763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34289</xdr:rowOff>
    </xdr:from>
    <xdr:to>
      <xdr:col>71</xdr:col>
      <xdr:colOff>177800</xdr:colOff>
      <xdr:row>79</xdr:row>
      <xdr:rowOff>89536</xdr:rowOff>
    </xdr:to>
    <xdr:cxnSp macro="">
      <xdr:nvCxnSpPr>
        <xdr:cNvPr id="657" name="直線コネクタ 656">
          <a:extLst>
            <a:ext uri="{FF2B5EF4-FFF2-40B4-BE49-F238E27FC236}">
              <a16:creationId xmlns:a16="http://schemas.microsoft.com/office/drawing/2014/main" id="{7B9914F3-87EB-4B6A-A6B8-B89D49079CD8}"/>
            </a:ext>
          </a:extLst>
        </xdr:cNvPr>
        <xdr:cNvCxnSpPr/>
      </xdr:nvCxnSpPr>
      <xdr:spPr>
        <a:xfrm>
          <a:off x="12814300" y="135788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658" name="n_1aveValue【消防施設】&#10;有形固定資産減価償却率">
          <a:extLst>
            <a:ext uri="{FF2B5EF4-FFF2-40B4-BE49-F238E27FC236}">
              <a16:creationId xmlns:a16="http://schemas.microsoft.com/office/drawing/2014/main" id="{904B0F7E-8E05-4C32-AEF2-4F2C8D422D3F}"/>
            </a:ext>
          </a:extLst>
        </xdr:cNvPr>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59" name="n_2aveValue【消防施設】&#10;有形固定資産減価償却率">
          <a:extLst>
            <a:ext uri="{FF2B5EF4-FFF2-40B4-BE49-F238E27FC236}">
              <a16:creationId xmlns:a16="http://schemas.microsoft.com/office/drawing/2014/main" id="{A9B1D31C-1F96-4F0C-96AD-CDA15A87066A}"/>
            </a:ext>
          </a:extLst>
        </xdr:cNvPr>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60" name="n_3aveValue【消防施設】&#10;有形固定資産減価償却率">
          <a:extLst>
            <a:ext uri="{FF2B5EF4-FFF2-40B4-BE49-F238E27FC236}">
              <a16:creationId xmlns:a16="http://schemas.microsoft.com/office/drawing/2014/main" id="{65363B3A-D4D5-476E-AE3F-F68180702875}"/>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61" name="n_4aveValue【消防施設】&#10;有形固定資産減価償却率">
          <a:extLst>
            <a:ext uri="{FF2B5EF4-FFF2-40B4-BE49-F238E27FC236}">
              <a16:creationId xmlns:a16="http://schemas.microsoft.com/office/drawing/2014/main" id="{52F83E6F-7591-4CB8-B11A-F60024FAF5BD}"/>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86377</xdr:rowOff>
    </xdr:from>
    <xdr:ext cx="405111" cy="259045"/>
    <xdr:sp macro="" textlink="">
      <xdr:nvSpPr>
        <xdr:cNvPr id="662" name="n_1mainValue【消防施設】&#10;有形固定資産減価償却率">
          <a:extLst>
            <a:ext uri="{FF2B5EF4-FFF2-40B4-BE49-F238E27FC236}">
              <a16:creationId xmlns:a16="http://schemas.microsoft.com/office/drawing/2014/main" id="{51213037-FCD9-4106-B136-53814BBF6B2E}"/>
            </a:ext>
          </a:extLst>
        </xdr:cNvPr>
        <xdr:cNvSpPr txBox="1"/>
      </xdr:nvSpPr>
      <xdr:spPr>
        <a:xfrm>
          <a:off x="152660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38752</xdr:rowOff>
    </xdr:from>
    <xdr:ext cx="405111" cy="259045"/>
    <xdr:sp macro="" textlink="">
      <xdr:nvSpPr>
        <xdr:cNvPr id="663" name="n_2mainValue【消防施設】&#10;有形固定資産減価償却率">
          <a:extLst>
            <a:ext uri="{FF2B5EF4-FFF2-40B4-BE49-F238E27FC236}">
              <a16:creationId xmlns:a16="http://schemas.microsoft.com/office/drawing/2014/main" id="{DF1CF419-AFCC-43C2-AAF5-6DA56B8A2094}"/>
            </a:ext>
          </a:extLst>
        </xdr:cNvPr>
        <xdr:cNvSpPr txBox="1"/>
      </xdr:nvSpPr>
      <xdr:spPr>
        <a:xfrm>
          <a:off x="143897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156863</xdr:rowOff>
    </xdr:from>
    <xdr:ext cx="405111" cy="259045"/>
    <xdr:sp macro="" textlink="">
      <xdr:nvSpPr>
        <xdr:cNvPr id="664" name="n_3mainValue【消防施設】&#10;有形固定資産減価償却率">
          <a:extLst>
            <a:ext uri="{FF2B5EF4-FFF2-40B4-BE49-F238E27FC236}">
              <a16:creationId xmlns:a16="http://schemas.microsoft.com/office/drawing/2014/main" id="{CFCBF6A1-F86E-4818-A5F4-EAF5C3301996}"/>
            </a:ext>
          </a:extLst>
        </xdr:cNvPr>
        <xdr:cNvSpPr txBox="1"/>
      </xdr:nvSpPr>
      <xdr:spPr>
        <a:xfrm>
          <a:off x="135007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101616</xdr:rowOff>
    </xdr:from>
    <xdr:ext cx="405111" cy="259045"/>
    <xdr:sp macro="" textlink="">
      <xdr:nvSpPr>
        <xdr:cNvPr id="665" name="n_4mainValue【消防施設】&#10;有形固定資産減価償却率">
          <a:extLst>
            <a:ext uri="{FF2B5EF4-FFF2-40B4-BE49-F238E27FC236}">
              <a16:creationId xmlns:a16="http://schemas.microsoft.com/office/drawing/2014/main" id="{94AC406C-8670-436D-83B5-321AD1EC1AF6}"/>
            </a:ext>
          </a:extLst>
        </xdr:cNvPr>
        <xdr:cNvSpPr txBox="1"/>
      </xdr:nvSpPr>
      <xdr:spPr>
        <a:xfrm>
          <a:off x="12611744"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6" name="正方形/長方形 665">
          <a:extLst>
            <a:ext uri="{FF2B5EF4-FFF2-40B4-BE49-F238E27FC236}">
              <a16:creationId xmlns:a16="http://schemas.microsoft.com/office/drawing/2014/main" id="{298413D8-D1A2-4CE5-8C3F-E3B96E5A4D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7" name="正方形/長方形 666">
          <a:extLst>
            <a:ext uri="{FF2B5EF4-FFF2-40B4-BE49-F238E27FC236}">
              <a16:creationId xmlns:a16="http://schemas.microsoft.com/office/drawing/2014/main" id="{EF35D1AD-3B9D-4E3A-974A-0FC401C929E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8" name="正方形/長方形 667">
          <a:extLst>
            <a:ext uri="{FF2B5EF4-FFF2-40B4-BE49-F238E27FC236}">
              <a16:creationId xmlns:a16="http://schemas.microsoft.com/office/drawing/2014/main" id="{D7B8C645-84E1-4B88-A8FB-EEF33778616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9" name="正方形/長方形 668">
          <a:extLst>
            <a:ext uri="{FF2B5EF4-FFF2-40B4-BE49-F238E27FC236}">
              <a16:creationId xmlns:a16="http://schemas.microsoft.com/office/drawing/2014/main" id="{5848C483-0AD4-4DB9-9ADC-3CEB8C6C54D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0" name="正方形/長方形 669">
          <a:extLst>
            <a:ext uri="{FF2B5EF4-FFF2-40B4-BE49-F238E27FC236}">
              <a16:creationId xmlns:a16="http://schemas.microsoft.com/office/drawing/2014/main" id="{044079A7-9F6F-4265-B057-1843F6A283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1" name="正方形/長方形 670">
          <a:extLst>
            <a:ext uri="{FF2B5EF4-FFF2-40B4-BE49-F238E27FC236}">
              <a16:creationId xmlns:a16="http://schemas.microsoft.com/office/drawing/2014/main" id="{7CA7B79B-20CA-4BFD-9284-4327A38D619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2" name="正方形/長方形 671">
          <a:extLst>
            <a:ext uri="{FF2B5EF4-FFF2-40B4-BE49-F238E27FC236}">
              <a16:creationId xmlns:a16="http://schemas.microsoft.com/office/drawing/2014/main" id="{E4E51ED2-1EE5-4539-86A0-172A84AED5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3" name="正方形/長方形 672">
          <a:extLst>
            <a:ext uri="{FF2B5EF4-FFF2-40B4-BE49-F238E27FC236}">
              <a16:creationId xmlns:a16="http://schemas.microsoft.com/office/drawing/2014/main" id="{DBE62C96-4AA4-492C-99B7-34D31BF22F7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4" name="テキスト ボックス 673">
          <a:extLst>
            <a:ext uri="{FF2B5EF4-FFF2-40B4-BE49-F238E27FC236}">
              <a16:creationId xmlns:a16="http://schemas.microsoft.com/office/drawing/2014/main" id="{67052A24-5F01-4DF9-817D-907222551D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5" name="直線コネクタ 674">
          <a:extLst>
            <a:ext uri="{FF2B5EF4-FFF2-40B4-BE49-F238E27FC236}">
              <a16:creationId xmlns:a16="http://schemas.microsoft.com/office/drawing/2014/main" id="{B914614B-1D52-4B22-8D04-B9F9E4B93AA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6" name="直線コネクタ 675">
          <a:extLst>
            <a:ext uri="{FF2B5EF4-FFF2-40B4-BE49-F238E27FC236}">
              <a16:creationId xmlns:a16="http://schemas.microsoft.com/office/drawing/2014/main" id="{17AF30F9-2B52-4A11-8F55-4F787666627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7" name="テキスト ボックス 676">
          <a:extLst>
            <a:ext uri="{FF2B5EF4-FFF2-40B4-BE49-F238E27FC236}">
              <a16:creationId xmlns:a16="http://schemas.microsoft.com/office/drawing/2014/main" id="{65B06F99-1849-463D-9FFB-EF8161EDE2D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8" name="直線コネクタ 677">
          <a:extLst>
            <a:ext uri="{FF2B5EF4-FFF2-40B4-BE49-F238E27FC236}">
              <a16:creationId xmlns:a16="http://schemas.microsoft.com/office/drawing/2014/main" id="{5359C409-5C13-4F0E-9A85-599C5105324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9" name="テキスト ボックス 678">
          <a:extLst>
            <a:ext uri="{FF2B5EF4-FFF2-40B4-BE49-F238E27FC236}">
              <a16:creationId xmlns:a16="http://schemas.microsoft.com/office/drawing/2014/main" id="{35F59A1A-0257-4854-A6CF-11B21FA88F6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0" name="直線コネクタ 679">
          <a:extLst>
            <a:ext uri="{FF2B5EF4-FFF2-40B4-BE49-F238E27FC236}">
              <a16:creationId xmlns:a16="http://schemas.microsoft.com/office/drawing/2014/main" id="{5D49C51C-54D4-4CB7-9639-A8C109A240D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1" name="テキスト ボックス 680">
          <a:extLst>
            <a:ext uri="{FF2B5EF4-FFF2-40B4-BE49-F238E27FC236}">
              <a16:creationId xmlns:a16="http://schemas.microsoft.com/office/drawing/2014/main" id="{4EE3F7BE-FC87-4E86-9D10-25488C7488E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2" name="直線コネクタ 681">
          <a:extLst>
            <a:ext uri="{FF2B5EF4-FFF2-40B4-BE49-F238E27FC236}">
              <a16:creationId xmlns:a16="http://schemas.microsoft.com/office/drawing/2014/main" id="{195E9B81-31CC-49FE-BB5A-87D6043BAAD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3" name="テキスト ボックス 682">
          <a:extLst>
            <a:ext uri="{FF2B5EF4-FFF2-40B4-BE49-F238E27FC236}">
              <a16:creationId xmlns:a16="http://schemas.microsoft.com/office/drawing/2014/main" id="{C8C50923-D12D-4D2B-8237-F0132785A20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4" name="直線コネクタ 683">
          <a:extLst>
            <a:ext uri="{FF2B5EF4-FFF2-40B4-BE49-F238E27FC236}">
              <a16:creationId xmlns:a16="http://schemas.microsoft.com/office/drawing/2014/main" id="{FAE67B27-A950-42FC-B7AE-CAB1CC9CA0C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5" name="テキスト ボックス 684">
          <a:extLst>
            <a:ext uri="{FF2B5EF4-FFF2-40B4-BE49-F238E27FC236}">
              <a16:creationId xmlns:a16="http://schemas.microsoft.com/office/drawing/2014/main" id="{AEF470A8-7221-4FB4-84E1-200DC7DF6E6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6" name="【消防施設】&#10;一人当たり面積グラフ枠">
          <a:extLst>
            <a:ext uri="{FF2B5EF4-FFF2-40B4-BE49-F238E27FC236}">
              <a16:creationId xmlns:a16="http://schemas.microsoft.com/office/drawing/2014/main" id="{84B5CFA7-7A96-4398-A98C-8F4386B4DD6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87" name="直線コネクタ 686">
          <a:extLst>
            <a:ext uri="{FF2B5EF4-FFF2-40B4-BE49-F238E27FC236}">
              <a16:creationId xmlns:a16="http://schemas.microsoft.com/office/drawing/2014/main" id="{23977DA9-3428-44B3-B0A4-7DD462CADFBE}"/>
            </a:ext>
          </a:extLst>
        </xdr:cNvPr>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88" name="【消防施設】&#10;一人当たり面積最小値テキスト">
          <a:extLst>
            <a:ext uri="{FF2B5EF4-FFF2-40B4-BE49-F238E27FC236}">
              <a16:creationId xmlns:a16="http://schemas.microsoft.com/office/drawing/2014/main" id="{69AE01D2-3F63-4CC4-A9DF-DDF22CAE438A}"/>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89" name="直線コネクタ 688">
          <a:extLst>
            <a:ext uri="{FF2B5EF4-FFF2-40B4-BE49-F238E27FC236}">
              <a16:creationId xmlns:a16="http://schemas.microsoft.com/office/drawing/2014/main" id="{193EA1B9-D5ED-4E33-A081-3A7BBDAD681F}"/>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0" name="【消防施設】&#10;一人当たり面積最大値テキスト">
          <a:extLst>
            <a:ext uri="{FF2B5EF4-FFF2-40B4-BE49-F238E27FC236}">
              <a16:creationId xmlns:a16="http://schemas.microsoft.com/office/drawing/2014/main" id="{00356A2E-8F46-4258-B003-AFBB2A969433}"/>
            </a:ext>
          </a:extLst>
        </xdr:cNvPr>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1" name="直線コネクタ 690">
          <a:extLst>
            <a:ext uri="{FF2B5EF4-FFF2-40B4-BE49-F238E27FC236}">
              <a16:creationId xmlns:a16="http://schemas.microsoft.com/office/drawing/2014/main" id="{623D4F29-DDCE-42F9-BF99-4D40C55BB4E8}"/>
            </a:ext>
          </a:extLst>
        </xdr:cNvPr>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692" name="【消防施設】&#10;一人当たり面積平均値テキスト">
          <a:extLst>
            <a:ext uri="{FF2B5EF4-FFF2-40B4-BE49-F238E27FC236}">
              <a16:creationId xmlns:a16="http://schemas.microsoft.com/office/drawing/2014/main" id="{BE3C5507-A06B-4177-A907-2BDF138372ED}"/>
            </a:ext>
          </a:extLst>
        </xdr:cNvPr>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93" name="フローチャート: 判断 692">
          <a:extLst>
            <a:ext uri="{FF2B5EF4-FFF2-40B4-BE49-F238E27FC236}">
              <a16:creationId xmlns:a16="http://schemas.microsoft.com/office/drawing/2014/main" id="{82C1A7DD-920E-4EB7-B273-BD1654381AAD}"/>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694" name="フローチャート: 判断 693">
          <a:extLst>
            <a:ext uri="{FF2B5EF4-FFF2-40B4-BE49-F238E27FC236}">
              <a16:creationId xmlns:a16="http://schemas.microsoft.com/office/drawing/2014/main" id="{BDAEEFC8-594E-4C70-914E-914B32634041}"/>
            </a:ext>
          </a:extLst>
        </xdr:cNvPr>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95" name="フローチャート: 判断 694">
          <a:extLst>
            <a:ext uri="{FF2B5EF4-FFF2-40B4-BE49-F238E27FC236}">
              <a16:creationId xmlns:a16="http://schemas.microsoft.com/office/drawing/2014/main" id="{C918EA1D-5F48-41AF-852B-62301906125C}"/>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96" name="フローチャート: 判断 695">
          <a:extLst>
            <a:ext uri="{FF2B5EF4-FFF2-40B4-BE49-F238E27FC236}">
              <a16:creationId xmlns:a16="http://schemas.microsoft.com/office/drawing/2014/main" id="{B463CCD6-81CB-4375-AA6E-B6B9CC0A1585}"/>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97" name="フローチャート: 判断 696">
          <a:extLst>
            <a:ext uri="{FF2B5EF4-FFF2-40B4-BE49-F238E27FC236}">
              <a16:creationId xmlns:a16="http://schemas.microsoft.com/office/drawing/2014/main" id="{8D0A8307-7425-4E31-9D3F-7FCAEE16080D}"/>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50991266-5061-431B-9568-9127FA335A3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ACFFD1C6-6728-4CC6-8B37-7694B322F79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7D014383-9A1C-4F4F-8E77-B1BDB950DCE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33A4C9E2-5F84-4111-8C26-1290B572473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708D7916-DBA4-4623-B9E6-AD5DDA0C18A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3" name="楕円 702">
          <a:extLst>
            <a:ext uri="{FF2B5EF4-FFF2-40B4-BE49-F238E27FC236}">
              <a16:creationId xmlns:a16="http://schemas.microsoft.com/office/drawing/2014/main" id="{C2413082-0B29-4CC6-A334-A5953B1C7B38}"/>
            </a:ext>
          </a:extLst>
        </xdr:cNvPr>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704" name="【消防施設】&#10;一人当たり面積該当値テキスト">
          <a:extLst>
            <a:ext uri="{FF2B5EF4-FFF2-40B4-BE49-F238E27FC236}">
              <a16:creationId xmlns:a16="http://schemas.microsoft.com/office/drawing/2014/main" id="{F73D4F93-3953-40AF-823B-1B089153376F}"/>
            </a:ext>
          </a:extLst>
        </xdr:cNvPr>
        <xdr:cNvSpPr txBox="1"/>
      </xdr:nvSpPr>
      <xdr:spPr>
        <a:xfrm>
          <a:off x="22199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110744</xdr:rowOff>
    </xdr:from>
    <xdr:to>
      <xdr:col>112</xdr:col>
      <xdr:colOff>38100</xdr:colOff>
      <xdr:row>83</xdr:row>
      <xdr:rowOff>40894</xdr:rowOff>
    </xdr:to>
    <xdr:sp macro="" textlink="">
      <xdr:nvSpPr>
        <xdr:cNvPr id="705" name="楕円 704">
          <a:extLst>
            <a:ext uri="{FF2B5EF4-FFF2-40B4-BE49-F238E27FC236}">
              <a16:creationId xmlns:a16="http://schemas.microsoft.com/office/drawing/2014/main" id="{BBD088B6-A7CD-470B-87BE-BA3648AF9B9C}"/>
            </a:ext>
          </a:extLst>
        </xdr:cNvPr>
        <xdr:cNvSpPr/>
      </xdr:nvSpPr>
      <xdr:spPr>
        <a:xfrm>
          <a:off x="21272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161544</xdr:rowOff>
    </xdr:to>
    <xdr:cxnSp macro="">
      <xdr:nvCxnSpPr>
        <xdr:cNvPr id="706" name="直線コネクタ 705">
          <a:extLst>
            <a:ext uri="{FF2B5EF4-FFF2-40B4-BE49-F238E27FC236}">
              <a16:creationId xmlns:a16="http://schemas.microsoft.com/office/drawing/2014/main" id="{D24805FB-1C17-465D-9C2E-E70BB8077DE3}"/>
            </a:ext>
          </a:extLst>
        </xdr:cNvPr>
        <xdr:cNvCxnSpPr/>
      </xdr:nvCxnSpPr>
      <xdr:spPr>
        <a:xfrm flipV="1">
          <a:off x="21323300" y="142113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115315</xdr:rowOff>
    </xdr:from>
    <xdr:to>
      <xdr:col>107</xdr:col>
      <xdr:colOff>101600</xdr:colOff>
      <xdr:row>83</xdr:row>
      <xdr:rowOff>45465</xdr:rowOff>
    </xdr:to>
    <xdr:sp macro="" textlink="">
      <xdr:nvSpPr>
        <xdr:cNvPr id="707" name="楕円 706">
          <a:extLst>
            <a:ext uri="{FF2B5EF4-FFF2-40B4-BE49-F238E27FC236}">
              <a16:creationId xmlns:a16="http://schemas.microsoft.com/office/drawing/2014/main" id="{B3617C04-0954-4E9E-B6C7-E550BE6AEA50}"/>
            </a:ext>
          </a:extLst>
        </xdr:cNvPr>
        <xdr:cNvSpPr/>
      </xdr:nvSpPr>
      <xdr:spPr>
        <a:xfrm>
          <a:off x="20383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161544</xdr:rowOff>
    </xdr:from>
    <xdr:to>
      <xdr:col>111</xdr:col>
      <xdr:colOff>177800</xdr:colOff>
      <xdr:row>82</xdr:row>
      <xdr:rowOff>166115</xdr:rowOff>
    </xdr:to>
    <xdr:cxnSp macro="">
      <xdr:nvCxnSpPr>
        <xdr:cNvPr id="708" name="直線コネクタ 707">
          <a:extLst>
            <a:ext uri="{FF2B5EF4-FFF2-40B4-BE49-F238E27FC236}">
              <a16:creationId xmlns:a16="http://schemas.microsoft.com/office/drawing/2014/main" id="{06DFAEE2-695F-49DB-970A-0AF1A98649F4}"/>
            </a:ext>
          </a:extLst>
        </xdr:cNvPr>
        <xdr:cNvCxnSpPr/>
      </xdr:nvCxnSpPr>
      <xdr:spPr>
        <a:xfrm flipV="1">
          <a:off x="20434300" y="142204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119887</xdr:rowOff>
    </xdr:from>
    <xdr:to>
      <xdr:col>102</xdr:col>
      <xdr:colOff>165100</xdr:colOff>
      <xdr:row>83</xdr:row>
      <xdr:rowOff>50037</xdr:rowOff>
    </xdr:to>
    <xdr:sp macro="" textlink="">
      <xdr:nvSpPr>
        <xdr:cNvPr id="709" name="楕円 708">
          <a:extLst>
            <a:ext uri="{FF2B5EF4-FFF2-40B4-BE49-F238E27FC236}">
              <a16:creationId xmlns:a16="http://schemas.microsoft.com/office/drawing/2014/main" id="{0F23E5AC-F3BA-4BA5-9730-B8ACBF1E2AE8}"/>
            </a:ext>
          </a:extLst>
        </xdr:cNvPr>
        <xdr:cNvSpPr/>
      </xdr:nvSpPr>
      <xdr:spPr>
        <a:xfrm>
          <a:off x="19494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166115</xdr:rowOff>
    </xdr:from>
    <xdr:to>
      <xdr:col>107</xdr:col>
      <xdr:colOff>50800</xdr:colOff>
      <xdr:row>82</xdr:row>
      <xdr:rowOff>170687</xdr:rowOff>
    </xdr:to>
    <xdr:cxnSp macro="">
      <xdr:nvCxnSpPr>
        <xdr:cNvPr id="710" name="直線コネクタ 709">
          <a:extLst>
            <a:ext uri="{FF2B5EF4-FFF2-40B4-BE49-F238E27FC236}">
              <a16:creationId xmlns:a16="http://schemas.microsoft.com/office/drawing/2014/main" id="{19EA133D-14CD-483F-B2F6-936A48160B3C}"/>
            </a:ext>
          </a:extLst>
        </xdr:cNvPr>
        <xdr:cNvCxnSpPr/>
      </xdr:nvCxnSpPr>
      <xdr:spPr>
        <a:xfrm flipV="1">
          <a:off x="19545300" y="142250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138176</xdr:rowOff>
    </xdr:from>
    <xdr:to>
      <xdr:col>98</xdr:col>
      <xdr:colOff>38100</xdr:colOff>
      <xdr:row>83</xdr:row>
      <xdr:rowOff>68326</xdr:rowOff>
    </xdr:to>
    <xdr:sp macro="" textlink="">
      <xdr:nvSpPr>
        <xdr:cNvPr id="711" name="楕円 710">
          <a:extLst>
            <a:ext uri="{FF2B5EF4-FFF2-40B4-BE49-F238E27FC236}">
              <a16:creationId xmlns:a16="http://schemas.microsoft.com/office/drawing/2014/main" id="{A016D9E8-3734-459F-9180-3A74F4F6FA8E}"/>
            </a:ext>
          </a:extLst>
        </xdr:cNvPr>
        <xdr:cNvSpPr/>
      </xdr:nvSpPr>
      <xdr:spPr>
        <a:xfrm>
          <a:off x="186055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170687</xdr:rowOff>
    </xdr:from>
    <xdr:to>
      <xdr:col>102</xdr:col>
      <xdr:colOff>114300</xdr:colOff>
      <xdr:row>83</xdr:row>
      <xdr:rowOff>17526</xdr:rowOff>
    </xdr:to>
    <xdr:cxnSp macro="">
      <xdr:nvCxnSpPr>
        <xdr:cNvPr id="712" name="直線コネクタ 711">
          <a:extLst>
            <a:ext uri="{FF2B5EF4-FFF2-40B4-BE49-F238E27FC236}">
              <a16:creationId xmlns:a16="http://schemas.microsoft.com/office/drawing/2014/main" id="{D32546DC-D65D-443D-871A-84AEE501CC1F}"/>
            </a:ext>
          </a:extLst>
        </xdr:cNvPr>
        <xdr:cNvCxnSpPr/>
      </xdr:nvCxnSpPr>
      <xdr:spPr>
        <a:xfrm flipV="1">
          <a:off x="18656300" y="142295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713" name="n_1aveValue【消防施設】&#10;一人当たり面積">
          <a:extLst>
            <a:ext uri="{FF2B5EF4-FFF2-40B4-BE49-F238E27FC236}">
              <a16:creationId xmlns:a16="http://schemas.microsoft.com/office/drawing/2014/main" id="{044173A7-B4D4-41CD-AA13-CB18A3D9C8D6}"/>
            </a:ext>
          </a:extLst>
        </xdr:cNvPr>
        <xdr:cNvSpPr txBox="1"/>
      </xdr:nvSpPr>
      <xdr:spPr>
        <a:xfrm>
          <a:off x="21075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714" name="n_2aveValue【消防施設】&#10;一人当たり面積">
          <a:extLst>
            <a:ext uri="{FF2B5EF4-FFF2-40B4-BE49-F238E27FC236}">
              <a16:creationId xmlns:a16="http://schemas.microsoft.com/office/drawing/2014/main" id="{FE2258B9-E127-428C-AE28-21433CA7D94D}"/>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15" name="n_3aveValue【消防施設】&#10;一人当たり面積">
          <a:extLst>
            <a:ext uri="{FF2B5EF4-FFF2-40B4-BE49-F238E27FC236}">
              <a16:creationId xmlns:a16="http://schemas.microsoft.com/office/drawing/2014/main" id="{30B6E64D-AAD0-41DB-BF59-4D119ED9F6D6}"/>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16" name="n_4aveValue【消防施設】&#10;一人当たり面積">
          <a:extLst>
            <a:ext uri="{FF2B5EF4-FFF2-40B4-BE49-F238E27FC236}">
              <a16:creationId xmlns:a16="http://schemas.microsoft.com/office/drawing/2014/main" id="{04E9E7FC-76FD-46DA-AAC3-63CE2785026A}"/>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57421</xdr:rowOff>
    </xdr:from>
    <xdr:ext cx="469744" cy="259045"/>
    <xdr:sp macro="" textlink="">
      <xdr:nvSpPr>
        <xdr:cNvPr id="717" name="n_1mainValue【消防施設】&#10;一人当たり面積">
          <a:extLst>
            <a:ext uri="{FF2B5EF4-FFF2-40B4-BE49-F238E27FC236}">
              <a16:creationId xmlns:a16="http://schemas.microsoft.com/office/drawing/2014/main" id="{74979EAA-4BDA-48F8-BEBD-28F65A132B2C}"/>
            </a:ext>
          </a:extLst>
        </xdr:cNvPr>
        <xdr:cNvSpPr txBox="1"/>
      </xdr:nvSpPr>
      <xdr:spPr>
        <a:xfrm>
          <a:off x="21075727" y="1394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61992</xdr:rowOff>
    </xdr:from>
    <xdr:ext cx="469744" cy="259045"/>
    <xdr:sp macro="" textlink="">
      <xdr:nvSpPr>
        <xdr:cNvPr id="718" name="n_2mainValue【消防施設】&#10;一人当たり面積">
          <a:extLst>
            <a:ext uri="{FF2B5EF4-FFF2-40B4-BE49-F238E27FC236}">
              <a16:creationId xmlns:a16="http://schemas.microsoft.com/office/drawing/2014/main" id="{7E040E4C-982A-4A35-8EEF-4D904A244C00}"/>
            </a:ext>
          </a:extLst>
        </xdr:cNvPr>
        <xdr:cNvSpPr txBox="1"/>
      </xdr:nvSpPr>
      <xdr:spPr>
        <a:xfrm>
          <a:off x="20199427" y="139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66564</xdr:rowOff>
    </xdr:from>
    <xdr:ext cx="469744" cy="259045"/>
    <xdr:sp macro="" textlink="">
      <xdr:nvSpPr>
        <xdr:cNvPr id="719" name="n_3mainValue【消防施設】&#10;一人当たり面積">
          <a:extLst>
            <a:ext uri="{FF2B5EF4-FFF2-40B4-BE49-F238E27FC236}">
              <a16:creationId xmlns:a16="http://schemas.microsoft.com/office/drawing/2014/main" id="{10795F89-304A-4BBB-8EDC-2F61946C7BD2}"/>
            </a:ext>
          </a:extLst>
        </xdr:cNvPr>
        <xdr:cNvSpPr txBox="1"/>
      </xdr:nvSpPr>
      <xdr:spPr>
        <a:xfrm>
          <a:off x="19310427" y="1395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84853</xdr:rowOff>
    </xdr:from>
    <xdr:ext cx="469744" cy="259045"/>
    <xdr:sp macro="" textlink="">
      <xdr:nvSpPr>
        <xdr:cNvPr id="720" name="n_4mainValue【消防施設】&#10;一人当たり面積">
          <a:extLst>
            <a:ext uri="{FF2B5EF4-FFF2-40B4-BE49-F238E27FC236}">
              <a16:creationId xmlns:a16="http://schemas.microsoft.com/office/drawing/2014/main" id="{969F538C-8902-4434-90CC-D2F333E79D3A}"/>
            </a:ext>
          </a:extLst>
        </xdr:cNvPr>
        <xdr:cNvSpPr txBox="1"/>
      </xdr:nvSpPr>
      <xdr:spPr>
        <a:xfrm>
          <a:off x="18421427" y="1397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D6D7E2F6-A498-4099-9394-E29F41638B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F05D8A01-5F2B-4E36-950B-1819EB9FEE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5E533A37-AAEF-44F7-BD9F-AC6E926CE56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4C090E11-CFEF-4548-AF66-7A880172AFB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6C458F90-5ED6-4D88-9A2B-012A0774B8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E4823191-FF8E-4499-AF11-452BDEE2835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4300B327-2D81-4447-A00D-FD879846334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C62150BF-3ACA-40A4-BFCF-FC1E2D4588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9272FF6D-5D4F-48B1-9609-082BA7A4C4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1BF442C4-87F0-489D-BFF0-81C03B84C0F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a:extLst>
            <a:ext uri="{FF2B5EF4-FFF2-40B4-BE49-F238E27FC236}">
              <a16:creationId xmlns:a16="http://schemas.microsoft.com/office/drawing/2014/main" id="{5F93786E-A3CE-4AC8-91D5-4F7F301E0A5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a:extLst>
            <a:ext uri="{FF2B5EF4-FFF2-40B4-BE49-F238E27FC236}">
              <a16:creationId xmlns:a16="http://schemas.microsoft.com/office/drawing/2014/main" id="{E904CAA5-42E9-491F-B879-55C60EE86C5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3" name="テキスト ボックス 732">
          <a:extLst>
            <a:ext uri="{FF2B5EF4-FFF2-40B4-BE49-F238E27FC236}">
              <a16:creationId xmlns:a16="http://schemas.microsoft.com/office/drawing/2014/main" id="{E536F91E-788A-44AA-9A19-3112212EDB5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a:extLst>
            <a:ext uri="{FF2B5EF4-FFF2-40B4-BE49-F238E27FC236}">
              <a16:creationId xmlns:a16="http://schemas.microsoft.com/office/drawing/2014/main" id="{7B0EE7D0-F7E8-4B5E-A357-2A93A621B1C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a:extLst>
            <a:ext uri="{FF2B5EF4-FFF2-40B4-BE49-F238E27FC236}">
              <a16:creationId xmlns:a16="http://schemas.microsoft.com/office/drawing/2014/main" id="{29C4B9AE-6177-4AB5-9DB5-A2EC3CC939C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a:extLst>
            <a:ext uri="{FF2B5EF4-FFF2-40B4-BE49-F238E27FC236}">
              <a16:creationId xmlns:a16="http://schemas.microsoft.com/office/drawing/2014/main" id="{8FD40EB5-62FC-43D4-9091-F985E806CC5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a:extLst>
            <a:ext uri="{FF2B5EF4-FFF2-40B4-BE49-F238E27FC236}">
              <a16:creationId xmlns:a16="http://schemas.microsoft.com/office/drawing/2014/main" id="{A74B8FB6-E058-47BD-954B-18F8FEF0B7B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a:extLst>
            <a:ext uri="{FF2B5EF4-FFF2-40B4-BE49-F238E27FC236}">
              <a16:creationId xmlns:a16="http://schemas.microsoft.com/office/drawing/2014/main" id="{89EF178B-A00F-4285-8B8F-35FE982872A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a:extLst>
            <a:ext uri="{FF2B5EF4-FFF2-40B4-BE49-F238E27FC236}">
              <a16:creationId xmlns:a16="http://schemas.microsoft.com/office/drawing/2014/main" id="{CFF9DAF6-A504-466D-B643-94835A21466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a:extLst>
            <a:ext uri="{FF2B5EF4-FFF2-40B4-BE49-F238E27FC236}">
              <a16:creationId xmlns:a16="http://schemas.microsoft.com/office/drawing/2014/main" id="{4136DAA4-23F3-4323-9681-59FBB8D4682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a:extLst>
            <a:ext uri="{FF2B5EF4-FFF2-40B4-BE49-F238E27FC236}">
              <a16:creationId xmlns:a16="http://schemas.microsoft.com/office/drawing/2014/main" id="{649D3429-78D9-44E3-8E33-1E17FDB266D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a:extLst>
            <a:ext uri="{FF2B5EF4-FFF2-40B4-BE49-F238E27FC236}">
              <a16:creationId xmlns:a16="http://schemas.microsoft.com/office/drawing/2014/main" id="{EB42ADEC-CF87-4475-B049-209378AF613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3" name="テキスト ボックス 742">
          <a:extLst>
            <a:ext uri="{FF2B5EF4-FFF2-40B4-BE49-F238E27FC236}">
              <a16:creationId xmlns:a16="http://schemas.microsoft.com/office/drawing/2014/main" id="{A6DEAF15-0679-45F6-82FF-16342916562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a:extLst>
            <a:ext uri="{FF2B5EF4-FFF2-40B4-BE49-F238E27FC236}">
              <a16:creationId xmlns:a16="http://schemas.microsoft.com/office/drawing/2014/main" id="{2B8F75CA-C521-4584-A9FA-C73F0FB89E1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庁舎】&#10;有形固定資産減価償却率グラフ枠">
          <a:extLst>
            <a:ext uri="{FF2B5EF4-FFF2-40B4-BE49-F238E27FC236}">
              <a16:creationId xmlns:a16="http://schemas.microsoft.com/office/drawing/2014/main" id="{5B537474-8F0A-484D-88D4-D293461F712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46" name="直線コネクタ 745">
          <a:extLst>
            <a:ext uri="{FF2B5EF4-FFF2-40B4-BE49-F238E27FC236}">
              <a16:creationId xmlns:a16="http://schemas.microsoft.com/office/drawing/2014/main" id="{7492B82F-59E5-4856-B42B-9B48A857C40B}"/>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47" name="【庁舎】&#10;有形固定資産減価償却率最小値テキスト">
          <a:extLst>
            <a:ext uri="{FF2B5EF4-FFF2-40B4-BE49-F238E27FC236}">
              <a16:creationId xmlns:a16="http://schemas.microsoft.com/office/drawing/2014/main" id="{2C804E90-0392-49CE-8DDA-4C69E3105F81}"/>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48" name="直線コネクタ 747">
          <a:extLst>
            <a:ext uri="{FF2B5EF4-FFF2-40B4-BE49-F238E27FC236}">
              <a16:creationId xmlns:a16="http://schemas.microsoft.com/office/drawing/2014/main" id="{6224362E-364E-4C0D-AFA9-3D005C51A704}"/>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49" name="【庁舎】&#10;有形固定資産減価償却率最大値テキスト">
          <a:extLst>
            <a:ext uri="{FF2B5EF4-FFF2-40B4-BE49-F238E27FC236}">
              <a16:creationId xmlns:a16="http://schemas.microsoft.com/office/drawing/2014/main" id="{171A130A-CADF-4207-BB4D-FEED1E13C5B2}"/>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0" name="直線コネクタ 749">
          <a:extLst>
            <a:ext uri="{FF2B5EF4-FFF2-40B4-BE49-F238E27FC236}">
              <a16:creationId xmlns:a16="http://schemas.microsoft.com/office/drawing/2014/main" id="{033EF309-7A30-4CD2-98C3-5F960DCAB454}"/>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751" name="【庁舎】&#10;有形固定資産減価償却率平均値テキスト">
          <a:extLst>
            <a:ext uri="{FF2B5EF4-FFF2-40B4-BE49-F238E27FC236}">
              <a16:creationId xmlns:a16="http://schemas.microsoft.com/office/drawing/2014/main" id="{0AB4083A-25C6-4316-8310-0F751A5DCAF2}"/>
            </a:ext>
          </a:extLst>
        </xdr:cNvPr>
        <xdr:cNvSpPr txBox="1"/>
      </xdr:nvSpPr>
      <xdr:spPr>
        <a:xfrm>
          <a:off x="16357600" y="1788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52" name="フローチャート: 判断 751">
          <a:extLst>
            <a:ext uri="{FF2B5EF4-FFF2-40B4-BE49-F238E27FC236}">
              <a16:creationId xmlns:a16="http://schemas.microsoft.com/office/drawing/2014/main" id="{AAD2651E-3AB1-425B-A04D-C65DD87DA611}"/>
            </a:ext>
          </a:extLst>
        </xdr:cNvPr>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53" name="フローチャート: 判断 752">
          <a:extLst>
            <a:ext uri="{FF2B5EF4-FFF2-40B4-BE49-F238E27FC236}">
              <a16:creationId xmlns:a16="http://schemas.microsoft.com/office/drawing/2014/main" id="{150C010D-7C4B-4B82-826A-734A7F42C532}"/>
            </a:ext>
          </a:extLst>
        </xdr:cNvPr>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54" name="フローチャート: 判断 753">
          <a:extLst>
            <a:ext uri="{FF2B5EF4-FFF2-40B4-BE49-F238E27FC236}">
              <a16:creationId xmlns:a16="http://schemas.microsoft.com/office/drawing/2014/main" id="{5A422F92-5B42-49BB-893C-905F5F52DF88}"/>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55" name="フローチャート: 判断 754">
          <a:extLst>
            <a:ext uri="{FF2B5EF4-FFF2-40B4-BE49-F238E27FC236}">
              <a16:creationId xmlns:a16="http://schemas.microsoft.com/office/drawing/2014/main" id="{901604CE-A3AE-4D15-96F6-4359BAB8BA32}"/>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56" name="フローチャート: 判断 755">
          <a:extLst>
            <a:ext uri="{FF2B5EF4-FFF2-40B4-BE49-F238E27FC236}">
              <a16:creationId xmlns:a16="http://schemas.microsoft.com/office/drawing/2014/main" id="{6797D67F-473D-4B72-966E-4C0F204D13DD}"/>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67F6BFAF-A952-4679-A258-9C1F683CB98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A7B1425E-D9B4-4BAC-B72C-34B8BDC582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696AD952-D109-48E8-B0CC-0842F5A9CF8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F419F2B4-2356-4936-9873-637AE5EEEAE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5D74CC39-09E6-4BA1-9953-9C0F10DE8F3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110308</xdr:rowOff>
    </xdr:from>
    <xdr:to>
      <xdr:col>85</xdr:col>
      <xdr:colOff>177800</xdr:colOff>
      <xdr:row>108</xdr:row>
      <xdr:rowOff>40458</xdr:rowOff>
    </xdr:to>
    <xdr:sp macro="" textlink="">
      <xdr:nvSpPr>
        <xdr:cNvPr id="762" name="楕円 761">
          <a:extLst>
            <a:ext uri="{FF2B5EF4-FFF2-40B4-BE49-F238E27FC236}">
              <a16:creationId xmlns:a16="http://schemas.microsoft.com/office/drawing/2014/main" id="{1829B726-C811-48B9-B540-E8A420351799}"/>
            </a:ext>
          </a:extLst>
        </xdr:cNvPr>
        <xdr:cNvSpPr/>
      </xdr:nvSpPr>
      <xdr:spPr>
        <a:xfrm>
          <a:off x="162687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88735</xdr:rowOff>
    </xdr:from>
    <xdr:ext cx="405111" cy="259045"/>
    <xdr:sp macro="" textlink="">
      <xdr:nvSpPr>
        <xdr:cNvPr id="763" name="【庁舎】&#10;有形固定資産減価償却率該当値テキスト">
          <a:extLst>
            <a:ext uri="{FF2B5EF4-FFF2-40B4-BE49-F238E27FC236}">
              <a16:creationId xmlns:a16="http://schemas.microsoft.com/office/drawing/2014/main" id="{F84EF046-82F8-416A-92E3-DDAC90F5AE7F}"/>
            </a:ext>
          </a:extLst>
        </xdr:cNvPr>
        <xdr:cNvSpPr txBox="1"/>
      </xdr:nvSpPr>
      <xdr:spPr>
        <a:xfrm>
          <a:off x="16357600"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98879</xdr:rowOff>
    </xdr:from>
    <xdr:to>
      <xdr:col>81</xdr:col>
      <xdr:colOff>101600</xdr:colOff>
      <xdr:row>108</xdr:row>
      <xdr:rowOff>29029</xdr:rowOff>
    </xdr:to>
    <xdr:sp macro="" textlink="">
      <xdr:nvSpPr>
        <xdr:cNvPr id="764" name="楕円 763">
          <a:extLst>
            <a:ext uri="{FF2B5EF4-FFF2-40B4-BE49-F238E27FC236}">
              <a16:creationId xmlns:a16="http://schemas.microsoft.com/office/drawing/2014/main" id="{5DF0CCAC-B08F-44B3-B9E1-31CF89704B88}"/>
            </a:ext>
          </a:extLst>
        </xdr:cNvPr>
        <xdr:cNvSpPr/>
      </xdr:nvSpPr>
      <xdr:spPr>
        <a:xfrm>
          <a:off x="15430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149679</xdr:rowOff>
    </xdr:from>
    <xdr:to>
      <xdr:col>85</xdr:col>
      <xdr:colOff>127000</xdr:colOff>
      <xdr:row>107</xdr:row>
      <xdr:rowOff>161108</xdr:rowOff>
    </xdr:to>
    <xdr:cxnSp macro="">
      <xdr:nvCxnSpPr>
        <xdr:cNvPr id="765" name="直線コネクタ 764">
          <a:extLst>
            <a:ext uri="{FF2B5EF4-FFF2-40B4-BE49-F238E27FC236}">
              <a16:creationId xmlns:a16="http://schemas.microsoft.com/office/drawing/2014/main" id="{3A7A5AA2-2D44-4DA7-9DF7-DBCB9CC4D3E1}"/>
            </a:ext>
          </a:extLst>
        </xdr:cNvPr>
        <xdr:cNvCxnSpPr/>
      </xdr:nvCxnSpPr>
      <xdr:spPr>
        <a:xfrm>
          <a:off x="15481300" y="1849482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54792</xdr:rowOff>
    </xdr:from>
    <xdr:to>
      <xdr:col>76</xdr:col>
      <xdr:colOff>165100</xdr:colOff>
      <xdr:row>107</xdr:row>
      <xdr:rowOff>156392</xdr:rowOff>
    </xdr:to>
    <xdr:sp macro="" textlink="">
      <xdr:nvSpPr>
        <xdr:cNvPr id="766" name="楕円 765">
          <a:extLst>
            <a:ext uri="{FF2B5EF4-FFF2-40B4-BE49-F238E27FC236}">
              <a16:creationId xmlns:a16="http://schemas.microsoft.com/office/drawing/2014/main" id="{F4E5A993-8B9E-4F4F-AECF-9EC15275BDD4}"/>
            </a:ext>
          </a:extLst>
        </xdr:cNvPr>
        <xdr:cNvSpPr/>
      </xdr:nvSpPr>
      <xdr:spPr>
        <a:xfrm>
          <a:off x="14541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105592</xdr:rowOff>
    </xdr:from>
    <xdr:to>
      <xdr:col>81</xdr:col>
      <xdr:colOff>50800</xdr:colOff>
      <xdr:row>107</xdr:row>
      <xdr:rowOff>149679</xdr:rowOff>
    </xdr:to>
    <xdr:cxnSp macro="">
      <xdr:nvCxnSpPr>
        <xdr:cNvPr id="767" name="直線コネクタ 766">
          <a:extLst>
            <a:ext uri="{FF2B5EF4-FFF2-40B4-BE49-F238E27FC236}">
              <a16:creationId xmlns:a16="http://schemas.microsoft.com/office/drawing/2014/main" id="{D2E33671-8481-4D31-94D0-BB6BFB4DE1F7}"/>
            </a:ext>
          </a:extLst>
        </xdr:cNvPr>
        <xdr:cNvCxnSpPr/>
      </xdr:nvCxnSpPr>
      <xdr:spPr>
        <a:xfrm>
          <a:off x="14592300" y="1845074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12337</xdr:rowOff>
    </xdr:from>
    <xdr:to>
      <xdr:col>72</xdr:col>
      <xdr:colOff>38100</xdr:colOff>
      <xdr:row>107</xdr:row>
      <xdr:rowOff>113937</xdr:rowOff>
    </xdr:to>
    <xdr:sp macro="" textlink="">
      <xdr:nvSpPr>
        <xdr:cNvPr id="768" name="楕円 767">
          <a:extLst>
            <a:ext uri="{FF2B5EF4-FFF2-40B4-BE49-F238E27FC236}">
              <a16:creationId xmlns:a16="http://schemas.microsoft.com/office/drawing/2014/main" id="{BEB74BCF-CCC1-477C-B5DB-9F887D8C09F8}"/>
            </a:ext>
          </a:extLst>
        </xdr:cNvPr>
        <xdr:cNvSpPr/>
      </xdr:nvSpPr>
      <xdr:spPr>
        <a:xfrm>
          <a:off x="13652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63137</xdr:rowOff>
    </xdr:from>
    <xdr:to>
      <xdr:col>76</xdr:col>
      <xdr:colOff>114300</xdr:colOff>
      <xdr:row>107</xdr:row>
      <xdr:rowOff>105592</xdr:rowOff>
    </xdr:to>
    <xdr:cxnSp macro="">
      <xdr:nvCxnSpPr>
        <xdr:cNvPr id="769" name="直線コネクタ 768">
          <a:extLst>
            <a:ext uri="{FF2B5EF4-FFF2-40B4-BE49-F238E27FC236}">
              <a16:creationId xmlns:a16="http://schemas.microsoft.com/office/drawing/2014/main" id="{346524A4-1DE5-49DE-8125-ABE778816406}"/>
            </a:ext>
          </a:extLst>
        </xdr:cNvPr>
        <xdr:cNvCxnSpPr/>
      </xdr:nvCxnSpPr>
      <xdr:spPr>
        <a:xfrm>
          <a:off x="13703300" y="1840828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770" name="楕円 769">
          <a:extLst>
            <a:ext uri="{FF2B5EF4-FFF2-40B4-BE49-F238E27FC236}">
              <a16:creationId xmlns:a16="http://schemas.microsoft.com/office/drawing/2014/main" id="{BE119765-47BA-4392-A1A6-D3B2E4F2EE44}"/>
            </a:ext>
          </a:extLst>
        </xdr:cNvPr>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63137</xdr:rowOff>
    </xdr:to>
    <xdr:cxnSp macro="">
      <xdr:nvCxnSpPr>
        <xdr:cNvPr id="771" name="直線コネクタ 770">
          <a:extLst>
            <a:ext uri="{FF2B5EF4-FFF2-40B4-BE49-F238E27FC236}">
              <a16:creationId xmlns:a16="http://schemas.microsoft.com/office/drawing/2014/main" id="{5BEEDA17-9392-4475-BA45-359910F471C8}"/>
            </a:ext>
          </a:extLst>
        </xdr:cNvPr>
        <xdr:cNvCxnSpPr/>
      </xdr:nvCxnSpPr>
      <xdr:spPr>
        <a:xfrm>
          <a:off x="12814300" y="183642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772" name="n_1aveValue【庁舎】&#10;有形固定資産減価償却率">
          <a:extLst>
            <a:ext uri="{FF2B5EF4-FFF2-40B4-BE49-F238E27FC236}">
              <a16:creationId xmlns:a16="http://schemas.microsoft.com/office/drawing/2014/main" id="{842EBDBF-645A-4FCE-AC63-C12F0BC3B782}"/>
            </a:ext>
          </a:extLst>
        </xdr:cNvPr>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73" name="n_2aveValue【庁舎】&#10;有形固定資産減価償却率">
          <a:extLst>
            <a:ext uri="{FF2B5EF4-FFF2-40B4-BE49-F238E27FC236}">
              <a16:creationId xmlns:a16="http://schemas.microsoft.com/office/drawing/2014/main" id="{EDCB429D-6F98-4FCD-A6BD-AFB6B7428FE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74" name="n_3aveValue【庁舎】&#10;有形固定資産減価償却率">
          <a:extLst>
            <a:ext uri="{FF2B5EF4-FFF2-40B4-BE49-F238E27FC236}">
              <a16:creationId xmlns:a16="http://schemas.microsoft.com/office/drawing/2014/main" id="{CE726055-AE40-4878-ADA0-698230A99123}"/>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75" name="n_4aveValue【庁舎】&#10;有形固定資産減価償却率">
          <a:extLst>
            <a:ext uri="{FF2B5EF4-FFF2-40B4-BE49-F238E27FC236}">
              <a16:creationId xmlns:a16="http://schemas.microsoft.com/office/drawing/2014/main" id="{9D515FF9-C3A8-4E10-B9A3-4A0AB6ED6184}"/>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20156</xdr:rowOff>
    </xdr:from>
    <xdr:ext cx="405111" cy="259045"/>
    <xdr:sp macro="" textlink="">
      <xdr:nvSpPr>
        <xdr:cNvPr id="776" name="n_1mainValue【庁舎】&#10;有形固定資産減価償却率">
          <a:extLst>
            <a:ext uri="{FF2B5EF4-FFF2-40B4-BE49-F238E27FC236}">
              <a16:creationId xmlns:a16="http://schemas.microsoft.com/office/drawing/2014/main" id="{A8DAEDA8-3E6C-48A3-9150-2D4BDC024638}"/>
            </a:ext>
          </a:extLst>
        </xdr:cNvPr>
        <xdr:cNvSpPr txBox="1"/>
      </xdr:nvSpPr>
      <xdr:spPr>
        <a:xfrm>
          <a:off x="15266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147519</xdr:rowOff>
    </xdr:from>
    <xdr:ext cx="405111" cy="259045"/>
    <xdr:sp macro="" textlink="">
      <xdr:nvSpPr>
        <xdr:cNvPr id="777" name="n_2mainValue【庁舎】&#10;有形固定資産減価償却率">
          <a:extLst>
            <a:ext uri="{FF2B5EF4-FFF2-40B4-BE49-F238E27FC236}">
              <a16:creationId xmlns:a16="http://schemas.microsoft.com/office/drawing/2014/main" id="{EF8A9EFD-3238-484A-90FF-D7226B4F45CC}"/>
            </a:ext>
          </a:extLst>
        </xdr:cNvPr>
        <xdr:cNvSpPr txBox="1"/>
      </xdr:nvSpPr>
      <xdr:spPr>
        <a:xfrm>
          <a:off x="14389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105064</xdr:rowOff>
    </xdr:from>
    <xdr:ext cx="405111" cy="259045"/>
    <xdr:sp macro="" textlink="">
      <xdr:nvSpPr>
        <xdr:cNvPr id="778" name="n_3mainValue【庁舎】&#10;有形固定資産減価償却率">
          <a:extLst>
            <a:ext uri="{FF2B5EF4-FFF2-40B4-BE49-F238E27FC236}">
              <a16:creationId xmlns:a16="http://schemas.microsoft.com/office/drawing/2014/main" id="{6D89DABD-7BBB-4A41-8693-64658FCCAB3D}"/>
            </a:ext>
          </a:extLst>
        </xdr:cNvPr>
        <xdr:cNvSpPr txBox="1"/>
      </xdr:nvSpPr>
      <xdr:spPr>
        <a:xfrm>
          <a:off x="135007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779" name="n_4mainValue【庁舎】&#10;有形固定資産減価償却率">
          <a:extLst>
            <a:ext uri="{FF2B5EF4-FFF2-40B4-BE49-F238E27FC236}">
              <a16:creationId xmlns:a16="http://schemas.microsoft.com/office/drawing/2014/main" id="{D87EB331-39AE-46D7-91F5-2C532660A041}"/>
            </a:ext>
          </a:extLst>
        </xdr:cNvPr>
        <xdr:cNvSpPr txBox="1"/>
      </xdr:nvSpPr>
      <xdr:spPr>
        <a:xfrm>
          <a:off x="12611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a:extLst>
            <a:ext uri="{FF2B5EF4-FFF2-40B4-BE49-F238E27FC236}">
              <a16:creationId xmlns:a16="http://schemas.microsoft.com/office/drawing/2014/main" id="{01414FE6-EFC0-4719-99C7-A437FDE4CA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a:extLst>
            <a:ext uri="{FF2B5EF4-FFF2-40B4-BE49-F238E27FC236}">
              <a16:creationId xmlns:a16="http://schemas.microsoft.com/office/drawing/2014/main" id="{2BD7FD7B-E2B3-4368-A6BC-7D7FCACC3B6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a:extLst>
            <a:ext uri="{FF2B5EF4-FFF2-40B4-BE49-F238E27FC236}">
              <a16:creationId xmlns:a16="http://schemas.microsoft.com/office/drawing/2014/main" id="{B9F70594-69AF-4B27-AE1D-5F76A40A564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a:extLst>
            <a:ext uri="{FF2B5EF4-FFF2-40B4-BE49-F238E27FC236}">
              <a16:creationId xmlns:a16="http://schemas.microsoft.com/office/drawing/2014/main" id="{6B53E594-57BF-4A93-B56F-9743255F57E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a:extLst>
            <a:ext uri="{FF2B5EF4-FFF2-40B4-BE49-F238E27FC236}">
              <a16:creationId xmlns:a16="http://schemas.microsoft.com/office/drawing/2014/main" id="{065E3D83-0BC8-458F-83BA-6BB1AF3DF46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a:extLst>
            <a:ext uri="{FF2B5EF4-FFF2-40B4-BE49-F238E27FC236}">
              <a16:creationId xmlns:a16="http://schemas.microsoft.com/office/drawing/2014/main" id="{0153836B-C06C-4CF8-A2C1-0F93BF45A4A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a:extLst>
            <a:ext uri="{FF2B5EF4-FFF2-40B4-BE49-F238E27FC236}">
              <a16:creationId xmlns:a16="http://schemas.microsoft.com/office/drawing/2014/main" id="{FDC29D1F-BB80-4E6A-9821-DA50F01A09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a:extLst>
            <a:ext uri="{FF2B5EF4-FFF2-40B4-BE49-F238E27FC236}">
              <a16:creationId xmlns:a16="http://schemas.microsoft.com/office/drawing/2014/main" id="{C4E67AF5-179A-43C7-8CEB-F30DD8974EF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a:extLst>
            <a:ext uri="{FF2B5EF4-FFF2-40B4-BE49-F238E27FC236}">
              <a16:creationId xmlns:a16="http://schemas.microsoft.com/office/drawing/2014/main" id="{95E3F4F5-7843-42E5-B9EE-40F8CFE959C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a:extLst>
            <a:ext uri="{FF2B5EF4-FFF2-40B4-BE49-F238E27FC236}">
              <a16:creationId xmlns:a16="http://schemas.microsoft.com/office/drawing/2014/main" id="{8EF6B9D4-5F00-4804-B63E-8699B64C63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0" name="直線コネクタ 789">
          <a:extLst>
            <a:ext uri="{FF2B5EF4-FFF2-40B4-BE49-F238E27FC236}">
              <a16:creationId xmlns:a16="http://schemas.microsoft.com/office/drawing/2014/main" id="{8595498F-1B40-4BBD-AC17-C8588F5FDB2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1" name="テキスト ボックス 790">
          <a:extLst>
            <a:ext uri="{FF2B5EF4-FFF2-40B4-BE49-F238E27FC236}">
              <a16:creationId xmlns:a16="http://schemas.microsoft.com/office/drawing/2014/main" id="{D7F77381-0075-48F7-9F4F-C9A91A185B4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2" name="直線コネクタ 791">
          <a:extLst>
            <a:ext uri="{FF2B5EF4-FFF2-40B4-BE49-F238E27FC236}">
              <a16:creationId xmlns:a16="http://schemas.microsoft.com/office/drawing/2014/main" id="{B6E3848B-D243-48E1-8ED8-7FB3127D183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3" name="テキスト ボックス 792">
          <a:extLst>
            <a:ext uri="{FF2B5EF4-FFF2-40B4-BE49-F238E27FC236}">
              <a16:creationId xmlns:a16="http://schemas.microsoft.com/office/drawing/2014/main" id="{CB9ED584-6BA7-445A-B070-8F176FB8F67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4" name="直線コネクタ 793">
          <a:extLst>
            <a:ext uri="{FF2B5EF4-FFF2-40B4-BE49-F238E27FC236}">
              <a16:creationId xmlns:a16="http://schemas.microsoft.com/office/drawing/2014/main" id="{845EC1ED-EF39-47C6-A0BE-162B8E46ADC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5" name="テキスト ボックス 794">
          <a:extLst>
            <a:ext uri="{FF2B5EF4-FFF2-40B4-BE49-F238E27FC236}">
              <a16:creationId xmlns:a16="http://schemas.microsoft.com/office/drawing/2014/main" id="{F62DEBF3-9159-4136-8AE8-FAC5B4FD45A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6" name="直線コネクタ 795">
          <a:extLst>
            <a:ext uri="{FF2B5EF4-FFF2-40B4-BE49-F238E27FC236}">
              <a16:creationId xmlns:a16="http://schemas.microsoft.com/office/drawing/2014/main" id="{913061B5-D99E-4A02-B49E-9A11BEE7A46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7" name="テキスト ボックス 796">
          <a:extLst>
            <a:ext uri="{FF2B5EF4-FFF2-40B4-BE49-F238E27FC236}">
              <a16:creationId xmlns:a16="http://schemas.microsoft.com/office/drawing/2014/main" id="{9BE291C0-5D0D-4E96-A7C0-25B7EB39667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8" name="直線コネクタ 797">
          <a:extLst>
            <a:ext uri="{FF2B5EF4-FFF2-40B4-BE49-F238E27FC236}">
              <a16:creationId xmlns:a16="http://schemas.microsoft.com/office/drawing/2014/main" id="{F786B253-1F2C-4AE3-BC02-307BE3346DB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9" name="テキスト ボックス 798">
          <a:extLst>
            <a:ext uri="{FF2B5EF4-FFF2-40B4-BE49-F238E27FC236}">
              <a16:creationId xmlns:a16="http://schemas.microsoft.com/office/drawing/2014/main" id="{E8BAEBC1-8530-41CC-ACDF-E8C66277C37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0" name="直線コネクタ 799">
          <a:extLst>
            <a:ext uri="{FF2B5EF4-FFF2-40B4-BE49-F238E27FC236}">
              <a16:creationId xmlns:a16="http://schemas.microsoft.com/office/drawing/2014/main" id="{222D011A-2AC1-4550-A002-B13A36D5D7A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1" name="テキスト ボックス 800">
          <a:extLst>
            <a:ext uri="{FF2B5EF4-FFF2-40B4-BE49-F238E27FC236}">
              <a16:creationId xmlns:a16="http://schemas.microsoft.com/office/drawing/2014/main" id="{53FB8F64-8D80-409C-9054-A9DAA58B741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2" name="直線コネクタ 801">
          <a:extLst>
            <a:ext uri="{FF2B5EF4-FFF2-40B4-BE49-F238E27FC236}">
              <a16:creationId xmlns:a16="http://schemas.microsoft.com/office/drawing/2014/main" id="{036F2FF0-0E88-409C-AB6C-13BB46086C2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3" name="テキスト ボックス 802">
          <a:extLst>
            <a:ext uri="{FF2B5EF4-FFF2-40B4-BE49-F238E27FC236}">
              <a16:creationId xmlns:a16="http://schemas.microsoft.com/office/drawing/2014/main" id="{37B48E78-C297-43DB-8676-57F2CE7A3FF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4" name="【庁舎】&#10;一人当たり面積グラフ枠">
          <a:extLst>
            <a:ext uri="{FF2B5EF4-FFF2-40B4-BE49-F238E27FC236}">
              <a16:creationId xmlns:a16="http://schemas.microsoft.com/office/drawing/2014/main" id="{52FDDCDE-0031-4A22-A85E-8BF7FF3E9F3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05" name="直線コネクタ 804">
          <a:extLst>
            <a:ext uri="{FF2B5EF4-FFF2-40B4-BE49-F238E27FC236}">
              <a16:creationId xmlns:a16="http://schemas.microsoft.com/office/drawing/2014/main" id="{3EDC62EC-81CE-4641-AB2A-0A86AF4361BA}"/>
            </a:ext>
          </a:extLst>
        </xdr:cNvPr>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06" name="【庁舎】&#10;一人当たり面積最小値テキスト">
          <a:extLst>
            <a:ext uri="{FF2B5EF4-FFF2-40B4-BE49-F238E27FC236}">
              <a16:creationId xmlns:a16="http://schemas.microsoft.com/office/drawing/2014/main" id="{0FFCE2CB-57F5-4C95-B103-9DAC75751846}"/>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07" name="直線コネクタ 806">
          <a:extLst>
            <a:ext uri="{FF2B5EF4-FFF2-40B4-BE49-F238E27FC236}">
              <a16:creationId xmlns:a16="http://schemas.microsoft.com/office/drawing/2014/main" id="{C5B239CD-C460-47CE-A7EC-A245E81A1D1A}"/>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08" name="【庁舎】&#10;一人当たり面積最大値テキスト">
          <a:extLst>
            <a:ext uri="{FF2B5EF4-FFF2-40B4-BE49-F238E27FC236}">
              <a16:creationId xmlns:a16="http://schemas.microsoft.com/office/drawing/2014/main" id="{936D1347-AA37-4760-81FB-FD464BBE25C6}"/>
            </a:ext>
          </a:extLst>
        </xdr:cNvPr>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09" name="直線コネクタ 808">
          <a:extLst>
            <a:ext uri="{FF2B5EF4-FFF2-40B4-BE49-F238E27FC236}">
              <a16:creationId xmlns:a16="http://schemas.microsoft.com/office/drawing/2014/main" id="{1E60A372-70E1-4DF4-AA6D-4FE8293EEF70}"/>
            </a:ext>
          </a:extLst>
        </xdr:cNvPr>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10" name="【庁舎】&#10;一人当たり面積平均値テキスト">
          <a:extLst>
            <a:ext uri="{FF2B5EF4-FFF2-40B4-BE49-F238E27FC236}">
              <a16:creationId xmlns:a16="http://schemas.microsoft.com/office/drawing/2014/main" id="{28310F6F-CDB3-425B-9440-0D5B03F55452}"/>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1" name="フローチャート: 判断 810">
          <a:extLst>
            <a:ext uri="{FF2B5EF4-FFF2-40B4-BE49-F238E27FC236}">
              <a16:creationId xmlns:a16="http://schemas.microsoft.com/office/drawing/2014/main" id="{7DDD17A6-61B4-4741-BFB7-649D24B60F68}"/>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12" name="フローチャート: 判断 811">
          <a:extLst>
            <a:ext uri="{FF2B5EF4-FFF2-40B4-BE49-F238E27FC236}">
              <a16:creationId xmlns:a16="http://schemas.microsoft.com/office/drawing/2014/main" id="{C896A5C2-6217-4B41-8CDD-D781E267D367}"/>
            </a:ext>
          </a:extLst>
        </xdr:cNvPr>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13" name="フローチャート: 判断 812">
          <a:extLst>
            <a:ext uri="{FF2B5EF4-FFF2-40B4-BE49-F238E27FC236}">
              <a16:creationId xmlns:a16="http://schemas.microsoft.com/office/drawing/2014/main" id="{6DFFB1E6-4368-4AF4-A53C-F9D2A2AE2312}"/>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159294</xdr:rowOff>
    </xdr:from>
    <xdr:to>
      <xdr:col>102</xdr:col>
      <xdr:colOff>165100</xdr:colOff>
      <xdr:row>107</xdr:row>
      <xdr:rowOff>89444</xdr:rowOff>
    </xdr:to>
    <xdr:sp macro="" textlink="">
      <xdr:nvSpPr>
        <xdr:cNvPr id="814" name="フローチャート: 判断 813">
          <a:extLst>
            <a:ext uri="{FF2B5EF4-FFF2-40B4-BE49-F238E27FC236}">
              <a16:creationId xmlns:a16="http://schemas.microsoft.com/office/drawing/2014/main" id="{9555EEA1-119E-46B7-BB21-C2915AA29A15}"/>
            </a:ext>
          </a:extLst>
        </xdr:cNvPr>
        <xdr:cNvSpPr/>
      </xdr:nvSpPr>
      <xdr:spPr>
        <a:xfrm>
          <a:off x="194945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815" name="フローチャート: 判断 814">
          <a:extLst>
            <a:ext uri="{FF2B5EF4-FFF2-40B4-BE49-F238E27FC236}">
              <a16:creationId xmlns:a16="http://schemas.microsoft.com/office/drawing/2014/main" id="{0A5E46DB-CD2F-47F1-B9AB-F1E19D3562A1}"/>
            </a:ext>
          </a:extLst>
        </xdr:cNvPr>
        <xdr:cNvSpPr/>
      </xdr:nvSpPr>
      <xdr:spPr>
        <a:xfrm>
          <a:off x="186055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54DAAE30-6B17-4028-A4E6-0B467171624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7E927268-BDBF-42BA-A8F4-4B5DD2D3D3B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45D3525B-5D3D-42C4-8A25-67777F3FAB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989466C0-479F-44DF-A500-F4387D53674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D8E9CCF4-0D55-416E-A350-0D9EFA14166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821" name="楕円 820">
          <a:extLst>
            <a:ext uri="{FF2B5EF4-FFF2-40B4-BE49-F238E27FC236}">
              <a16:creationId xmlns:a16="http://schemas.microsoft.com/office/drawing/2014/main" id="{7FEA8A04-84D6-4D84-BD81-BA61D2A5228F}"/>
            </a:ext>
          </a:extLst>
        </xdr:cNvPr>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822" name="【庁舎】&#10;一人当たり面積該当値テキスト">
          <a:extLst>
            <a:ext uri="{FF2B5EF4-FFF2-40B4-BE49-F238E27FC236}">
              <a16:creationId xmlns:a16="http://schemas.microsoft.com/office/drawing/2014/main" id="{2AA0A208-2D3F-4FF7-A091-CF847D38727C}"/>
            </a:ext>
          </a:extLst>
        </xdr:cNvPr>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823" name="楕円 822">
          <a:extLst>
            <a:ext uri="{FF2B5EF4-FFF2-40B4-BE49-F238E27FC236}">
              <a16:creationId xmlns:a16="http://schemas.microsoft.com/office/drawing/2014/main" id="{9436BCA9-B9EE-404F-890B-E0E59C773356}"/>
            </a:ext>
          </a:extLst>
        </xdr:cNvPr>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68036</xdr:rowOff>
    </xdr:to>
    <xdr:cxnSp macro="">
      <xdr:nvCxnSpPr>
        <xdr:cNvPr id="824" name="直線コネクタ 823">
          <a:extLst>
            <a:ext uri="{FF2B5EF4-FFF2-40B4-BE49-F238E27FC236}">
              <a16:creationId xmlns:a16="http://schemas.microsoft.com/office/drawing/2014/main" id="{5EDE5DA5-4264-49A8-B010-8F957B4CA8BA}"/>
            </a:ext>
          </a:extLst>
        </xdr:cNvPr>
        <xdr:cNvCxnSpPr/>
      </xdr:nvCxnSpPr>
      <xdr:spPr>
        <a:xfrm flipV="1">
          <a:off x="21323300" y="184099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20501</xdr:rowOff>
    </xdr:from>
    <xdr:to>
      <xdr:col>107</xdr:col>
      <xdr:colOff>101600</xdr:colOff>
      <xdr:row>107</xdr:row>
      <xdr:rowOff>122101</xdr:rowOff>
    </xdr:to>
    <xdr:sp macro="" textlink="">
      <xdr:nvSpPr>
        <xdr:cNvPr id="825" name="楕円 824">
          <a:extLst>
            <a:ext uri="{FF2B5EF4-FFF2-40B4-BE49-F238E27FC236}">
              <a16:creationId xmlns:a16="http://schemas.microsoft.com/office/drawing/2014/main" id="{8C3CF557-3485-43D3-BE29-D9BDE058553E}"/>
            </a:ext>
          </a:extLst>
        </xdr:cNvPr>
        <xdr:cNvSpPr/>
      </xdr:nvSpPr>
      <xdr:spPr>
        <a:xfrm>
          <a:off x="2038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71301</xdr:rowOff>
    </xdr:to>
    <xdr:cxnSp macro="">
      <xdr:nvCxnSpPr>
        <xdr:cNvPr id="826" name="直線コネクタ 825">
          <a:extLst>
            <a:ext uri="{FF2B5EF4-FFF2-40B4-BE49-F238E27FC236}">
              <a16:creationId xmlns:a16="http://schemas.microsoft.com/office/drawing/2014/main" id="{3D5FA1A1-8B17-412A-9AC6-A0A0A3856D97}"/>
            </a:ext>
          </a:extLst>
        </xdr:cNvPr>
        <xdr:cNvCxnSpPr/>
      </xdr:nvCxnSpPr>
      <xdr:spPr>
        <a:xfrm flipV="1">
          <a:off x="20434300" y="1841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827" name="楕円 826">
          <a:extLst>
            <a:ext uri="{FF2B5EF4-FFF2-40B4-BE49-F238E27FC236}">
              <a16:creationId xmlns:a16="http://schemas.microsoft.com/office/drawing/2014/main" id="{CCA9E2DA-3353-4400-9255-A9604DF8EB67}"/>
            </a:ext>
          </a:extLst>
        </xdr:cNvPr>
        <xdr:cNvSpPr/>
      </xdr:nvSpPr>
      <xdr:spPr>
        <a:xfrm>
          <a:off x="19494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71301</xdr:rowOff>
    </xdr:from>
    <xdr:to>
      <xdr:col>107</xdr:col>
      <xdr:colOff>50800</xdr:colOff>
      <xdr:row>107</xdr:row>
      <xdr:rowOff>76200</xdr:rowOff>
    </xdr:to>
    <xdr:cxnSp macro="">
      <xdr:nvCxnSpPr>
        <xdr:cNvPr id="828" name="直線コネクタ 827">
          <a:extLst>
            <a:ext uri="{FF2B5EF4-FFF2-40B4-BE49-F238E27FC236}">
              <a16:creationId xmlns:a16="http://schemas.microsoft.com/office/drawing/2014/main" id="{5C548519-F706-4D5B-8290-6258CD43CEF2}"/>
            </a:ext>
          </a:extLst>
        </xdr:cNvPr>
        <xdr:cNvCxnSpPr/>
      </xdr:nvCxnSpPr>
      <xdr:spPr>
        <a:xfrm flipV="1">
          <a:off x="19545300" y="1841645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829" name="楕円 828">
          <a:extLst>
            <a:ext uri="{FF2B5EF4-FFF2-40B4-BE49-F238E27FC236}">
              <a16:creationId xmlns:a16="http://schemas.microsoft.com/office/drawing/2014/main" id="{0F430511-6198-459A-B5E4-E413751B74A9}"/>
            </a:ext>
          </a:extLst>
        </xdr:cNvPr>
        <xdr:cNvSpPr/>
      </xdr:nvSpPr>
      <xdr:spPr>
        <a:xfrm>
          <a:off x="18605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76200</xdr:rowOff>
    </xdr:from>
    <xdr:to>
      <xdr:col>102</xdr:col>
      <xdr:colOff>114300</xdr:colOff>
      <xdr:row>107</xdr:row>
      <xdr:rowOff>79466</xdr:rowOff>
    </xdr:to>
    <xdr:cxnSp macro="">
      <xdr:nvCxnSpPr>
        <xdr:cNvPr id="830" name="直線コネクタ 829">
          <a:extLst>
            <a:ext uri="{FF2B5EF4-FFF2-40B4-BE49-F238E27FC236}">
              <a16:creationId xmlns:a16="http://schemas.microsoft.com/office/drawing/2014/main" id="{11BB108C-741C-4F35-B55A-04FF9F52E130}"/>
            </a:ext>
          </a:extLst>
        </xdr:cNvPr>
        <xdr:cNvCxnSpPr/>
      </xdr:nvCxnSpPr>
      <xdr:spPr>
        <a:xfrm flipV="1">
          <a:off x="18656300" y="1842135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831" name="n_1aveValue【庁舎】&#10;一人当たり面積">
          <a:extLst>
            <a:ext uri="{FF2B5EF4-FFF2-40B4-BE49-F238E27FC236}">
              <a16:creationId xmlns:a16="http://schemas.microsoft.com/office/drawing/2014/main" id="{8AD58FA4-606D-40A5-B65D-8AAD73BA249F}"/>
            </a:ext>
          </a:extLst>
        </xdr:cNvPr>
        <xdr:cNvSpPr txBox="1"/>
      </xdr:nvSpPr>
      <xdr:spPr>
        <a:xfrm>
          <a:off x="210757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32" name="n_2aveValue【庁舎】&#10;一人当たり面積">
          <a:extLst>
            <a:ext uri="{FF2B5EF4-FFF2-40B4-BE49-F238E27FC236}">
              <a16:creationId xmlns:a16="http://schemas.microsoft.com/office/drawing/2014/main" id="{FBA9CCEA-AF1B-4E61-8101-D760BFCA81DF}"/>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105971</xdr:rowOff>
    </xdr:from>
    <xdr:ext cx="469744" cy="259045"/>
    <xdr:sp macro="" textlink="">
      <xdr:nvSpPr>
        <xdr:cNvPr id="833" name="n_3aveValue【庁舎】&#10;一人当たり面積">
          <a:extLst>
            <a:ext uri="{FF2B5EF4-FFF2-40B4-BE49-F238E27FC236}">
              <a16:creationId xmlns:a16="http://schemas.microsoft.com/office/drawing/2014/main" id="{51DFEDDD-3582-4954-9274-22E910364B4E}"/>
            </a:ext>
          </a:extLst>
        </xdr:cNvPr>
        <xdr:cNvSpPr txBox="1"/>
      </xdr:nvSpPr>
      <xdr:spPr>
        <a:xfrm>
          <a:off x="193104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105971</xdr:rowOff>
    </xdr:from>
    <xdr:ext cx="469744" cy="259045"/>
    <xdr:sp macro="" textlink="">
      <xdr:nvSpPr>
        <xdr:cNvPr id="834" name="n_4aveValue【庁舎】&#10;一人当たり面積">
          <a:extLst>
            <a:ext uri="{FF2B5EF4-FFF2-40B4-BE49-F238E27FC236}">
              <a16:creationId xmlns:a16="http://schemas.microsoft.com/office/drawing/2014/main" id="{62446233-6D3C-44ED-800C-0494A27C58FF}"/>
            </a:ext>
          </a:extLst>
        </xdr:cNvPr>
        <xdr:cNvSpPr txBox="1"/>
      </xdr:nvSpPr>
      <xdr:spPr>
        <a:xfrm>
          <a:off x="184214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835" name="n_1mainValue【庁舎】&#10;一人当たり面積">
          <a:extLst>
            <a:ext uri="{FF2B5EF4-FFF2-40B4-BE49-F238E27FC236}">
              <a16:creationId xmlns:a16="http://schemas.microsoft.com/office/drawing/2014/main" id="{BD999C2E-3713-4A01-8377-3337FD764573}"/>
            </a:ext>
          </a:extLst>
        </xdr:cNvPr>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113228</xdr:rowOff>
    </xdr:from>
    <xdr:ext cx="469744" cy="259045"/>
    <xdr:sp macro="" textlink="">
      <xdr:nvSpPr>
        <xdr:cNvPr id="836" name="n_2mainValue【庁舎】&#10;一人当たり面積">
          <a:extLst>
            <a:ext uri="{FF2B5EF4-FFF2-40B4-BE49-F238E27FC236}">
              <a16:creationId xmlns:a16="http://schemas.microsoft.com/office/drawing/2014/main" id="{D301D1D6-36C3-4BE4-81F7-5E998EC39E8E}"/>
            </a:ext>
          </a:extLst>
        </xdr:cNvPr>
        <xdr:cNvSpPr txBox="1"/>
      </xdr:nvSpPr>
      <xdr:spPr>
        <a:xfrm>
          <a:off x="20199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837" name="n_3mainValue【庁舎】&#10;一人当たり面積">
          <a:extLst>
            <a:ext uri="{FF2B5EF4-FFF2-40B4-BE49-F238E27FC236}">
              <a16:creationId xmlns:a16="http://schemas.microsoft.com/office/drawing/2014/main" id="{D023486C-FB43-46BD-BA18-1BABAED6C50D}"/>
            </a:ext>
          </a:extLst>
        </xdr:cNvPr>
        <xdr:cNvSpPr txBox="1"/>
      </xdr:nvSpPr>
      <xdr:spPr>
        <a:xfrm>
          <a:off x="19310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121393</xdr:rowOff>
    </xdr:from>
    <xdr:ext cx="469744" cy="259045"/>
    <xdr:sp macro="" textlink="">
      <xdr:nvSpPr>
        <xdr:cNvPr id="838" name="n_4mainValue【庁舎】&#10;一人当たり面積">
          <a:extLst>
            <a:ext uri="{FF2B5EF4-FFF2-40B4-BE49-F238E27FC236}">
              <a16:creationId xmlns:a16="http://schemas.microsoft.com/office/drawing/2014/main" id="{ED586D11-7266-492A-9060-E2DD6806BA58}"/>
            </a:ext>
          </a:extLst>
        </xdr:cNvPr>
        <xdr:cNvSpPr txBox="1"/>
      </xdr:nvSpPr>
      <xdr:spPr>
        <a:xfrm>
          <a:off x="18421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a:extLst>
            <a:ext uri="{FF2B5EF4-FFF2-40B4-BE49-F238E27FC236}">
              <a16:creationId xmlns:a16="http://schemas.microsoft.com/office/drawing/2014/main" id="{58D0C4D3-A5CA-4B6C-9EF4-A846FDBB1B3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a:extLst>
            <a:ext uri="{FF2B5EF4-FFF2-40B4-BE49-F238E27FC236}">
              <a16:creationId xmlns:a16="http://schemas.microsoft.com/office/drawing/2014/main" id="{3C03FF57-3C8D-4961-8A30-C2C75D584E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a:extLst>
            <a:ext uri="{FF2B5EF4-FFF2-40B4-BE49-F238E27FC236}">
              <a16:creationId xmlns:a16="http://schemas.microsoft.com/office/drawing/2014/main" id="{7EABF1B9-01BF-4B4B-8177-018D9778C1D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類似団体と比較して有形固定資産減価償却率が特に高くなっている施設等は、庁舎であり、特に低くなっている施設は、図書館</a:t>
          </a:r>
          <a:r>
            <a:rPr kumimoji="1" lang="ja-JP" altLang="en-US" sz="1100">
              <a:solidFill>
                <a:schemeClr val="dk1"/>
              </a:solidFill>
              <a:effectLst/>
              <a:latin typeface="+mn-lt"/>
              <a:ea typeface="+mn-ea"/>
              <a:cs typeface="+mn-cs"/>
            </a:rPr>
            <a:t>や保健センター</a:t>
          </a:r>
          <a:r>
            <a:rPr kumimoji="1" lang="ja-JP" altLang="ja-JP" sz="1100">
              <a:solidFill>
                <a:schemeClr val="dk1"/>
              </a:solidFill>
              <a:effectLst/>
              <a:latin typeface="+mn-lt"/>
              <a:ea typeface="+mn-ea"/>
              <a:cs typeface="+mn-cs"/>
            </a:rPr>
            <a:t>、消防施設である。庁舎については、有形固定資産減価償却率が</a:t>
          </a:r>
          <a:r>
            <a:rPr kumimoji="1" lang="en-US" altLang="ja-JP" sz="1100">
              <a:solidFill>
                <a:schemeClr val="dk1"/>
              </a:solidFill>
              <a:effectLst/>
              <a:latin typeface="+mn-lt"/>
              <a:ea typeface="+mn-ea"/>
              <a:cs typeface="+mn-cs"/>
            </a:rPr>
            <a:t>86.7%</a:t>
          </a:r>
          <a:r>
            <a:rPr kumimoji="1" lang="ja-JP" altLang="ja-JP" sz="1100">
              <a:solidFill>
                <a:schemeClr val="dk1"/>
              </a:solidFill>
              <a:effectLst/>
              <a:latin typeface="+mn-lt"/>
              <a:ea typeface="+mn-ea"/>
              <a:cs typeface="+mn-cs"/>
            </a:rPr>
            <a:t>となっており、類似団体を上回っている。これは、庁舎が昭和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年に建設され、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年以上経過したためであるが、耐震性は満たされており、日々の修繕を行っているため、使用する上で問題はない。図書館</a:t>
          </a:r>
          <a:r>
            <a:rPr kumimoji="1" lang="ja-JP" altLang="en-US" sz="1100">
              <a:solidFill>
                <a:schemeClr val="dk1"/>
              </a:solidFill>
              <a:effectLst/>
              <a:latin typeface="+mn-lt"/>
              <a:ea typeface="+mn-ea"/>
              <a:cs typeface="+mn-cs"/>
            </a:rPr>
            <a:t>と保健センター</a:t>
          </a:r>
          <a:r>
            <a:rPr kumimoji="1" lang="ja-JP" altLang="ja-JP" sz="1100">
              <a:solidFill>
                <a:schemeClr val="dk1"/>
              </a:solidFill>
              <a:effectLst/>
              <a:latin typeface="+mn-lt"/>
              <a:ea typeface="+mn-ea"/>
              <a:cs typeface="+mn-cs"/>
            </a:rPr>
            <a:t>については、有形固定資産減価償却率が</a:t>
          </a:r>
          <a:r>
            <a:rPr kumimoji="1" lang="ja-JP" altLang="en-US" sz="1100">
              <a:solidFill>
                <a:schemeClr val="dk1"/>
              </a:solidFill>
              <a:effectLst/>
              <a:latin typeface="+mn-lt"/>
              <a:ea typeface="+mn-ea"/>
              <a:cs typeface="+mn-cs"/>
            </a:rPr>
            <a:t>それぞれ</a:t>
          </a:r>
          <a:r>
            <a:rPr kumimoji="1" lang="en-US" altLang="ja-JP" sz="1100">
              <a:solidFill>
                <a:schemeClr val="dk1"/>
              </a:solidFill>
              <a:effectLst/>
              <a:latin typeface="+mn-lt"/>
              <a:ea typeface="+mn-ea"/>
              <a:cs typeface="+mn-cs"/>
            </a:rPr>
            <a:t>54.6</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48.4%</a:t>
          </a:r>
          <a:r>
            <a:rPr kumimoji="1" lang="ja-JP" altLang="ja-JP" sz="1100">
              <a:solidFill>
                <a:schemeClr val="dk1"/>
              </a:solidFill>
              <a:effectLst/>
              <a:latin typeface="+mn-lt"/>
              <a:ea typeface="+mn-ea"/>
              <a:cs typeface="+mn-cs"/>
            </a:rPr>
            <a:t>となっており、類似団体より低くなっている。これは、平成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保健福祉機能、町民交流センター機能、図書館、富山地方鉄道立山線五百石駅が一体となった複合施設を整備したためである。これにより、一人当たり面積も減少し、維持管理にかかる経費を抑制することが出来ている。消防施設については、有形固定資産減価償却率が</a:t>
          </a:r>
          <a:r>
            <a:rPr kumimoji="1" lang="en-US" altLang="ja-JP" sz="1100">
              <a:solidFill>
                <a:schemeClr val="dk1"/>
              </a:solidFill>
              <a:effectLst/>
              <a:latin typeface="+mn-lt"/>
              <a:ea typeface="+mn-ea"/>
              <a:cs typeface="+mn-cs"/>
            </a:rPr>
            <a:t>43.1%</a:t>
          </a:r>
          <a:r>
            <a:rPr kumimoji="1" lang="ja-JP" altLang="ja-JP" sz="1100">
              <a:solidFill>
                <a:schemeClr val="dk1"/>
              </a:solidFill>
              <a:effectLst/>
              <a:latin typeface="+mn-lt"/>
              <a:ea typeface="+mn-ea"/>
              <a:cs typeface="+mn-cs"/>
            </a:rPr>
            <a:t>となっており、類似団体平均を下回っているものの、一人当たり面積は類似団体平均を上回っている。これは、老朽化した消防分団詰所を計画的に更新していること、又、地形が北西から南東にかけて細長く</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箇所の詰所があることで一人あたり面積が上回っているためである。今後、老朽化対応更新時には、単純更新することなく、公立公民館と相互に利用しやすいよう近接させ、コンパクト化を図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24,245
307.29
15,521,559
14,847,775
389,169
7,765,041
9,167,143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基準財政収入額のうち、地方税では、市町村民税のうち法人税割は町内主要法人の業績好調により前年度比＋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百万円、個人所得割は新型コロナウイルス感染症の感染症上の位置付けが５類へ移行したこと等に伴う個人消費の拡大で＋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百万円となり、地方税全体では＋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百万円となった。また、基準財政需要額のうち、社会福祉費の単位費用（児童福祉費や障害者福祉費）が前年度に比べ、大きく増加した。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これらのことから、基準財政収入額は＋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百万円、基準財政需要額は＋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百万円となり、</a:t>
          </a:r>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0.46</a:t>
          </a:r>
          <a:r>
            <a:rPr kumimoji="1" lang="ja-JP" altLang="en-US" sz="1300">
              <a:latin typeface="ＭＳ Ｐゴシック" panose="020B0600070205080204" pitchFamily="50" charset="-128"/>
              <a:ea typeface="ＭＳ Ｐゴシック" panose="020B0600070205080204" pitchFamily="50" charset="-128"/>
            </a:rPr>
            <a:t>という結果となった。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26307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814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9072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93435</xdr:rowOff>
    </xdr:from>
    <xdr:to>
      <xdr:col>11</xdr:col>
      <xdr:colOff>82550</xdr:colOff>
      <xdr:row>41</xdr:row>
      <xdr:rowOff>23585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歳出については、物件費や公債費は減少したものの、人件費や扶助費などは増加し、経常経費充当一般財源は前年度比＋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百万円となった。一方、歳入についても、地方税や地方交付税などが増加したことで、経常一般財源（臨財債及び減収補填債特例分含む）は＋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百万円となった。以上より、経常収支比率は、昨年度と横ばいの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社会保障関係経費の自然増や公債費の増などにより、経常経費充当一般財源の増加が見込まれることから、地方税収や普通交付税の動向次第では、財政の硬直化が進行する恐れがある。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63</xdr:row>
      <xdr:rowOff>138430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3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63</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1913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64</xdr:row>
      <xdr:rowOff>51435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1913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51435</xdr:rowOff>
    </xdr:from>
    <xdr:to>
      <xdr:col>11</xdr:col>
      <xdr:colOff>31750</xdr:colOff>
      <xdr:row>64</xdr:row>
      <xdr:rowOff>103717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24235"/>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26246</xdr:rowOff>
    </xdr:from>
    <xdr:to>
      <xdr:col>11</xdr:col>
      <xdr:colOff>82550</xdr:colOff>
      <xdr:row>65</xdr:row>
      <xdr:rowOff>127846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112623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148819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112412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人件費については、職員数の増加や豪雨、地震の災害対応に伴い、前年度比＋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百万円となった。また、物件費については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新型コロナウイルスのワクチン接種に係る委託料の減などにより▲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百万円となった。当町</a:t>
          </a:r>
          <a:r>
            <a:rPr kumimoji="1" lang="ja-JP" altLang="en-US" sz="1300">
              <a:latin typeface="ＭＳ Ｐゴシック" panose="020B0600070205080204" pitchFamily="50" charset="-128"/>
              <a:ea typeface="ＭＳ Ｐゴシック" panose="020B0600070205080204" pitchFamily="50" charset="-128"/>
            </a:rPr>
            <a:t>は行政区域面積が広く、小学校などの施設数が多いといった、いわゆるスケールデメリットが働いていることなどから類似団体平均に比べ高くなっている。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今後も、引き続き適正な定員管理による人件費の抑制を図り、併せて</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をはじめとした行財政改革を一層推進し、コストの低減に努めていく。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26229</xdr:rowOff>
    </xdr:from>
    <xdr:to>
      <xdr:col>23</xdr:col>
      <xdr:colOff>133350</xdr:colOff>
      <xdr:row>83</xdr:row>
      <xdr:rowOff>59117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56579"/>
          <a:ext cx="838200" cy="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12596</xdr:rowOff>
    </xdr:from>
    <xdr:to>
      <xdr:col>19</xdr:col>
      <xdr:colOff>133350</xdr:colOff>
      <xdr:row>83</xdr:row>
      <xdr:rowOff>26229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42946"/>
          <a:ext cx="889000" cy="1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154358</xdr:rowOff>
    </xdr:from>
    <xdr:to>
      <xdr:col>15</xdr:col>
      <xdr:colOff>82550</xdr:colOff>
      <xdr:row>83</xdr:row>
      <xdr:rowOff>12596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13258"/>
          <a:ext cx="889000" cy="2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15867</xdr:rowOff>
    </xdr:from>
    <xdr:to>
      <xdr:col>11</xdr:col>
      <xdr:colOff>31750</xdr:colOff>
      <xdr:row>82</xdr:row>
      <xdr:rowOff>154358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4767"/>
          <a:ext cx="889000" cy="13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86874</xdr:rowOff>
    </xdr:from>
    <xdr:to>
      <xdr:col>11</xdr:col>
      <xdr:colOff>82550</xdr:colOff>
      <xdr:row>82</xdr:row>
      <xdr:rowOff>17024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7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27201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4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6472</xdr:rowOff>
    </xdr:from>
    <xdr:to>
      <xdr:col>7</xdr:col>
      <xdr:colOff>31750</xdr:colOff>
      <xdr:row>81</xdr:row>
      <xdr:rowOff>108072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9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118249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6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8317</xdr:rowOff>
    </xdr:from>
    <xdr:to>
      <xdr:col>23</xdr:col>
      <xdr:colOff>184150</xdr:colOff>
      <xdr:row>83</xdr:row>
      <xdr:rowOff>109917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3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151844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10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146879</xdr:rowOff>
    </xdr:from>
    <xdr:to>
      <xdr:col>19</xdr:col>
      <xdr:colOff>184150</xdr:colOff>
      <xdr:row>83</xdr:row>
      <xdr:rowOff>77029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61806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92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133246</xdr:rowOff>
    </xdr:from>
    <xdr:to>
      <xdr:col>15</xdr:col>
      <xdr:colOff>133350</xdr:colOff>
      <xdr:row>83</xdr:row>
      <xdr:rowOff>63396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48173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7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103558</xdr:rowOff>
    </xdr:from>
    <xdr:to>
      <xdr:col>11</xdr:col>
      <xdr:colOff>82550</xdr:colOff>
      <xdr:row>83</xdr:row>
      <xdr:rowOff>33708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6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18485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4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136517</xdr:rowOff>
    </xdr:from>
    <xdr:to>
      <xdr:col>7</xdr:col>
      <xdr:colOff>31750</xdr:colOff>
      <xdr:row>82</xdr:row>
      <xdr:rowOff>66667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51444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1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定員適性化計画に基づく定員管理を平成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年度から実施してきたが、後年の大量退職に備えて当面は現職員数を維持することとする。適切な再任用制度等の運用と職員構成の新陳代謝を図ることで、今後も引き続き給与水準の適正化に努めていく。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135164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739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86</xdr:row>
      <xdr:rowOff>67129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2223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67129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職員数の削減等に努めてきたが、令和２年度に下げ止まりとし、後年の大量退職に備えて現職員数を維持することとしている。当町は、行政区域面積が広いうえに南北に長い町であることから、小学校などの施設数も多く、人口千人当たりの職員数は、類似団体平均を上回る状況となっている。今後もＤＸの推進や事務事業の見直しによる効率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122010</xdr:rowOff>
    </xdr:from>
    <xdr:to>
      <xdr:col>81</xdr:col>
      <xdr:colOff>44450</xdr:colOff>
      <xdr:row>62</xdr:row>
      <xdr:rowOff>165100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51910"/>
          <a:ext cx="8382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92710</xdr:rowOff>
    </xdr:from>
    <xdr:to>
      <xdr:col>77</xdr:col>
      <xdr:colOff>44450</xdr:colOff>
      <xdr:row>62</xdr:row>
      <xdr:rowOff>122010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22610"/>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73751</xdr:rowOff>
    </xdr:from>
    <xdr:to>
      <xdr:col>72</xdr:col>
      <xdr:colOff>203200</xdr:colOff>
      <xdr:row>62</xdr:row>
      <xdr:rowOff>92710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703651"/>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39279</xdr:rowOff>
    </xdr:from>
    <xdr:to>
      <xdr:col>68</xdr:col>
      <xdr:colOff>152400</xdr:colOff>
      <xdr:row>62</xdr:row>
      <xdr:rowOff>73751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6917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86377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71210</xdr:rowOff>
    </xdr:from>
    <xdr:to>
      <xdr:col>77</xdr:col>
      <xdr:colOff>95250</xdr:colOff>
      <xdr:row>63</xdr:row>
      <xdr:rowOff>1360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157587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87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41910</xdr:rowOff>
    </xdr:from>
    <xdr:to>
      <xdr:col>73</xdr:col>
      <xdr:colOff>44450</xdr:colOff>
      <xdr:row>62</xdr:row>
      <xdr:rowOff>143510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128287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22951</xdr:rowOff>
    </xdr:from>
    <xdr:to>
      <xdr:col>68</xdr:col>
      <xdr:colOff>203200</xdr:colOff>
      <xdr:row>62</xdr:row>
      <xdr:rowOff>124551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109328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73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159929</xdr:rowOff>
    </xdr:from>
    <xdr:to>
      <xdr:col>64</xdr:col>
      <xdr:colOff>152400</xdr:colOff>
      <xdr:row>62</xdr:row>
      <xdr:rowOff>90079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1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74856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70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元年度から令和３年度に借入した学校施設の整備や令和４年度借入の消防通信システムの整備に係る地方債の償還が順次開始されている。元利償還金の増加による公債費負担比率の悪化の抑制や将来負担の平準化のため繰上償還を行っているものの、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　今後、公共施設等の更新に伴う借入により、元利償還金の増加が見込まれることに加え、人口減少による標準財政規模の縮小が懸念されることから、実質公債費比率の動向に一層注視していきたい。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42</xdr:row>
      <xdr:rowOff>170180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3517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141224</xdr:rowOff>
    </xdr:from>
    <xdr:to>
      <xdr:col>77</xdr:col>
      <xdr:colOff>44450</xdr:colOff>
      <xdr:row>42</xdr:row>
      <xdr:rowOff>150876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3421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141224</xdr:rowOff>
    </xdr:from>
    <xdr:to>
      <xdr:col>72</xdr:col>
      <xdr:colOff>203200</xdr:colOff>
      <xdr:row>43</xdr:row>
      <xdr:rowOff>18034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3421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18034</xdr:rowOff>
    </xdr:from>
    <xdr:to>
      <xdr:col>68</xdr:col>
      <xdr:colOff>152400</xdr:colOff>
      <xdr:row>43</xdr:row>
      <xdr:rowOff>85598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903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100076</xdr:rowOff>
    </xdr:from>
    <xdr:to>
      <xdr:col>77</xdr:col>
      <xdr:colOff>95250</xdr:colOff>
      <xdr:row>43</xdr:row>
      <xdr:rowOff>30226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15003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90424</xdr:rowOff>
    </xdr:from>
    <xdr:to>
      <xdr:col>73</xdr:col>
      <xdr:colOff>44450</xdr:colOff>
      <xdr:row>43</xdr:row>
      <xdr:rowOff>20574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5351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138684</xdr:rowOff>
    </xdr:from>
    <xdr:to>
      <xdr:col>68</xdr:col>
      <xdr:colOff>203200</xdr:colOff>
      <xdr:row>43</xdr:row>
      <xdr:rowOff>68834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53611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地方債の現在高が前年度比＋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百万円と増加したものの、組合負担等見込額が▲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百万円や公営企業債等繰入見込額や債務負担行為に基づく支出予定額なども減額となり、将来負担額は▲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百万円となった。その結果、将来負担比率は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％の改善となった。</a:t>
          </a:r>
        </a:p>
        <a:p>
          <a:r>
            <a:rPr kumimoji="1" lang="ja-JP" altLang="en-US" sz="1300">
              <a:latin typeface="ＭＳ Ｐゴシック" panose="020B0600070205080204" pitchFamily="50" charset="-128"/>
              <a:ea typeface="ＭＳ Ｐゴシック" panose="020B0600070205080204" pitchFamily="50" charset="-128"/>
            </a:rPr>
            <a:t>　しかし、類似団体の平均と比べると依然として大きく上回る状況であるため、地方債の借入については今以上に事業を厳選し、将来負担額の抑制に努めていく。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3217</xdr:rowOff>
    </xdr:from>
    <xdr:to>
      <xdr:col>81</xdr:col>
      <xdr:colOff>44450</xdr:colOff>
      <xdr:row>15</xdr:row>
      <xdr:rowOff>159258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574967"/>
          <a:ext cx="838200" cy="15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159258</xdr:rowOff>
    </xdr:from>
    <xdr:to>
      <xdr:col>77</xdr:col>
      <xdr:colOff>44450</xdr:colOff>
      <xdr:row>17</xdr:row>
      <xdr:rowOff>43984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731008"/>
          <a:ext cx="889000" cy="22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43984</xdr:rowOff>
    </xdr:from>
    <xdr:to>
      <xdr:col>72</xdr:col>
      <xdr:colOff>203200</xdr:colOff>
      <xdr:row>18</xdr:row>
      <xdr:rowOff>86487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958634"/>
          <a:ext cx="889000" cy="2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86487</xdr:rowOff>
    </xdr:from>
    <xdr:to>
      <xdr:col>68</xdr:col>
      <xdr:colOff>152400</xdr:colOff>
      <xdr:row>19</xdr:row>
      <xdr:rowOff>82338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172587"/>
          <a:ext cx="889000" cy="16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44238</xdr:rowOff>
    </xdr:from>
    <xdr:to>
      <xdr:col>68</xdr:col>
      <xdr:colOff>203200</xdr:colOff>
      <xdr:row>14</xdr:row>
      <xdr:rowOff>145838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4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156015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1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82846</xdr:rowOff>
    </xdr:from>
    <xdr:to>
      <xdr:col>64</xdr:col>
      <xdr:colOff>152400</xdr:colOff>
      <xdr:row>15</xdr:row>
      <xdr:rowOff>12996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23173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5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123867</xdr:rowOff>
    </xdr:from>
    <xdr:to>
      <xdr:col>81</xdr:col>
      <xdr:colOff>95250</xdr:colOff>
      <xdr:row>15</xdr:row>
      <xdr:rowOff>54017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95944</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49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108458</xdr:rowOff>
    </xdr:from>
    <xdr:to>
      <xdr:col>77</xdr:col>
      <xdr:colOff>95250</xdr:colOff>
      <xdr:row>16</xdr:row>
      <xdr:rowOff>38608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6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23385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766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164634</xdr:rowOff>
    </xdr:from>
    <xdr:to>
      <xdr:col>73</xdr:col>
      <xdr:colOff>44450</xdr:colOff>
      <xdr:row>17</xdr:row>
      <xdr:rowOff>94784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9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79561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99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35687</xdr:rowOff>
    </xdr:from>
    <xdr:to>
      <xdr:col>68</xdr:col>
      <xdr:colOff>203200</xdr:colOff>
      <xdr:row>18</xdr:row>
      <xdr:rowOff>137287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12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122064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20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31538</xdr:rowOff>
    </xdr:from>
    <xdr:to>
      <xdr:col>64</xdr:col>
      <xdr:colOff>152400</xdr:colOff>
      <xdr:row>19</xdr:row>
      <xdr:rowOff>133138</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117915</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37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24,245
307.29
15,521,559
14,847,775
389,169
7,765,041
9,167,143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定員適正化計画による定員管理や指定管理者制度の導入による民間委託と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いった行財政改革を実施していることから、平成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年度をピークに低下傾向である。しかし、職員数の増加や人事院勧告等に伴う給与表の改定、豪雨、地震などの災害対応に伴う増により、</a:t>
          </a:r>
          <a:r>
            <a:rPr kumimoji="1" lang="ja-JP" altLang="en-US" sz="1300">
              <a:latin typeface="ＭＳ Ｐゴシック" panose="020B0600070205080204" pitchFamily="50" charset="-128"/>
              <a:ea typeface="ＭＳ Ｐゴシック" panose="020B0600070205080204" pitchFamily="50" charset="-128"/>
            </a:rPr>
            <a:t>経常経費充当一般財源は前年度比＋</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百万円となり、経常収支比率は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％上昇した。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124714</xdr:rowOff>
    </xdr:from>
    <xdr:to>
      <xdr:col>24</xdr:col>
      <xdr:colOff>25400</xdr:colOff>
      <xdr:row>33</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825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24130</xdr:rowOff>
    </xdr:from>
    <xdr:to>
      <xdr:col>19</xdr:col>
      <xdr:colOff>187325</xdr:colOff>
      <xdr:row>33</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819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24130</xdr:rowOff>
    </xdr:from>
    <xdr:to>
      <xdr:col>15</xdr:col>
      <xdr:colOff>98425</xdr:colOff>
      <xdr:row>33</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681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115570</xdr:rowOff>
    </xdr:from>
    <xdr:to>
      <xdr:col>11</xdr:col>
      <xdr:colOff>9525</xdr:colOff>
      <xdr:row>34</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734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69342</xdr:rowOff>
    </xdr:from>
    <xdr:to>
      <xdr:col>11</xdr:col>
      <xdr:colOff>60325</xdr:colOff>
      <xdr:row>35</xdr:row>
      <xdr:rowOff>170942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155719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94488</xdr:rowOff>
    </xdr:from>
    <xdr:to>
      <xdr:col>6</xdr:col>
      <xdr:colOff>171450</xdr:colOff>
      <xdr:row>35</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92202</xdr:rowOff>
    </xdr:from>
    <xdr:to>
      <xdr:col>24</xdr:col>
      <xdr:colOff>76200</xdr:colOff>
      <xdr:row>34</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108729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9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73914</xdr:rowOff>
    </xdr:from>
    <xdr:to>
      <xdr:col>20</xdr:col>
      <xdr:colOff>38100</xdr:colOff>
      <xdr:row>34</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144780</xdr:rowOff>
    </xdr:from>
    <xdr:to>
      <xdr:col>15</xdr:col>
      <xdr:colOff>149225</xdr:colOff>
      <xdr:row>33</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85107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64770</xdr:rowOff>
    </xdr:from>
    <xdr:to>
      <xdr:col>11</xdr:col>
      <xdr:colOff>60325</xdr:colOff>
      <xdr:row>33</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39624</xdr:rowOff>
    </xdr:from>
    <xdr:to>
      <xdr:col>6</xdr:col>
      <xdr:colOff>171450</xdr:colOff>
      <xdr:row>34</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151401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給食センターや観光・レクリエーション施設の運営、小学校の管理に係る経費が増となったが、新型コロナウイルスのワクチン接種に係る委託料の減により、経常</a:t>
          </a:r>
          <a:r>
            <a:rPr kumimoji="1" lang="ja-JP" altLang="en-US" sz="1300">
              <a:latin typeface="ＭＳ Ｐゴシック" panose="020B0600070205080204" pitchFamily="50" charset="-128"/>
              <a:ea typeface="ＭＳ Ｐゴシック" panose="020B0600070205080204" pitchFamily="50" charset="-128"/>
            </a:rPr>
            <a:t>経費充当一般財源は前年度比▲</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百万円となった。そのため、経常収支比率は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％改善した。</a:t>
          </a:r>
        </a:p>
        <a:p>
          <a:r>
            <a:rPr kumimoji="1" lang="ja-JP" altLang="en-US" sz="1300">
              <a:latin typeface="ＭＳ Ｐゴシック" panose="020B0600070205080204" pitchFamily="50" charset="-128"/>
              <a:ea typeface="ＭＳ Ｐゴシック" panose="020B0600070205080204" pitchFamily="50" charset="-128"/>
            </a:rPr>
            <a:t>　現状は、類似団体と比べ</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％下回っているが、人件費抑制の観点から、</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を推進することで経費が増大し、比率は上昇すると見込まれる。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39914</xdr:rowOff>
    </xdr:from>
    <xdr:to>
      <xdr:col>82</xdr:col>
      <xdr:colOff>107950</xdr:colOff>
      <xdr:row>15</xdr:row>
      <xdr:rowOff>53521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40214"/>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53521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170543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2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20864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708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168729</xdr:rowOff>
    </xdr:from>
    <xdr:to>
      <xdr:col>69</xdr:col>
      <xdr:colOff>142875</xdr:colOff>
      <xdr:row>17</xdr:row>
      <xdr:rowOff>98879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119743</xdr:rowOff>
    </xdr:from>
    <xdr:to>
      <xdr:col>69</xdr:col>
      <xdr:colOff>142875</xdr:colOff>
      <xdr:row>15</xdr:row>
      <xdr:rowOff>49893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保育所等の運営や児童福祉医療費に係る支出の増加に伴い、経常経費充当一般財源は前年度比＋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百万円となり、経常収支比率は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本町においては、全国平均を上回るペースで高齢化が進んでいる（令和６年４月１日現在高齢化率：約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％）ことから、今後、扶助費の比率は一層上昇するものと考えられる。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59</xdr:row>
      <xdr:rowOff>37193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568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68035</xdr:rowOff>
    </xdr:from>
    <xdr:to>
      <xdr:col>11</xdr:col>
      <xdr:colOff>60325</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8362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157843</xdr:rowOff>
    </xdr:from>
    <xdr:to>
      <xdr:col>24</xdr:col>
      <xdr:colOff>76200</xdr:colOff>
      <xdr:row>59</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129920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国民健康保険事業や後期高齢者医療事業への繰出金が増加した一方で、公共下水道事業への出資金や介護保険事業への繰出金が減少したため、経常収支比率は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しかし、類似団体の平均と比べると依然として大きく上回る状況であるため、今後、経費の節減をはじめ、独立採算の原則に立ち返った料金の適正化を図るなど、普通会計への負担軽減に努めていく。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59</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194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87647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115570</xdr:rowOff>
    </xdr:from>
    <xdr:to>
      <xdr:col>82</xdr:col>
      <xdr:colOff>196850</xdr:colOff>
      <xdr:row>59</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23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27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7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61</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806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125730</xdr:rowOff>
    </xdr:from>
    <xdr:to>
      <xdr:col>74</xdr:col>
      <xdr:colOff>31750</xdr:colOff>
      <xdr:row>56</xdr:row>
      <xdr:rowOff>55880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43180</xdr:rowOff>
    </xdr:from>
    <xdr:to>
      <xdr:col>69</xdr:col>
      <xdr:colOff>92075</xdr:colOff>
      <xdr:row>61</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3301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147337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152400</xdr:rowOff>
    </xdr:from>
    <xdr:to>
      <xdr:col>69</xdr:col>
      <xdr:colOff>142875</xdr:colOff>
      <xdr:row>61</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163830</xdr:rowOff>
    </xdr:from>
    <xdr:to>
      <xdr:col>65</xdr:col>
      <xdr:colOff>53975</xdr:colOff>
      <xdr:row>60</xdr:row>
      <xdr:rowOff>93980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78757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一部事務組合に対する負担金の増などにより、経常経費充当一般財源が前年度比＋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百万円となり、経常収支比率は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今一度、補助金本来の意義、必要性を再検討し、事業効果を明確に立証できない補助金を廃止するなど、内容の見直しを進めていく。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894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17272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84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67564</xdr:rowOff>
    </xdr:from>
    <xdr:to>
      <xdr:col>73</xdr:col>
      <xdr:colOff>180975</xdr:colOff>
      <xdr:row>36</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896864"/>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67564</xdr:rowOff>
    </xdr:from>
    <xdr:to>
      <xdr:col>69</xdr:col>
      <xdr:colOff>92075</xdr:colOff>
      <xdr:row>34</xdr:row>
      <xdr:rowOff>90424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8968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xdr:rowOff>
    </xdr:from>
    <xdr:to>
      <xdr:col>69</xdr:col>
      <xdr:colOff>142875</xdr:colOff>
      <xdr:row>34</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128541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39624</xdr:rowOff>
    </xdr:from>
    <xdr:to>
      <xdr:col>65</xdr:col>
      <xdr:colOff>53975</xdr:colOff>
      <xdr:row>34</xdr:row>
      <xdr:rowOff>141224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151401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過去の高金利地方債の償還が順次終了してきているため、経常経費充当一般財源は前年度比▲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百万円と減少しており、経常収支比率は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しかし、今後、公共施設等の更新に伴う借入により、公債費の増加見込まれるため、引き続き、地方債を活用した事業の峻別や繰上償還を実施することで、平準化に努めていく。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53848</xdr:rowOff>
    </xdr:from>
    <xdr:to>
      <xdr:col>24</xdr:col>
      <xdr:colOff>25400</xdr:colOff>
      <xdr:row>78</xdr:row>
      <xdr:rowOff>90424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269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78</xdr:row>
      <xdr:rowOff>90424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36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78</xdr:row>
      <xdr:rowOff>136144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436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136144</xdr:rowOff>
    </xdr:from>
    <xdr:to>
      <xdr:col>11</xdr:col>
      <xdr:colOff>9525</xdr:colOff>
      <xdr:row>79</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092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xdr:rowOff>
    </xdr:from>
    <xdr:to>
      <xdr:col>24</xdr:col>
      <xdr:colOff>76200</xdr:colOff>
      <xdr:row>78</xdr:row>
      <xdr:rowOff>104648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146575</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39624</xdr:rowOff>
    </xdr:from>
    <xdr:to>
      <xdr:col>20</xdr:col>
      <xdr:colOff>38100</xdr:colOff>
      <xdr:row>78</xdr:row>
      <xdr:rowOff>141224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126001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85344</xdr:rowOff>
    </xdr:from>
    <xdr:to>
      <xdr:col>11</xdr:col>
      <xdr:colOff>60325</xdr:colOff>
      <xdr:row>79</xdr:row>
      <xdr:rowOff>15494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公債費以外の経費に係る経常収支比率は、前年度比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たが、類似団体平均に比べて下回る結果となっている。しかし、財政力の低い当町にとって、この比率は、普通交付税や臨時財政対策債の増額によるところが大きく、国の動向によっては、大きく悪化することも考えられ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75</xdr:row>
      <xdr:rowOff>156718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971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xdr:rowOff>
    </xdr:from>
    <xdr:to>
      <xdr:col>78</xdr:col>
      <xdr:colOff>69850</xdr:colOff>
      <xdr:row>75</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7373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76</xdr:row>
      <xdr:rowOff>40132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87373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76</xdr:row>
      <xdr:rowOff>58420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70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75963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101109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134582</xdr:rowOff>
    </xdr:from>
    <xdr:to>
      <xdr:col>29</xdr:col>
      <xdr:colOff>127000</xdr:colOff>
      <xdr:row>18</xdr:row>
      <xdr:rowOff>47733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6857"/>
          <a:ext cx="647700" cy="84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47733</xdr:rowOff>
    </xdr:from>
    <xdr:to>
      <xdr:col>26</xdr:col>
      <xdr:colOff>50800</xdr:colOff>
      <xdr:row>18</xdr:row>
      <xdr:rowOff>101511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1458"/>
          <a:ext cx="698500" cy="53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101511</xdr:rowOff>
    </xdr:from>
    <xdr:to>
      <xdr:col>22</xdr:col>
      <xdr:colOff>114300</xdr:colOff>
      <xdr:row>18</xdr:row>
      <xdr:rowOff>114808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5236"/>
          <a:ext cx="698500" cy="1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114808</xdr:rowOff>
    </xdr:from>
    <xdr:to>
      <xdr:col>18</xdr:col>
      <xdr:colOff>177800</xdr:colOff>
      <xdr:row>18</xdr:row>
      <xdr:rowOff>162719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8533"/>
          <a:ext cx="698500" cy="47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156077</xdr:rowOff>
    </xdr:from>
    <xdr:to>
      <xdr:col>19</xdr:col>
      <xdr:colOff>38100</xdr:colOff>
      <xdr:row>19</xdr:row>
      <xdr:rowOff>86227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898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71004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7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3601</xdr:rowOff>
    </xdr:from>
    <xdr:to>
      <xdr:col>15</xdr:col>
      <xdr:colOff>101600</xdr:colOff>
      <xdr:row>19</xdr:row>
      <xdr:rowOff>105201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08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89978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9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83782</xdr:rowOff>
    </xdr:from>
    <xdr:to>
      <xdr:col>29</xdr:col>
      <xdr:colOff>177800</xdr:colOff>
      <xdr:row>18</xdr:row>
      <xdr:rowOff>13932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6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55859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168383</xdr:rowOff>
    </xdr:from>
    <xdr:to>
      <xdr:col>26</xdr:col>
      <xdr:colOff>101600</xdr:colOff>
      <xdr:row>18</xdr:row>
      <xdr:rowOff>98533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0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83310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50711</xdr:rowOff>
    </xdr:from>
    <xdr:to>
      <xdr:col>22</xdr:col>
      <xdr:colOff>165100</xdr:colOff>
      <xdr:row>18</xdr:row>
      <xdr:rowOff>152311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137088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64008</xdr:rowOff>
    </xdr:from>
    <xdr:to>
      <xdr:col>19</xdr:col>
      <xdr:colOff>38100</xdr:colOff>
      <xdr:row>18</xdr:row>
      <xdr:rowOff>165608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7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4335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6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111919</xdr:rowOff>
    </xdr:from>
    <xdr:to>
      <xdr:col>15</xdr:col>
      <xdr:colOff>101600</xdr:colOff>
      <xdr:row>19</xdr:row>
      <xdr:rowOff>42069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5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52246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1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322126</xdr:rowOff>
    </xdr:from>
    <xdr:to>
      <xdr:col>29</xdr:col>
      <xdr:colOff>127000</xdr:colOff>
      <xdr:row>35</xdr:row>
      <xdr:rowOff>16717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589576"/>
          <a:ext cx="647700" cy="37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4764</xdr:rowOff>
    </xdr:from>
    <xdr:to>
      <xdr:col>26</xdr:col>
      <xdr:colOff>50800</xdr:colOff>
      <xdr:row>35</xdr:row>
      <xdr:rowOff>16717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15114"/>
          <a:ext cx="698500" cy="11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4764</xdr:rowOff>
    </xdr:from>
    <xdr:to>
      <xdr:col>22</xdr:col>
      <xdr:colOff>114300</xdr:colOff>
      <xdr:row>35</xdr:row>
      <xdr:rowOff>114395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15114"/>
          <a:ext cx="698500" cy="109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114395</xdr:rowOff>
    </xdr:from>
    <xdr:to>
      <xdr:col>18</xdr:col>
      <xdr:colOff>177800</xdr:colOff>
      <xdr:row>35</xdr:row>
      <xdr:rowOff>139312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24745"/>
          <a:ext cx="698500" cy="24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20291</xdr:rowOff>
    </xdr:from>
    <xdr:to>
      <xdr:col>19</xdr:col>
      <xdr:colOff>38100</xdr:colOff>
      <xdr:row>37</xdr:row>
      <xdr:rowOff>121891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44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106668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18168</xdr:rowOff>
    </xdr:from>
    <xdr:to>
      <xdr:col>15</xdr:col>
      <xdr:colOff>101600</xdr:colOff>
      <xdr:row>37</xdr:row>
      <xdr:rowOff>119768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42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104545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271326</xdr:rowOff>
    </xdr:from>
    <xdr:to>
      <xdr:col>29</xdr:col>
      <xdr:colOff>177800</xdr:colOff>
      <xdr:row>35</xdr:row>
      <xdr:rowOff>30026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3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116403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8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308817</xdr:rowOff>
    </xdr:from>
    <xdr:to>
      <xdr:col>26</xdr:col>
      <xdr:colOff>101600</xdr:colOff>
      <xdr:row>35</xdr:row>
      <xdr:rowOff>67517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76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77694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45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296864</xdr:rowOff>
    </xdr:from>
    <xdr:to>
      <xdr:col>22</xdr:col>
      <xdr:colOff>165100</xdr:colOff>
      <xdr:row>35</xdr:row>
      <xdr:rowOff>55564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64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65741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3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63595</xdr:rowOff>
    </xdr:from>
    <xdr:to>
      <xdr:col>19</xdr:col>
      <xdr:colOff>38100</xdr:colOff>
      <xdr:row>35</xdr:row>
      <xdr:rowOff>165195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7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175372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4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88512</xdr:rowOff>
    </xdr:from>
    <xdr:to>
      <xdr:col>15</xdr:col>
      <xdr:colOff>101600</xdr:colOff>
      <xdr:row>35</xdr:row>
      <xdr:rowOff>190112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98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200289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24,245
307.29
15,521,559
14,847,775
389,169
7,765,041
9,167,143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31964</xdr:rowOff>
    </xdr:from>
    <xdr:to>
      <xdr:col>24</xdr:col>
      <xdr:colOff>63500</xdr:colOff>
      <xdr:row>35</xdr:row>
      <xdr:rowOff>94012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32714"/>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94012</xdr:rowOff>
    </xdr:from>
    <xdr:to>
      <xdr:col>19</xdr:col>
      <xdr:colOff>177800</xdr:colOff>
      <xdr:row>35</xdr:row>
      <xdr:rowOff>127993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94762"/>
          <a:ext cx="889000" cy="3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127993</xdr:rowOff>
    </xdr:from>
    <xdr:to>
      <xdr:col>15</xdr:col>
      <xdr:colOff>50800</xdr:colOff>
      <xdr:row>35</xdr:row>
      <xdr:rowOff>137071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28743"/>
          <a:ext cx="8890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137071</xdr:rowOff>
    </xdr:from>
    <xdr:to>
      <xdr:col>10</xdr:col>
      <xdr:colOff>114300</xdr:colOff>
      <xdr:row>36</xdr:row>
      <xdr:rowOff>82926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37821"/>
          <a:ext cx="889000" cy="1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152614</xdr:rowOff>
    </xdr:from>
    <xdr:to>
      <xdr:col>24</xdr:col>
      <xdr:colOff>114300</xdr:colOff>
      <xdr:row>35</xdr:row>
      <xdr:rowOff>82764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8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4041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3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43212</xdr:rowOff>
    </xdr:from>
    <xdr:to>
      <xdr:col>20</xdr:col>
      <xdr:colOff>38100</xdr:colOff>
      <xdr:row>35</xdr:row>
      <xdr:rowOff>144812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4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161339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1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77193</xdr:rowOff>
    </xdr:from>
    <xdr:to>
      <xdr:col>15</xdr:col>
      <xdr:colOff>101600</xdr:colOff>
      <xdr:row>36</xdr:row>
      <xdr:rowOff>7343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7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23870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5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86271</xdr:rowOff>
    </xdr:from>
    <xdr:to>
      <xdr:col>10</xdr:col>
      <xdr:colOff>165100</xdr:colOff>
      <xdr:row>36</xdr:row>
      <xdr:rowOff>16421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32948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6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32126</xdr:rowOff>
    </xdr:from>
    <xdr:to>
      <xdr:col>6</xdr:col>
      <xdr:colOff>38100</xdr:colOff>
      <xdr:row>36</xdr:row>
      <xdr:rowOff>133726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150253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7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126423</xdr:rowOff>
    </xdr:from>
    <xdr:to>
      <xdr:col>24</xdr:col>
      <xdr:colOff>63500</xdr:colOff>
      <xdr:row>57</xdr:row>
      <xdr:rowOff>135365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99073"/>
          <a:ext cx="8382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126423</xdr:rowOff>
    </xdr:from>
    <xdr:to>
      <xdr:col>19</xdr:col>
      <xdr:colOff>177800</xdr:colOff>
      <xdr:row>57</xdr:row>
      <xdr:rowOff>156827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9073"/>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156827</xdr:rowOff>
    </xdr:from>
    <xdr:to>
      <xdr:col>15</xdr:col>
      <xdr:colOff>50800</xdr:colOff>
      <xdr:row>58</xdr:row>
      <xdr:rowOff>20965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9477"/>
          <a:ext cx="889000" cy="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20965</xdr:rowOff>
    </xdr:from>
    <xdr:to>
      <xdr:col>10</xdr:col>
      <xdr:colOff>114300</xdr:colOff>
      <xdr:row>58</xdr:row>
      <xdr:rowOff>26296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5065"/>
          <a:ext cx="889000" cy="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137254</xdr:rowOff>
    </xdr:from>
    <xdr:to>
      <xdr:col>10</xdr:col>
      <xdr:colOff>165100</xdr:colOff>
      <xdr:row>58</xdr:row>
      <xdr:rowOff>67404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83931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159784</xdr:rowOff>
    </xdr:from>
    <xdr:to>
      <xdr:col>6</xdr:col>
      <xdr:colOff>38100</xdr:colOff>
      <xdr:row>58</xdr:row>
      <xdr:rowOff>89934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81061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84565</xdr:rowOff>
    </xdr:from>
    <xdr:to>
      <xdr:col>24</xdr:col>
      <xdr:colOff>114300</xdr:colOff>
      <xdr:row>58</xdr:row>
      <xdr:rowOff>14715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62992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75623</xdr:rowOff>
    </xdr:from>
    <xdr:to>
      <xdr:col>20</xdr:col>
      <xdr:colOff>38100</xdr:colOff>
      <xdr:row>58</xdr:row>
      <xdr:rowOff>5773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168350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106027</xdr:rowOff>
    </xdr:from>
    <xdr:to>
      <xdr:col>15</xdr:col>
      <xdr:colOff>101600</xdr:colOff>
      <xdr:row>58</xdr:row>
      <xdr:rowOff>36177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27304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141615</xdr:rowOff>
    </xdr:from>
    <xdr:to>
      <xdr:col>10</xdr:col>
      <xdr:colOff>165100</xdr:colOff>
      <xdr:row>58</xdr:row>
      <xdr:rowOff>71765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62892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146946</xdr:rowOff>
    </xdr:from>
    <xdr:to>
      <xdr:col>6</xdr:col>
      <xdr:colOff>38100</xdr:colOff>
      <xdr:row>58</xdr:row>
      <xdr:rowOff>77096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93623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9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7417</xdr:rowOff>
    </xdr:from>
    <xdr:to>
      <xdr:col>24</xdr:col>
      <xdr:colOff>63500</xdr:colOff>
      <xdr:row>74</xdr:row>
      <xdr:rowOff>63957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94717"/>
          <a:ext cx="8382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74625</xdr:rowOff>
    </xdr:from>
    <xdr:to>
      <xdr:col>19</xdr:col>
      <xdr:colOff>177800</xdr:colOff>
      <xdr:row>74</xdr:row>
      <xdr:rowOff>63957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419025"/>
          <a:ext cx="889000" cy="3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163399</xdr:rowOff>
    </xdr:from>
    <xdr:to>
      <xdr:col>15</xdr:col>
      <xdr:colOff>50800</xdr:colOff>
      <xdr:row>72</xdr:row>
      <xdr:rowOff>74625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336349"/>
          <a:ext cx="889000" cy="8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163399</xdr:rowOff>
    </xdr:from>
    <xdr:to>
      <xdr:col>10</xdr:col>
      <xdr:colOff>114300</xdr:colOff>
      <xdr:row>75</xdr:row>
      <xdr:rowOff>138709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336349"/>
          <a:ext cx="889000" cy="66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27330</xdr:rowOff>
    </xdr:from>
    <xdr:to>
      <xdr:col>10</xdr:col>
      <xdr:colOff>165100</xdr:colOff>
      <xdr:row>77</xdr:row>
      <xdr:rowOff>128930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2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120057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2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61697</xdr:rowOff>
    </xdr:from>
    <xdr:to>
      <xdr:col>6</xdr:col>
      <xdr:colOff>38100</xdr:colOff>
      <xdr:row>77</xdr:row>
      <xdr:rowOff>163297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154424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5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128067</xdr:rowOff>
    </xdr:from>
    <xdr:to>
      <xdr:col>24</xdr:col>
      <xdr:colOff>114300</xdr:colOff>
      <xdr:row>74</xdr:row>
      <xdr:rowOff>58217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150944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9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13157</xdr:rowOff>
    </xdr:from>
    <xdr:to>
      <xdr:col>20</xdr:col>
      <xdr:colOff>38100</xdr:colOff>
      <xdr:row>74</xdr:row>
      <xdr:rowOff>114757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0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131284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23825</xdr:rowOff>
    </xdr:from>
    <xdr:to>
      <xdr:col>15</xdr:col>
      <xdr:colOff>101600</xdr:colOff>
      <xdr:row>72</xdr:row>
      <xdr:rowOff>125425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3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141952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14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112599</xdr:rowOff>
    </xdr:from>
    <xdr:to>
      <xdr:col>10</xdr:col>
      <xdr:colOff>165100</xdr:colOff>
      <xdr:row>72</xdr:row>
      <xdr:rowOff>42749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28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59276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06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87909</xdr:rowOff>
    </xdr:from>
    <xdr:to>
      <xdr:col>6</xdr:col>
      <xdr:colOff>38100</xdr:colOff>
      <xdr:row>76</xdr:row>
      <xdr:rowOff>18059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4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34586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72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110996</xdr:rowOff>
    </xdr:from>
    <xdr:to>
      <xdr:col>24</xdr:col>
      <xdr:colOff>63500</xdr:colOff>
      <xdr:row>96</xdr:row>
      <xdr:rowOff>79406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98746"/>
          <a:ext cx="838200" cy="13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75192</xdr:rowOff>
    </xdr:from>
    <xdr:to>
      <xdr:col>19</xdr:col>
      <xdr:colOff>177800</xdr:colOff>
      <xdr:row>96</xdr:row>
      <xdr:rowOff>79406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62942"/>
          <a:ext cx="889000" cy="17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75192</xdr:rowOff>
    </xdr:from>
    <xdr:to>
      <xdr:col>15</xdr:col>
      <xdr:colOff>50800</xdr:colOff>
      <xdr:row>96</xdr:row>
      <xdr:rowOff>138799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62942"/>
          <a:ext cx="889000" cy="23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138799</xdr:rowOff>
    </xdr:from>
    <xdr:to>
      <xdr:col>10</xdr:col>
      <xdr:colOff>114300</xdr:colOff>
      <xdr:row>97</xdr:row>
      <xdr:rowOff>70306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97999"/>
          <a:ext cx="889000" cy="10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90458</xdr:rowOff>
    </xdr:from>
    <xdr:to>
      <xdr:col>10</xdr:col>
      <xdr:colOff>165100</xdr:colOff>
      <xdr:row>97</xdr:row>
      <xdr:rowOff>20608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11735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6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152679</xdr:rowOff>
    </xdr:from>
    <xdr:to>
      <xdr:col>6</xdr:col>
      <xdr:colOff>38100</xdr:colOff>
      <xdr:row>97</xdr:row>
      <xdr:rowOff>82829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99356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8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60196</xdr:rowOff>
    </xdr:from>
    <xdr:to>
      <xdr:col>24</xdr:col>
      <xdr:colOff>114300</xdr:colOff>
      <xdr:row>95</xdr:row>
      <xdr:rowOff>161796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4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83073</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28606</xdr:rowOff>
    </xdr:from>
    <xdr:to>
      <xdr:col>20</xdr:col>
      <xdr:colOff>38100</xdr:colOff>
      <xdr:row>96</xdr:row>
      <xdr:rowOff>130206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146733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2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24392</xdr:rowOff>
    </xdr:from>
    <xdr:to>
      <xdr:col>15</xdr:col>
      <xdr:colOff>101600</xdr:colOff>
      <xdr:row>95</xdr:row>
      <xdr:rowOff>125992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142519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0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87999</xdr:rowOff>
    </xdr:from>
    <xdr:to>
      <xdr:col>10</xdr:col>
      <xdr:colOff>165100</xdr:colOff>
      <xdr:row>97</xdr:row>
      <xdr:rowOff>18149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4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34676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2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19506</xdr:rowOff>
    </xdr:from>
    <xdr:to>
      <xdr:col>6</xdr:col>
      <xdr:colOff>38100</xdr:colOff>
      <xdr:row>97</xdr:row>
      <xdr:rowOff>121106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5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112233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4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23663</xdr:rowOff>
    </xdr:from>
    <xdr:to>
      <xdr:col>55</xdr:col>
      <xdr:colOff>0</xdr:colOff>
      <xdr:row>37</xdr:row>
      <xdr:rowOff>30713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67313"/>
          <a:ext cx="8382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10276</xdr:rowOff>
    </xdr:from>
    <xdr:to>
      <xdr:col>50</xdr:col>
      <xdr:colOff>114300</xdr:colOff>
      <xdr:row>37</xdr:row>
      <xdr:rowOff>30713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53926"/>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37635</xdr:rowOff>
    </xdr:from>
    <xdr:to>
      <xdr:col>45</xdr:col>
      <xdr:colOff>177800</xdr:colOff>
      <xdr:row>37</xdr:row>
      <xdr:rowOff>10276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038385"/>
          <a:ext cx="889000" cy="31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37635</xdr:rowOff>
    </xdr:from>
    <xdr:to>
      <xdr:col>41</xdr:col>
      <xdr:colOff>50800</xdr:colOff>
      <xdr:row>37</xdr:row>
      <xdr:rowOff>153855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038385"/>
          <a:ext cx="889000" cy="45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69181</xdr:rowOff>
    </xdr:from>
    <xdr:to>
      <xdr:col>41</xdr:col>
      <xdr:colOff>101600</xdr:colOff>
      <xdr:row>34</xdr:row>
      <xdr:rowOff>170781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15858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7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52210</xdr:rowOff>
    </xdr:from>
    <xdr:to>
      <xdr:col>36</xdr:col>
      <xdr:colOff>165100</xdr:colOff>
      <xdr:row>37</xdr:row>
      <xdr:rowOff>153810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170337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144313</xdr:rowOff>
    </xdr:from>
    <xdr:to>
      <xdr:col>55</xdr:col>
      <xdr:colOff>50800</xdr:colOff>
      <xdr:row>37</xdr:row>
      <xdr:rowOff>74463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1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122740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9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151363</xdr:rowOff>
    </xdr:from>
    <xdr:to>
      <xdr:col>50</xdr:col>
      <xdr:colOff>165100</xdr:colOff>
      <xdr:row>37</xdr:row>
      <xdr:rowOff>81513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2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72640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130926</xdr:rowOff>
    </xdr:from>
    <xdr:to>
      <xdr:col>46</xdr:col>
      <xdr:colOff>38100</xdr:colOff>
      <xdr:row>37</xdr:row>
      <xdr:rowOff>61076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77603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7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158285</xdr:rowOff>
    </xdr:from>
    <xdr:to>
      <xdr:col>41</xdr:col>
      <xdr:colOff>101600</xdr:colOff>
      <xdr:row>35</xdr:row>
      <xdr:rowOff>88435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79562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608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103055</xdr:rowOff>
    </xdr:from>
    <xdr:to>
      <xdr:col>36</xdr:col>
      <xdr:colOff>165100</xdr:colOff>
      <xdr:row>38</xdr:row>
      <xdr:rowOff>33205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24332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3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2074</xdr:rowOff>
    </xdr:from>
    <xdr:to>
      <xdr:col>55</xdr:col>
      <xdr:colOff>0</xdr:colOff>
      <xdr:row>56</xdr:row>
      <xdr:rowOff>169475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260374"/>
          <a:ext cx="838200" cy="5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52946</xdr:rowOff>
    </xdr:from>
    <xdr:to>
      <xdr:col>50</xdr:col>
      <xdr:colOff>114300</xdr:colOff>
      <xdr:row>56</xdr:row>
      <xdr:rowOff>169475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54146"/>
          <a:ext cx="889000" cy="11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166370</xdr:rowOff>
    </xdr:from>
    <xdr:to>
      <xdr:col>45</xdr:col>
      <xdr:colOff>177800</xdr:colOff>
      <xdr:row>56</xdr:row>
      <xdr:rowOff>52946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596120"/>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160853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106191</xdr:rowOff>
    </xdr:from>
    <xdr:to>
      <xdr:col>41</xdr:col>
      <xdr:colOff>50800</xdr:colOff>
      <xdr:row>55</xdr:row>
      <xdr:rowOff>166370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535941"/>
          <a:ext cx="889000" cy="6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107302</xdr:rowOff>
    </xdr:from>
    <xdr:to>
      <xdr:col>41</xdr:col>
      <xdr:colOff>101600</xdr:colOff>
      <xdr:row>57</xdr:row>
      <xdr:rowOff>37452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28579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0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114960</xdr:rowOff>
    </xdr:from>
    <xdr:to>
      <xdr:col>36</xdr:col>
      <xdr:colOff>165100</xdr:colOff>
      <xdr:row>57</xdr:row>
      <xdr:rowOff>45110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36237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122724</xdr:rowOff>
    </xdr:from>
    <xdr:to>
      <xdr:col>55</xdr:col>
      <xdr:colOff>50800</xdr:colOff>
      <xdr:row>54</xdr:row>
      <xdr:rowOff>52874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145601</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6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118675</xdr:rowOff>
    </xdr:from>
    <xdr:to>
      <xdr:col>50</xdr:col>
      <xdr:colOff>165100</xdr:colOff>
      <xdr:row>57</xdr:row>
      <xdr:rowOff>48825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65352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2146</xdr:rowOff>
    </xdr:from>
    <xdr:to>
      <xdr:col>46</xdr:col>
      <xdr:colOff>38100</xdr:colOff>
      <xdr:row>56</xdr:row>
      <xdr:rowOff>103746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120273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37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115570</xdr:rowOff>
    </xdr:from>
    <xdr:to>
      <xdr:col>41</xdr:col>
      <xdr:colOff>101600</xdr:colOff>
      <xdr:row>56</xdr:row>
      <xdr:rowOff>45720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62247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32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55391</xdr:rowOff>
    </xdr:from>
    <xdr:to>
      <xdr:col>36</xdr:col>
      <xdr:colOff>165100</xdr:colOff>
      <xdr:row>55</xdr:row>
      <xdr:rowOff>156991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2068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2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134476</xdr:rowOff>
    </xdr:from>
    <xdr:to>
      <xdr:col>55</xdr:col>
      <xdr:colOff>0</xdr:colOff>
      <xdr:row>79</xdr:row>
      <xdr:rowOff>76639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164676"/>
          <a:ext cx="838200" cy="45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47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34054</xdr:rowOff>
    </xdr:from>
    <xdr:to>
      <xdr:col>50</xdr:col>
      <xdr:colOff>114300</xdr:colOff>
      <xdr:row>79</xdr:row>
      <xdr:rowOff>76639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578604"/>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118799</xdr:rowOff>
    </xdr:from>
    <xdr:to>
      <xdr:col>45</xdr:col>
      <xdr:colOff>177800</xdr:colOff>
      <xdr:row>79</xdr:row>
      <xdr:rowOff>34054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491899"/>
          <a:ext cx="889000" cy="8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51198</xdr:rowOff>
    </xdr:from>
    <xdr:to>
      <xdr:col>41</xdr:col>
      <xdr:colOff>50800</xdr:colOff>
      <xdr:row>78</xdr:row>
      <xdr:rowOff>118799</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424298"/>
          <a:ext cx="889000" cy="6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72430</xdr:rowOff>
    </xdr:from>
    <xdr:to>
      <xdr:col>41</xdr:col>
      <xdr:colOff>101600</xdr:colOff>
      <xdr:row>79</xdr:row>
      <xdr:rowOff>2580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165157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3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78156</xdr:rowOff>
    </xdr:from>
    <xdr:to>
      <xdr:col>36</xdr:col>
      <xdr:colOff>165100</xdr:colOff>
      <xdr:row>79</xdr:row>
      <xdr:rowOff>8306</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51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170883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4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83676</xdr:rowOff>
    </xdr:from>
    <xdr:to>
      <xdr:col>55</xdr:col>
      <xdr:colOff>50800</xdr:colOff>
      <xdr:row>77</xdr:row>
      <xdr:rowOff>13826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1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106552</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9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25839</xdr:rowOff>
    </xdr:from>
    <xdr:to>
      <xdr:col>50</xdr:col>
      <xdr:colOff>165100</xdr:colOff>
      <xdr:row>79</xdr:row>
      <xdr:rowOff>127439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118566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66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154704</xdr:rowOff>
    </xdr:from>
    <xdr:to>
      <xdr:col>46</xdr:col>
      <xdr:colOff>38100</xdr:colOff>
      <xdr:row>79</xdr:row>
      <xdr:rowOff>84854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2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75981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62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67999</xdr:rowOff>
    </xdr:from>
    <xdr:to>
      <xdr:col>41</xdr:col>
      <xdr:colOff>101600</xdr:colOff>
      <xdr:row>78</xdr:row>
      <xdr:rowOff>169599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14676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21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398</xdr:rowOff>
    </xdr:from>
    <xdr:to>
      <xdr:col>36</xdr:col>
      <xdr:colOff>165100</xdr:colOff>
      <xdr:row>78</xdr:row>
      <xdr:rowOff>101998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118525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14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13055</xdr:rowOff>
    </xdr:from>
    <xdr:to>
      <xdr:col>55</xdr:col>
      <xdr:colOff>0</xdr:colOff>
      <xdr:row>97</xdr:row>
      <xdr:rowOff>49022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472255"/>
          <a:ext cx="838200" cy="20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39670</xdr:rowOff>
    </xdr:from>
    <xdr:to>
      <xdr:col>50</xdr:col>
      <xdr:colOff>114300</xdr:colOff>
      <xdr:row>97</xdr:row>
      <xdr:rowOff>49022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498870"/>
          <a:ext cx="889000" cy="18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39670</xdr:rowOff>
    </xdr:from>
    <xdr:to>
      <xdr:col>45</xdr:col>
      <xdr:colOff>177800</xdr:colOff>
      <xdr:row>96</xdr:row>
      <xdr:rowOff>59679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498870"/>
          <a:ext cx="889000" cy="2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59505</xdr:rowOff>
    </xdr:from>
    <xdr:to>
      <xdr:col>41</xdr:col>
      <xdr:colOff>50800</xdr:colOff>
      <xdr:row>96</xdr:row>
      <xdr:rowOff>59679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518705"/>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133705</xdr:rowOff>
    </xdr:from>
    <xdr:to>
      <xdr:col>55</xdr:col>
      <xdr:colOff>50800</xdr:colOff>
      <xdr:row>96</xdr:row>
      <xdr:rowOff>63855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156582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27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169672</xdr:rowOff>
    </xdr:from>
    <xdr:to>
      <xdr:col>50</xdr:col>
      <xdr:colOff>165100</xdr:colOff>
      <xdr:row>97</xdr:row>
      <xdr:rowOff>99822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116349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4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160320</xdr:rowOff>
    </xdr:from>
    <xdr:to>
      <xdr:col>46</xdr:col>
      <xdr:colOff>38100</xdr:colOff>
      <xdr:row>96</xdr:row>
      <xdr:rowOff>90470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4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106997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2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8879</xdr:rowOff>
    </xdr:from>
    <xdr:to>
      <xdr:col>41</xdr:col>
      <xdr:colOff>101600</xdr:colOff>
      <xdr:row>96</xdr:row>
      <xdr:rowOff>110479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46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127006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2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8705</xdr:rowOff>
    </xdr:from>
    <xdr:to>
      <xdr:col>36</xdr:col>
      <xdr:colOff>165100</xdr:colOff>
      <xdr:row>96</xdr:row>
      <xdr:rowOff>110305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4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126832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24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98095</xdr:rowOff>
    </xdr:from>
    <xdr:to>
      <xdr:col>85</xdr:col>
      <xdr:colOff>127000</xdr:colOff>
      <xdr:row>39</xdr:row>
      <xdr:rowOff>60065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5481300" y="6441745"/>
          <a:ext cx="838200" cy="30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66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60065</xdr:rowOff>
    </xdr:from>
    <xdr:to>
      <xdr:col>81</xdr:col>
      <xdr:colOff>50800</xdr:colOff>
      <xdr:row>39</xdr:row>
      <xdr:rowOff>93245</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4592300" y="6746615"/>
          <a:ext cx="8890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88265</xdr:rowOff>
    </xdr:from>
    <xdr:to>
      <xdr:col>76</xdr:col>
      <xdr:colOff>114300</xdr:colOff>
      <xdr:row>39</xdr:row>
      <xdr:rowOff>93245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74815"/>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84852</xdr:rowOff>
    </xdr:from>
    <xdr:to>
      <xdr:col>71</xdr:col>
      <xdr:colOff>177800</xdr:colOff>
      <xdr:row>39</xdr:row>
      <xdr:rowOff>88265</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71402"/>
          <a:ext cx="889000" cy="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21071</xdr:rowOff>
    </xdr:from>
    <xdr:to>
      <xdr:col>72</xdr:col>
      <xdr:colOff>38100</xdr:colOff>
      <xdr:row>39</xdr:row>
      <xdr:rowOff>122671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139198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15013</xdr:rowOff>
    </xdr:from>
    <xdr:to>
      <xdr:col>67</xdr:col>
      <xdr:colOff>101600</xdr:colOff>
      <xdr:row>39</xdr:row>
      <xdr:rowOff>116613</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133140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47295</xdr:rowOff>
    </xdr:from>
    <xdr:to>
      <xdr:col>85</xdr:col>
      <xdr:colOff>177800</xdr:colOff>
      <xdr:row>37</xdr:row>
      <xdr:rowOff>148895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3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70172</xdr:rowOff>
    </xdr:from>
    <xdr:ext cx="534377"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2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9265</xdr:rowOff>
    </xdr:from>
    <xdr:to>
      <xdr:col>81</xdr:col>
      <xdr:colOff>101600</xdr:colOff>
      <xdr:row>39</xdr:row>
      <xdr:rowOff>110865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101992</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46428" y="678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42445</xdr:rowOff>
    </xdr:from>
    <xdr:to>
      <xdr:col>76</xdr:col>
      <xdr:colOff>165100</xdr:colOff>
      <xdr:row>39</xdr:row>
      <xdr:rowOff>144045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135172</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03017" y="6821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37465</xdr:rowOff>
    </xdr:from>
    <xdr:to>
      <xdr:col>72</xdr:col>
      <xdr:colOff>38100</xdr:colOff>
      <xdr:row>39</xdr:row>
      <xdr:rowOff>139065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130192</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14017" y="6816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34052</xdr:rowOff>
    </xdr:from>
    <xdr:to>
      <xdr:col>67</xdr:col>
      <xdr:colOff>101600</xdr:colOff>
      <xdr:row>39</xdr:row>
      <xdr:rowOff>135652</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2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126779</xdr:rowOff>
    </xdr:from>
    <xdr:ext cx="378565"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25017" y="6813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156750</xdr:rowOff>
    </xdr:from>
    <xdr:to>
      <xdr:col>85</xdr:col>
      <xdr:colOff>127000</xdr:colOff>
      <xdr:row>72</xdr:row>
      <xdr:rowOff>58262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329700"/>
          <a:ext cx="8382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156750</xdr:rowOff>
    </xdr:from>
    <xdr:to>
      <xdr:col>81</xdr:col>
      <xdr:colOff>50800</xdr:colOff>
      <xdr:row>72</xdr:row>
      <xdr:rowOff>46431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329700"/>
          <a:ext cx="889000" cy="6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46431</xdr:rowOff>
    </xdr:from>
    <xdr:to>
      <xdr:col>76</xdr:col>
      <xdr:colOff>114300</xdr:colOff>
      <xdr:row>72</xdr:row>
      <xdr:rowOff>121412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390831"/>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42659</xdr:rowOff>
    </xdr:from>
    <xdr:to>
      <xdr:col>71</xdr:col>
      <xdr:colOff>177800</xdr:colOff>
      <xdr:row>72</xdr:row>
      <xdr:rowOff>121412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2387059"/>
          <a:ext cx="8890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84766</xdr:rowOff>
    </xdr:from>
    <xdr:to>
      <xdr:col>72</xdr:col>
      <xdr:colOff>38100</xdr:colOff>
      <xdr:row>76</xdr:row>
      <xdr:rowOff>14917</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5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6044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76136</xdr:rowOff>
    </xdr:from>
    <xdr:to>
      <xdr:col>67</xdr:col>
      <xdr:colOff>101600</xdr:colOff>
      <xdr:row>76</xdr:row>
      <xdr:rowOff>6286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3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168863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7462</xdr:rowOff>
    </xdr:from>
    <xdr:to>
      <xdr:col>85</xdr:col>
      <xdr:colOff>177800</xdr:colOff>
      <xdr:row>72</xdr:row>
      <xdr:rowOff>109062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35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30339</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20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105950</xdr:rowOff>
    </xdr:from>
    <xdr:to>
      <xdr:col>81</xdr:col>
      <xdr:colOff>101600</xdr:colOff>
      <xdr:row>72</xdr:row>
      <xdr:rowOff>36100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2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52627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05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167081</xdr:rowOff>
    </xdr:from>
    <xdr:to>
      <xdr:col>76</xdr:col>
      <xdr:colOff>165100</xdr:colOff>
      <xdr:row>72</xdr:row>
      <xdr:rowOff>97231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34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113758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11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70612</xdr:rowOff>
    </xdr:from>
    <xdr:to>
      <xdr:col>72</xdr:col>
      <xdr:colOff>38100</xdr:colOff>
      <xdr:row>73</xdr:row>
      <xdr:rowOff>762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41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17289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19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163309</xdr:rowOff>
    </xdr:from>
    <xdr:to>
      <xdr:col>67</xdr:col>
      <xdr:colOff>101600</xdr:colOff>
      <xdr:row>72</xdr:row>
      <xdr:rowOff>93459</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3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109986</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1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121455</xdr:rowOff>
    </xdr:from>
    <xdr:to>
      <xdr:col>85</xdr:col>
      <xdr:colOff>127000</xdr:colOff>
      <xdr:row>98</xdr:row>
      <xdr:rowOff>121622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923555"/>
          <a:ext cx="8382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49053</xdr:rowOff>
    </xdr:from>
    <xdr:to>
      <xdr:col>81</xdr:col>
      <xdr:colOff>50800</xdr:colOff>
      <xdr:row>98</xdr:row>
      <xdr:rowOff>121455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51153"/>
          <a:ext cx="889000" cy="7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49053</xdr:rowOff>
    </xdr:from>
    <xdr:to>
      <xdr:col>76</xdr:col>
      <xdr:colOff>114300</xdr:colOff>
      <xdr:row>98</xdr:row>
      <xdr:rowOff>151057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51153"/>
          <a:ext cx="889000" cy="10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151057</xdr:rowOff>
    </xdr:from>
    <xdr:to>
      <xdr:col>71</xdr:col>
      <xdr:colOff>177800</xdr:colOff>
      <xdr:row>98</xdr:row>
      <xdr:rowOff>167025</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53157"/>
          <a:ext cx="889000" cy="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101237</xdr:rowOff>
    </xdr:from>
    <xdr:to>
      <xdr:col>72</xdr:col>
      <xdr:colOff>38100</xdr:colOff>
      <xdr:row>99</xdr:row>
      <xdr:rowOff>31387</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22514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117830</xdr:rowOff>
    </xdr:from>
    <xdr:to>
      <xdr:col>67</xdr:col>
      <xdr:colOff>101600</xdr:colOff>
      <xdr:row>99</xdr:row>
      <xdr:rowOff>47980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39107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70822</xdr:rowOff>
    </xdr:from>
    <xdr:to>
      <xdr:col>85</xdr:col>
      <xdr:colOff>177800</xdr:colOff>
      <xdr:row>99</xdr:row>
      <xdr:rowOff>972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25208</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70655</xdr:rowOff>
    </xdr:from>
    <xdr:to>
      <xdr:col>81</xdr:col>
      <xdr:colOff>101600</xdr:colOff>
      <xdr:row>99</xdr:row>
      <xdr:rowOff>805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7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163382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96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169703</xdr:rowOff>
    </xdr:from>
    <xdr:to>
      <xdr:col>76</xdr:col>
      <xdr:colOff>165100</xdr:colOff>
      <xdr:row>98</xdr:row>
      <xdr:rowOff>99853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116380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7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100257</xdr:rowOff>
    </xdr:from>
    <xdr:to>
      <xdr:col>72</xdr:col>
      <xdr:colOff>38100</xdr:colOff>
      <xdr:row>99</xdr:row>
      <xdr:rowOff>30407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0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46934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67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116225</xdr:rowOff>
    </xdr:from>
    <xdr:to>
      <xdr:col>67</xdr:col>
      <xdr:colOff>101600</xdr:colOff>
      <xdr:row>99</xdr:row>
      <xdr:rowOff>46375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62902</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124270</xdr:rowOff>
    </xdr:from>
    <xdr:to>
      <xdr:col>116</xdr:col>
      <xdr:colOff>63500</xdr:colOff>
      <xdr:row>33</xdr:row>
      <xdr:rowOff>62357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5439220"/>
          <a:ext cx="838200" cy="28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103505</xdr:rowOff>
    </xdr:from>
    <xdr:to>
      <xdr:col>111</xdr:col>
      <xdr:colOff>177800</xdr:colOff>
      <xdr:row>31</xdr:row>
      <xdr:rowOff>124270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5247005"/>
          <a:ext cx="889000" cy="19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89044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41783</xdr:rowOff>
    </xdr:from>
    <xdr:to>
      <xdr:col>107</xdr:col>
      <xdr:colOff>50800</xdr:colOff>
      <xdr:row>30</xdr:row>
      <xdr:rowOff>103505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5185283"/>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68280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41783</xdr:rowOff>
    </xdr:from>
    <xdr:to>
      <xdr:col>102</xdr:col>
      <xdr:colOff>114300</xdr:colOff>
      <xdr:row>32</xdr:row>
      <xdr:rowOff>20447</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5185283"/>
          <a:ext cx="889000" cy="3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161099</xdr:rowOff>
    </xdr:from>
    <xdr:to>
      <xdr:col>102</xdr:col>
      <xdr:colOff>165100</xdr:colOff>
      <xdr:row>37</xdr:row>
      <xdr:rowOff>91249</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82376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47942</xdr:rowOff>
    </xdr:from>
    <xdr:to>
      <xdr:col>98</xdr:col>
      <xdr:colOff>38100</xdr:colOff>
      <xdr:row>37</xdr:row>
      <xdr:rowOff>149542</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39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140670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48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11557</xdr:rowOff>
    </xdr:from>
    <xdr:to>
      <xdr:col>116</xdr:col>
      <xdr:colOff>114300</xdr:colOff>
      <xdr:row>33</xdr:row>
      <xdr:rowOff>113157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6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34434</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52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73470</xdr:rowOff>
    </xdr:from>
    <xdr:to>
      <xdr:col>112</xdr:col>
      <xdr:colOff>38100</xdr:colOff>
      <xdr:row>32</xdr:row>
      <xdr:rowOff>3620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38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20147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16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52705</xdr:rowOff>
    </xdr:from>
    <xdr:to>
      <xdr:col>107</xdr:col>
      <xdr:colOff>101600</xdr:colOff>
      <xdr:row>30</xdr:row>
      <xdr:rowOff>154305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1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170832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49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162433</xdr:rowOff>
    </xdr:from>
    <xdr:to>
      <xdr:col>102</xdr:col>
      <xdr:colOff>165100</xdr:colOff>
      <xdr:row>30</xdr:row>
      <xdr:rowOff>92583</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13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28</xdr:row>
      <xdr:rowOff>109110</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490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141097</xdr:rowOff>
    </xdr:from>
    <xdr:to>
      <xdr:col>98</xdr:col>
      <xdr:colOff>38100</xdr:colOff>
      <xdr:row>32</xdr:row>
      <xdr:rowOff>71247</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45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87774</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23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18542</xdr:rowOff>
    </xdr:from>
    <xdr:to>
      <xdr:col>116</xdr:col>
      <xdr:colOff>63500</xdr:colOff>
      <xdr:row>57</xdr:row>
      <xdr:rowOff>39214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9791192"/>
          <a:ext cx="8382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89240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10033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39214</xdr:rowOff>
    </xdr:from>
    <xdr:to>
      <xdr:col>111</xdr:col>
      <xdr:colOff>177800</xdr:colOff>
      <xdr:row>57</xdr:row>
      <xdr:rowOff>42480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98118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57073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141953</xdr:rowOff>
    </xdr:from>
    <xdr:to>
      <xdr:col>107</xdr:col>
      <xdr:colOff>50800</xdr:colOff>
      <xdr:row>57</xdr:row>
      <xdr:rowOff>42480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9571703"/>
          <a:ext cx="889000" cy="24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53611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141953</xdr:rowOff>
    </xdr:from>
    <xdr:to>
      <xdr:col>102</xdr:col>
      <xdr:colOff>114300</xdr:colOff>
      <xdr:row>57</xdr:row>
      <xdr:rowOff>49076</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9571703"/>
          <a:ext cx="889000" cy="25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824</xdr:rowOff>
    </xdr:from>
    <xdr:to>
      <xdr:col>102</xdr:col>
      <xdr:colOff>165100</xdr:colOff>
      <xdr:row>59</xdr:row>
      <xdr:rowOff>102424</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11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93551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20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4155</xdr:rowOff>
    </xdr:from>
    <xdr:to>
      <xdr:col>98</xdr:col>
      <xdr:colOff>38100</xdr:colOff>
      <xdr:row>59</xdr:row>
      <xdr:rowOff>105755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1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96882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21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139192</xdr:rowOff>
    </xdr:from>
    <xdr:to>
      <xdr:col>116</xdr:col>
      <xdr:colOff>114300</xdr:colOff>
      <xdr:row>57</xdr:row>
      <xdr:rowOff>69342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974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162069</xdr:rowOff>
    </xdr:from>
    <xdr:ext cx="534377"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5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159864</xdr:rowOff>
    </xdr:from>
    <xdr:to>
      <xdr:col>112</xdr:col>
      <xdr:colOff>38100</xdr:colOff>
      <xdr:row>57</xdr:row>
      <xdr:rowOff>90014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976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106541</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56111" y="95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163130</xdr:rowOff>
    </xdr:from>
    <xdr:to>
      <xdr:col>107</xdr:col>
      <xdr:colOff>101600</xdr:colOff>
      <xdr:row>57</xdr:row>
      <xdr:rowOff>93280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97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109807</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67111" y="95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91153</xdr:rowOff>
    </xdr:from>
    <xdr:to>
      <xdr:col>102</xdr:col>
      <xdr:colOff>165100</xdr:colOff>
      <xdr:row>56</xdr:row>
      <xdr:rowOff>21303</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52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37830</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278111" y="929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169726</xdr:rowOff>
    </xdr:from>
    <xdr:to>
      <xdr:col>98</xdr:col>
      <xdr:colOff>38100</xdr:colOff>
      <xdr:row>57</xdr:row>
      <xdr:rowOff>99876</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977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116403</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389111" y="95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25651</xdr:rowOff>
    </xdr:from>
    <xdr:to>
      <xdr:col>116</xdr:col>
      <xdr:colOff>63500</xdr:colOff>
      <xdr:row>74</xdr:row>
      <xdr:rowOff>56261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712951"/>
          <a:ext cx="8382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25651</xdr:rowOff>
    </xdr:from>
    <xdr:to>
      <xdr:col>111</xdr:col>
      <xdr:colOff>177800</xdr:colOff>
      <xdr:row>74</xdr:row>
      <xdr:rowOff>83167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712951"/>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70526</xdr:rowOff>
    </xdr:from>
    <xdr:to>
      <xdr:col>107</xdr:col>
      <xdr:colOff>50800</xdr:colOff>
      <xdr:row>74</xdr:row>
      <xdr:rowOff>83167</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414926"/>
          <a:ext cx="889000" cy="35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70526</xdr:rowOff>
    </xdr:from>
    <xdr:to>
      <xdr:col>102</xdr:col>
      <xdr:colOff>114300</xdr:colOff>
      <xdr:row>72</xdr:row>
      <xdr:rowOff>155999</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414926"/>
          <a:ext cx="889000" cy="8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36094</xdr:rowOff>
    </xdr:from>
    <xdr:to>
      <xdr:col>102</xdr:col>
      <xdr:colOff>165100</xdr:colOff>
      <xdr:row>76</xdr:row>
      <xdr:rowOff>137694</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128821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169687</xdr:rowOff>
    </xdr:from>
    <xdr:to>
      <xdr:col>98</xdr:col>
      <xdr:colOff>38100</xdr:colOff>
      <xdr:row>76</xdr:row>
      <xdr:rowOff>99837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90964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5461</xdr:rowOff>
    </xdr:from>
    <xdr:to>
      <xdr:col>116</xdr:col>
      <xdr:colOff>114300</xdr:colOff>
      <xdr:row>74</xdr:row>
      <xdr:rowOff>107061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28338</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146301</xdr:rowOff>
    </xdr:from>
    <xdr:to>
      <xdr:col>112</xdr:col>
      <xdr:colOff>38100</xdr:colOff>
      <xdr:row>74</xdr:row>
      <xdr:rowOff>76451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66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92978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3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32367</xdr:rowOff>
    </xdr:from>
    <xdr:to>
      <xdr:col>107</xdr:col>
      <xdr:colOff>101600</xdr:colOff>
      <xdr:row>74</xdr:row>
      <xdr:rowOff>133967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1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150494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49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19726</xdr:rowOff>
    </xdr:from>
    <xdr:to>
      <xdr:col>102</xdr:col>
      <xdr:colOff>165100</xdr:colOff>
      <xdr:row>72</xdr:row>
      <xdr:rowOff>121326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3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137853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13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105199</xdr:rowOff>
    </xdr:from>
    <xdr:to>
      <xdr:col>98</xdr:col>
      <xdr:colOff>38100</xdr:colOff>
      <xdr:row>73</xdr:row>
      <xdr:rowOff>35349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44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51876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22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中で最も割合が大きかったのは普通建設事業費で、次に扶助費、人件費、物件費、補助費等となっている。普通建設事業費については、防災児童館複合施設や公共施設の脱炭素化にかかる経費の増などにより、前年度比＋</a:t>
          </a:r>
          <a:r>
            <a:rPr kumimoji="1" lang="en-US" altLang="ja-JP" sz="1300">
              <a:latin typeface="ＭＳ Ｐゴシック" panose="020B0600070205080204" pitchFamily="50" charset="-128"/>
              <a:ea typeface="ＭＳ Ｐゴシック" panose="020B0600070205080204" pitchFamily="50" charset="-128"/>
            </a:rPr>
            <a:t>53,575</a:t>
          </a:r>
          <a:r>
            <a:rPr kumimoji="1" lang="ja-JP" altLang="en-US" sz="1300">
              <a:latin typeface="ＭＳ Ｐゴシック" panose="020B0600070205080204" pitchFamily="50" charset="-128"/>
              <a:ea typeface="ＭＳ Ｐゴシック" panose="020B0600070205080204" pitchFamily="50" charset="-128"/>
            </a:rPr>
            <a:t>円となった。扶助費については、電力・ガス・食料</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品等価格高騰対策所得者世帯支援事業の増などにより、前年度比＋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今後も、高齢化社会の進展に伴い、社会保障関係経費は比率が上昇するものと考えられる。人件費については、職員数の増加や人事院勧告等に伴う給与表の改定、豪雨、地震などの災害対応に伴う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円となった。物件費については、新型コロナウイルスのワクチン接種に係る委託料の減などにより、前年度比▲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円となった。補助費等については、消防施設に係る同級他団体への負担金の増などにより、前年度比＋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24,245
307.29
15,521,559
14,847,775
389,169
7,765,041
9,167,143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6350</xdr:rowOff>
    </xdr:from>
    <xdr:to>
      <xdr:col>24</xdr:col>
      <xdr:colOff>63500</xdr:colOff>
      <xdr:row>33</xdr:row>
      <xdr:rowOff>17018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64200"/>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17018</xdr:rowOff>
    </xdr:from>
    <xdr:to>
      <xdr:col>19</xdr:col>
      <xdr:colOff>177800</xdr:colOff>
      <xdr:row>33</xdr:row>
      <xdr:rowOff>60452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748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48260</xdr:rowOff>
    </xdr:from>
    <xdr:to>
      <xdr:col>15</xdr:col>
      <xdr:colOff>50800</xdr:colOff>
      <xdr:row>33</xdr:row>
      <xdr:rowOff>60452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0611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17399</xdr:rowOff>
    </xdr:from>
    <xdr:to>
      <xdr:col>10</xdr:col>
      <xdr:colOff>114300</xdr:colOff>
      <xdr:row>33</xdr:row>
      <xdr:rowOff>48260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75249"/>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127000</xdr:rowOff>
    </xdr:from>
    <xdr:to>
      <xdr:col>24</xdr:col>
      <xdr:colOff>114300</xdr:colOff>
      <xdr:row>33</xdr:row>
      <xdr:rowOff>57150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149877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137668</xdr:rowOff>
    </xdr:from>
    <xdr:to>
      <xdr:col>20</xdr:col>
      <xdr:colOff>38100</xdr:colOff>
      <xdr:row>33</xdr:row>
      <xdr:rowOff>67818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84345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9652</xdr:rowOff>
    </xdr:from>
    <xdr:to>
      <xdr:col>15</xdr:col>
      <xdr:colOff>101600</xdr:colOff>
      <xdr:row>33</xdr:row>
      <xdr:rowOff>111252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127779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168910</xdr:rowOff>
    </xdr:from>
    <xdr:to>
      <xdr:col>10</xdr:col>
      <xdr:colOff>165100</xdr:colOff>
      <xdr:row>33</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138049</xdr:rowOff>
    </xdr:from>
    <xdr:to>
      <xdr:col>6</xdr:col>
      <xdr:colOff>38100</xdr:colOff>
      <xdr:row>33</xdr:row>
      <xdr:rowOff>68199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84726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98113</xdr:rowOff>
    </xdr:from>
    <xdr:to>
      <xdr:col>24</xdr:col>
      <xdr:colOff>63500</xdr:colOff>
      <xdr:row>58</xdr:row>
      <xdr:rowOff>150003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42213"/>
          <a:ext cx="838200" cy="5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34400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78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120614</xdr:rowOff>
    </xdr:from>
    <xdr:to>
      <xdr:col>19</xdr:col>
      <xdr:colOff>177800</xdr:colOff>
      <xdr:row>58</xdr:row>
      <xdr:rowOff>150003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64714"/>
          <a:ext cx="889000" cy="2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159214</xdr:rowOff>
    </xdr:from>
    <xdr:to>
      <xdr:col>15</xdr:col>
      <xdr:colOff>50800</xdr:colOff>
      <xdr:row>58</xdr:row>
      <xdr:rowOff>120614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31864"/>
          <a:ext cx="889000" cy="13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159214</xdr:rowOff>
    </xdr:from>
    <xdr:to>
      <xdr:col>10</xdr:col>
      <xdr:colOff>114300</xdr:colOff>
      <xdr:row>58</xdr:row>
      <xdr:rowOff>170297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31864"/>
          <a:ext cx="889000" cy="18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128773</xdr:rowOff>
    </xdr:from>
    <xdr:to>
      <xdr:col>10</xdr:col>
      <xdr:colOff>165100</xdr:colOff>
      <xdr:row>58</xdr:row>
      <xdr:rowOff>58923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0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50050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9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131225</xdr:rowOff>
    </xdr:from>
    <xdr:to>
      <xdr:col>6</xdr:col>
      <xdr:colOff>38100</xdr:colOff>
      <xdr:row>59</xdr:row>
      <xdr:rowOff>61375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7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52502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6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47313</xdr:rowOff>
    </xdr:from>
    <xdr:to>
      <xdr:col>24</xdr:col>
      <xdr:colOff>114300</xdr:colOff>
      <xdr:row>58</xdr:row>
      <xdr:rowOff>148913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6690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99203</xdr:rowOff>
    </xdr:from>
    <xdr:to>
      <xdr:col>20</xdr:col>
      <xdr:colOff>38100</xdr:colOff>
      <xdr:row>59</xdr:row>
      <xdr:rowOff>29353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20480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3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69814</xdr:rowOff>
    </xdr:from>
    <xdr:to>
      <xdr:col>15</xdr:col>
      <xdr:colOff>101600</xdr:colOff>
      <xdr:row>58</xdr:row>
      <xdr:rowOff>171414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7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108414</xdr:rowOff>
    </xdr:from>
    <xdr:to>
      <xdr:col>10</xdr:col>
      <xdr:colOff>165100</xdr:colOff>
      <xdr:row>58</xdr:row>
      <xdr:rowOff>38564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55091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119497</xdr:rowOff>
    </xdr:from>
    <xdr:to>
      <xdr:col>6</xdr:col>
      <xdr:colOff>38100</xdr:colOff>
      <xdr:row>59</xdr:row>
      <xdr:rowOff>49647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66174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3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164261</xdr:rowOff>
    </xdr:from>
    <xdr:to>
      <xdr:col>24</xdr:col>
      <xdr:colOff>63500</xdr:colOff>
      <xdr:row>77</xdr:row>
      <xdr:rowOff>30556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4461"/>
          <a:ext cx="838200" cy="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119481</xdr:rowOff>
    </xdr:from>
    <xdr:to>
      <xdr:col>19</xdr:col>
      <xdr:colOff>177800</xdr:colOff>
      <xdr:row>77</xdr:row>
      <xdr:rowOff>30556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49681"/>
          <a:ext cx="889000" cy="8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119481</xdr:rowOff>
    </xdr:from>
    <xdr:to>
      <xdr:col>15</xdr:col>
      <xdr:colOff>50800</xdr:colOff>
      <xdr:row>77</xdr:row>
      <xdr:rowOff>157595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49681"/>
          <a:ext cx="889000" cy="20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157595</xdr:rowOff>
    </xdr:from>
    <xdr:to>
      <xdr:col>10</xdr:col>
      <xdr:colOff>114300</xdr:colOff>
      <xdr:row>78</xdr:row>
      <xdr:rowOff>93980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9245"/>
          <a:ext cx="889000" cy="10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139954</xdr:rowOff>
    </xdr:from>
    <xdr:to>
      <xdr:col>10</xdr:col>
      <xdr:colOff>165100</xdr:colOff>
      <xdr:row>78</xdr:row>
      <xdr:rowOff>70104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61231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3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42430</xdr:rowOff>
    </xdr:from>
    <xdr:to>
      <xdr:col>6</xdr:col>
      <xdr:colOff>38100</xdr:colOff>
      <xdr:row>78</xdr:row>
      <xdr:rowOff>144030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160557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113461</xdr:rowOff>
    </xdr:from>
    <xdr:to>
      <xdr:col>24</xdr:col>
      <xdr:colOff>114300</xdr:colOff>
      <xdr:row>77</xdr:row>
      <xdr:rowOff>43611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91888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2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151206</xdr:rowOff>
    </xdr:from>
    <xdr:to>
      <xdr:col>20</xdr:col>
      <xdr:colOff>38100</xdr:colOff>
      <xdr:row>77</xdr:row>
      <xdr:rowOff>81356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97883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5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68681</xdr:rowOff>
    </xdr:from>
    <xdr:to>
      <xdr:col>15</xdr:col>
      <xdr:colOff>101600</xdr:colOff>
      <xdr:row>76</xdr:row>
      <xdr:rowOff>170281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161408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106795</xdr:rowOff>
    </xdr:from>
    <xdr:to>
      <xdr:col>10</xdr:col>
      <xdr:colOff>165100</xdr:colOff>
      <xdr:row>78</xdr:row>
      <xdr:rowOff>36945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53472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43180</xdr:rowOff>
    </xdr:from>
    <xdr:to>
      <xdr:col>6</xdr:col>
      <xdr:colOff>38100</xdr:colOff>
      <xdr:row>78</xdr:row>
      <xdr:rowOff>144780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135907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0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9437</xdr:rowOff>
    </xdr:from>
    <xdr:to>
      <xdr:col>24</xdr:col>
      <xdr:colOff>63500</xdr:colOff>
      <xdr:row>97</xdr:row>
      <xdr:rowOff>82702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125737"/>
          <a:ext cx="838200" cy="58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3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56642</xdr:rowOff>
    </xdr:from>
    <xdr:to>
      <xdr:col>19</xdr:col>
      <xdr:colOff>177800</xdr:colOff>
      <xdr:row>97</xdr:row>
      <xdr:rowOff>82702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15842"/>
          <a:ext cx="889000" cy="19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56642</xdr:rowOff>
    </xdr:from>
    <xdr:to>
      <xdr:col>15</xdr:col>
      <xdr:colOff>50800</xdr:colOff>
      <xdr:row>99</xdr:row>
      <xdr:rowOff>59767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15842"/>
          <a:ext cx="889000" cy="5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59767</xdr:rowOff>
    </xdr:from>
    <xdr:to>
      <xdr:col>10</xdr:col>
      <xdr:colOff>114300</xdr:colOff>
      <xdr:row>99</xdr:row>
      <xdr:rowOff>115660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33317"/>
          <a:ext cx="8890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131648</xdr:rowOff>
    </xdr:from>
    <xdr:to>
      <xdr:col>10</xdr:col>
      <xdr:colOff>165100</xdr:colOff>
      <xdr:row>96</xdr:row>
      <xdr:rowOff>61798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1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78325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19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52591</xdr:rowOff>
    </xdr:from>
    <xdr:to>
      <xdr:col>6</xdr:col>
      <xdr:colOff>38100</xdr:colOff>
      <xdr:row>96</xdr:row>
      <xdr:rowOff>154191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1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130087</xdr:rowOff>
    </xdr:from>
    <xdr:to>
      <xdr:col>24</xdr:col>
      <xdr:colOff>114300</xdr:colOff>
      <xdr:row>94</xdr:row>
      <xdr:rowOff>60237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07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152964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92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31902</xdr:rowOff>
    </xdr:from>
    <xdr:to>
      <xdr:col>20</xdr:col>
      <xdr:colOff>38100</xdr:colOff>
      <xdr:row>97</xdr:row>
      <xdr:rowOff>133502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124629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5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5842</xdr:rowOff>
    </xdr:from>
    <xdr:to>
      <xdr:col>15</xdr:col>
      <xdr:colOff>101600</xdr:colOff>
      <xdr:row>96</xdr:row>
      <xdr:rowOff>107442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98569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5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8967</xdr:rowOff>
    </xdr:from>
    <xdr:to>
      <xdr:col>10</xdr:col>
      <xdr:colOff>165100</xdr:colOff>
      <xdr:row>99</xdr:row>
      <xdr:rowOff>110567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8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101694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7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64860</xdr:rowOff>
    </xdr:from>
    <xdr:to>
      <xdr:col>6</xdr:col>
      <xdr:colOff>38100</xdr:colOff>
      <xdr:row>99</xdr:row>
      <xdr:rowOff>166460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3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157587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13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120650</xdr:rowOff>
    </xdr:from>
    <xdr:to>
      <xdr:col>55</xdr:col>
      <xdr:colOff>0</xdr:colOff>
      <xdr:row>36</xdr:row>
      <xdr:rowOff>127508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29285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3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78359</xdr:rowOff>
    </xdr:from>
    <xdr:to>
      <xdr:col>50</xdr:col>
      <xdr:colOff>114300</xdr:colOff>
      <xdr:row>36</xdr:row>
      <xdr:rowOff>127508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5055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78359</xdr:rowOff>
    </xdr:from>
    <xdr:to>
      <xdr:col>45</xdr:col>
      <xdr:colOff>177800</xdr:colOff>
      <xdr:row>36</xdr:row>
      <xdr:rowOff>84455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5055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158386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84455</xdr:rowOff>
    </xdr:from>
    <xdr:to>
      <xdr:col>41</xdr:col>
      <xdr:colOff>50800</xdr:colOff>
      <xdr:row>36</xdr:row>
      <xdr:rowOff>89408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25665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12319</xdr:rowOff>
    </xdr:from>
    <xdr:to>
      <xdr:col>41</xdr:col>
      <xdr:colOff>101600</xdr:colOff>
      <xdr:row>38</xdr:row>
      <xdr:rowOff>113919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105046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168910</xdr:rowOff>
    </xdr:from>
    <xdr:to>
      <xdr:col>36</xdr:col>
      <xdr:colOff>165100</xdr:colOff>
      <xdr:row>38</xdr:row>
      <xdr:rowOff>99060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90187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69850</xdr:rowOff>
    </xdr:from>
    <xdr:to>
      <xdr:col>55</xdr:col>
      <xdr:colOff>50800</xdr:colOff>
      <xdr:row>37</xdr:row>
      <xdr:rowOff>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92727</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76708</xdr:rowOff>
    </xdr:from>
    <xdr:to>
      <xdr:col>50</xdr:col>
      <xdr:colOff>165100</xdr:colOff>
      <xdr:row>37</xdr:row>
      <xdr:rowOff>6858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23385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2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27559</xdr:rowOff>
    </xdr:from>
    <xdr:to>
      <xdr:col>46</xdr:col>
      <xdr:colOff>38100</xdr:colOff>
      <xdr:row>36</xdr:row>
      <xdr:rowOff>129159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145686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33655</xdr:rowOff>
    </xdr:from>
    <xdr:to>
      <xdr:col>41</xdr:col>
      <xdr:colOff>101600</xdr:colOff>
      <xdr:row>36</xdr:row>
      <xdr:rowOff>135255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151782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98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38608</xdr:rowOff>
    </xdr:from>
    <xdr:to>
      <xdr:col>36</xdr:col>
      <xdr:colOff>165100</xdr:colOff>
      <xdr:row>36</xdr:row>
      <xdr:rowOff>140208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156735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114154</xdr:rowOff>
    </xdr:from>
    <xdr:to>
      <xdr:col>55</xdr:col>
      <xdr:colOff>0</xdr:colOff>
      <xdr:row>55</xdr:row>
      <xdr:rowOff>120193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543904"/>
          <a:ext cx="8382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9646</xdr:rowOff>
    </xdr:from>
    <xdr:to>
      <xdr:col>50</xdr:col>
      <xdr:colOff>114300</xdr:colOff>
      <xdr:row>55</xdr:row>
      <xdr:rowOff>114154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439396"/>
          <a:ext cx="889000" cy="10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9646</xdr:rowOff>
    </xdr:from>
    <xdr:to>
      <xdr:col>45</xdr:col>
      <xdr:colOff>177800</xdr:colOff>
      <xdr:row>56</xdr:row>
      <xdr:rowOff>21380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439396"/>
          <a:ext cx="889000" cy="18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7055</xdr:rowOff>
    </xdr:from>
    <xdr:to>
      <xdr:col>41</xdr:col>
      <xdr:colOff>50800</xdr:colOff>
      <xdr:row>56</xdr:row>
      <xdr:rowOff>21380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608255"/>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134372</xdr:rowOff>
    </xdr:from>
    <xdr:to>
      <xdr:col>41</xdr:col>
      <xdr:colOff>101600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142545</xdr:rowOff>
    </xdr:from>
    <xdr:to>
      <xdr:col>36</xdr:col>
      <xdr:colOff>165100</xdr:colOff>
      <xdr:row>58</xdr:row>
      <xdr:rowOff>72695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63822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100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69393</xdr:rowOff>
    </xdr:from>
    <xdr:to>
      <xdr:col>55</xdr:col>
      <xdr:colOff>50800</xdr:colOff>
      <xdr:row>55</xdr:row>
      <xdr:rowOff>170993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49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92270</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35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63354</xdr:rowOff>
    </xdr:from>
    <xdr:to>
      <xdr:col>50</xdr:col>
      <xdr:colOff>165100</xdr:colOff>
      <xdr:row>55</xdr:row>
      <xdr:rowOff>164954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4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10031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2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130296</xdr:rowOff>
    </xdr:from>
    <xdr:to>
      <xdr:col>46</xdr:col>
      <xdr:colOff>38100</xdr:colOff>
      <xdr:row>55</xdr:row>
      <xdr:rowOff>60446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38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76973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16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142030</xdr:rowOff>
    </xdr:from>
    <xdr:to>
      <xdr:col>41</xdr:col>
      <xdr:colOff>101600</xdr:colOff>
      <xdr:row>56</xdr:row>
      <xdr:rowOff>72180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5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88707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3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127705</xdr:rowOff>
    </xdr:from>
    <xdr:to>
      <xdr:col>36</xdr:col>
      <xdr:colOff>165100</xdr:colOff>
      <xdr:row>56</xdr:row>
      <xdr:rowOff>57855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5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74382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3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96655</xdr:rowOff>
    </xdr:from>
    <xdr:to>
      <xdr:col>55</xdr:col>
      <xdr:colOff>0</xdr:colOff>
      <xdr:row>74</xdr:row>
      <xdr:rowOff>109639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269605"/>
          <a:ext cx="838200" cy="5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70343</xdr:rowOff>
    </xdr:from>
    <xdr:to>
      <xdr:col>50</xdr:col>
      <xdr:colOff>114300</xdr:colOff>
      <xdr:row>74</xdr:row>
      <xdr:rowOff>109639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757643"/>
          <a:ext cx="889000" cy="3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83465</xdr:rowOff>
    </xdr:from>
    <xdr:to>
      <xdr:col>45</xdr:col>
      <xdr:colOff>177800</xdr:colOff>
      <xdr:row>74</xdr:row>
      <xdr:rowOff>70343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599315"/>
          <a:ext cx="889000" cy="15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30680</xdr:rowOff>
    </xdr:from>
    <xdr:to>
      <xdr:col>41</xdr:col>
      <xdr:colOff>50800</xdr:colOff>
      <xdr:row>73</xdr:row>
      <xdr:rowOff>83465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546530"/>
          <a:ext cx="889000" cy="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5026</xdr:rowOff>
    </xdr:from>
    <xdr:to>
      <xdr:col>41</xdr:col>
      <xdr:colOff>101600</xdr:colOff>
      <xdr:row>77</xdr:row>
      <xdr:rowOff>106626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0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97753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9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103439</xdr:rowOff>
    </xdr:from>
    <xdr:to>
      <xdr:col>36</xdr:col>
      <xdr:colOff>165100</xdr:colOff>
      <xdr:row>78</xdr:row>
      <xdr:rowOff>33589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24716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9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45855</xdr:rowOff>
    </xdr:from>
    <xdr:to>
      <xdr:col>55</xdr:col>
      <xdr:colOff>50800</xdr:colOff>
      <xdr:row>71</xdr:row>
      <xdr:rowOff>147455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21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170332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17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58839</xdr:rowOff>
    </xdr:from>
    <xdr:to>
      <xdr:col>50</xdr:col>
      <xdr:colOff>165100</xdr:colOff>
      <xdr:row>74</xdr:row>
      <xdr:rowOff>160439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7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5516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52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19543</xdr:rowOff>
    </xdr:from>
    <xdr:to>
      <xdr:col>46</xdr:col>
      <xdr:colOff>38100</xdr:colOff>
      <xdr:row>74</xdr:row>
      <xdr:rowOff>121143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70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137670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48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32665</xdr:rowOff>
    </xdr:from>
    <xdr:to>
      <xdr:col>41</xdr:col>
      <xdr:colOff>101600</xdr:colOff>
      <xdr:row>73</xdr:row>
      <xdr:rowOff>134265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54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150792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32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151330</xdr:rowOff>
    </xdr:from>
    <xdr:to>
      <xdr:col>36</xdr:col>
      <xdr:colOff>165100</xdr:colOff>
      <xdr:row>73</xdr:row>
      <xdr:rowOff>81480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4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98007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27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100876</xdr:rowOff>
    </xdr:from>
    <xdr:to>
      <xdr:col>55</xdr:col>
      <xdr:colOff>0</xdr:colOff>
      <xdr:row>94</xdr:row>
      <xdr:rowOff>34125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045726"/>
          <a:ext cx="8382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100876</xdr:rowOff>
    </xdr:from>
    <xdr:to>
      <xdr:col>50</xdr:col>
      <xdr:colOff>114300</xdr:colOff>
      <xdr:row>93</xdr:row>
      <xdr:rowOff>122402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045726"/>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111564</xdr:rowOff>
    </xdr:from>
    <xdr:to>
      <xdr:col>45</xdr:col>
      <xdr:colOff>177800</xdr:colOff>
      <xdr:row>93</xdr:row>
      <xdr:rowOff>122402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056414"/>
          <a:ext cx="889000" cy="1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111564</xdr:rowOff>
    </xdr:from>
    <xdr:to>
      <xdr:col>41</xdr:col>
      <xdr:colOff>50800</xdr:colOff>
      <xdr:row>95</xdr:row>
      <xdr:rowOff>53366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056414"/>
          <a:ext cx="889000" cy="28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128391</xdr:rowOff>
    </xdr:from>
    <xdr:to>
      <xdr:col>41</xdr:col>
      <xdr:colOff>101600</xdr:colOff>
      <xdr:row>97</xdr:row>
      <xdr:rowOff>58541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49668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8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145974</xdr:rowOff>
    </xdr:from>
    <xdr:to>
      <xdr:col>36</xdr:col>
      <xdr:colOff>165100</xdr:colOff>
      <xdr:row>97</xdr:row>
      <xdr:rowOff>76124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67251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9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154775</xdr:rowOff>
    </xdr:from>
    <xdr:to>
      <xdr:col>55</xdr:col>
      <xdr:colOff>50800</xdr:colOff>
      <xdr:row>94</xdr:row>
      <xdr:rowOff>84925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0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6202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95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50076</xdr:rowOff>
    </xdr:from>
    <xdr:to>
      <xdr:col>50</xdr:col>
      <xdr:colOff>165100</xdr:colOff>
      <xdr:row>93</xdr:row>
      <xdr:rowOff>151676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9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168203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7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71602</xdr:rowOff>
    </xdr:from>
    <xdr:to>
      <xdr:col>46</xdr:col>
      <xdr:colOff>38100</xdr:colOff>
      <xdr:row>94</xdr:row>
      <xdr:rowOff>1752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0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18279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79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60764</xdr:rowOff>
    </xdr:from>
    <xdr:to>
      <xdr:col>41</xdr:col>
      <xdr:colOff>101600</xdr:colOff>
      <xdr:row>93</xdr:row>
      <xdr:rowOff>162364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0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7441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78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2566</xdr:rowOff>
    </xdr:from>
    <xdr:to>
      <xdr:col>36</xdr:col>
      <xdr:colOff>165100</xdr:colOff>
      <xdr:row>95</xdr:row>
      <xdr:rowOff>104166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120693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06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57724</xdr:rowOff>
    </xdr:from>
    <xdr:to>
      <xdr:col>85</xdr:col>
      <xdr:colOff>127000</xdr:colOff>
      <xdr:row>35</xdr:row>
      <xdr:rowOff>85979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5887024"/>
          <a:ext cx="838200" cy="19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57724</xdr:rowOff>
    </xdr:from>
    <xdr:to>
      <xdr:col>81</xdr:col>
      <xdr:colOff>50800</xdr:colOff>
      <xdr:row>37</xdr:row>
      <xdr:rowOff>33949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5887024"/>
          <a:ext cx="889000" cy="49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109024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71394</xdr:rowOff>
    </xdr:from>
    <xdr:to>
      <xdr:col>76</xdr:col>
      <xdr:colOff>114300</xdr:colOff>
      <xdr:row>37</xdr:row>
      <xdr:rowOff>33949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072144"/>
          <a:ext cx="889000" cy="3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71394</xdr:rowOff>
    </xdr:from>
    <xdr:to>
      <xdr:col>71</xdr:col>
      <xdr:colOff>177800</xdr:colOff>
      <xdr:row>37</xdr:row>
      <xdr:rowOff>2220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072144"/>
          <a:ext cx="889000" cy="27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72395</xdr:rowOff>
    </xdr:from>
    <xdr:to>
      <xdr:col>72</xdr:col>
      <xdr:colOff>38100</xdr:colOff>
      <xdr:row>37</xdr:row>
      <xdr:rowOff>2545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165122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3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93563</xdr:rowOff>
    </xdr:from>
    <xdr:to>
      <xdr:col>67</xdr:col>
      <xdr:colOff>101600</xdr:colOff>
      <xdr:row>37</xdr:row>
      <xdr:rowOff>23713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6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40240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4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35179</xdr:rowOff>
    </xdr:from>
    <xdr:to>
      <xdr:col>85</xdr:col>
      <xdr:colOff>177800</xdr:colOff>
      <xdr:row>35</xdr:row>
      <xdr:rowOff>136779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58056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8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6924</xdr:rowOff>
    </xdr:from>
    <xdr:to>
      <xdr:col>81</xdr:col>
      <xdr:colOff>101600</xdr:colOff>
      <xdr:row>34</xdr:row>
      <xdr:rowOff>108524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83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125051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61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154599</xdr:rowOff>
    </xdr:from>
    <xdr:to>
      <xdr:col>76</xdr:col>
      <xdr:colOff>165100</xdr:colOff>
      <xdr:row>37</xdr:row>
      <xdr:rowOff>84749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75876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20594</xdr:rowOff>
    </xdr:from>
    <xdr:to>
      <xdr:col>72</xdr:col>
      <xdr:colOff>38100</xdr:colOff>
      <xdr:row>35</xdr:row>
      <xdr:rowOff>122194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02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138721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79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122870</xdr:rowOff>
    </xdr:from>
    <xdr:to>
      <xdr:col>67</xdr:col>
      <xdr:colOff>101600</xdr:colOff>
      <xdr:row>37</xdr:row>
      <xdr:rowOff>53020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44147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38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102504</xdr:rowOff>
    </xdr:from>
    <xdr:to>
      <xdr:col>85</xdr:col>
      <xdr:colOff>127000</xdr:colOff>
      <xdr:row>57</xdr:row>
      <xdr:rowOff>153726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75154"/>
          <a:ext cx="838200" cy="5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3079</xdr:rowOff>
    </xdr:from>
    <xdr:to>
      <xdr:col>81</xdr:col>
      <xdr:colOff>50800</xdr:colOff>
      <xdr:row>57</xdr:row>
      <xdr:rowOff>153726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04279"/>
          <a:ext cx="889000" cy="3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3079</xdr:rowOff>
    </xdr:from>
    <xdr:to>
      <xdr:col>76</xdr:col>
      <xdr:colOff>114300</xdr:colOff>
      <xdr:row>56</xdr:row>
      <xdr:rowOff>59772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04279"/>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158608</xdr:rowOff>
    </xdr:from>
    <xdr:to>
      <xdr:col>71</xdr:col>
      <xdr:colOff>177800</xdr:colOff>
      <xdr:row>56</xdr:row>
      <xdr:rowOff>59772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588358"/>
          <a:ext cx="889000" cy="7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135208</xdr:rowOff>
    </xdr:from>
    <xdr:to>
      <xdr:col>72</xdr:col>
      <xdr:colOff>38100</xdr:colOff>
      <xdr:row>56</xdr:row>
      <xdr:rowOff>65358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81885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63836</xdr:rowOff>
    </xdr:from>
    <xdr:to>
      <xdr:col>67</xdr:col>
      <xdr:colOff>101600</xdr:colOff>
      <xdr:row>56</xdr:row>
      <xdr:rowOff>165436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156563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51704</xdr:rowOff>
    </xdr:from>
    <xdr:to>
      <xdr:col>85</xdr:col>
      <xdr:colOff>177800</xdr:colOff>
      <xdr:row>57</xdr:row>
      <xdr:rowOff>153304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2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30131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0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102926</xdr:rowOff>
    </xdr:from>
    <xdr:to>
      <xdr:col>81</xdr:col>
      <xdr:colOff>101600</xdr:colOff>
      <xdr:row>58</xdr:row>
      <xdr:rowOff>33076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24203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123729</xdr:rowOff>
    </xdr:from>
    <xdr:to>
      <xdr:col>76</xdr:col>
      <xdr:colOff>165100</xdr:colOff>
      <xdr:row>56</xdr:row>
      <xdr:rowOff>53879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70406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8972</xdr:rowOff>
    </xdr:from>
    <xdr:to>
      <xdr:col>72</xdr:col>
      <xdr:colOff>38100</xdr:colOff>
      <xdr:row>56</xdr:row>
      <xdr:rowOff>110572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101699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0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107808</xdr:rowOff>
    </xdr:from>
    <xdr:to>
      <xdr:col>67</xdr:col>
      <xdr:colOff>101600</xdr:colOff>
      <xdr:row>56</xdr:row>
      <xdr:rowOff>37958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54485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1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98095</xdr:rowOff>
    </xdr:from>
    <xdr:to>
      <xdr:col>85</xdr:col>
      <xdr:colOff>127000</xdr:colOff>
      <xdr:row>79</xdr:row>
      <xdr:rowOff>60066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299745"/>
          <a:ext cx="838200" cy="30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52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60066</xdr:rowOff>
    </xdr:from>
    <xdr:to>
      <xdr:col>81</xdr:col>
      <xdr:colOff>50800</xdr:colOff>
      <xdr:row>79</xdr:row>
      <xdr:rowOff>93245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604616"/>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88264</xdr:rowOff>
    </xdr:from>
    <xdr:to>
      <xdr:col>76</xdr:col>
      <xdr:colOff>114300</xdr:colOff>
      <xdr:row>79</xdr:row>
      <xdr:rowOff>93245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32814"/>
          <a:ext cx="889000" cy="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84852</xdr:rowOff>
    </xdr:from>
    <xdr:to>
      <xdr:col>71</xdr:col>
      <xdr:colOff>177800</xdr:colOff>
      <xdr:row>79</xdr:row>
      <xdr:rowOff>88264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29402"/>
          <a:ext cx="8890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21072</xdr:rowOff>
    </xdr:from>
    <xdr:to>
      <xdr:col>72</xdr:col>
      <xdr:colOff>38100</xdr:colOff>
      <xdr:row>79</xdr:row>
      <xdr:rowOff>122672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139199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15013</xdr:rowOff>
    </xdr:from>
    <xdr:to>
      <xdr:col>67</xdr:col>
      <xdr:colOff>101600</xdr:colOff>
      <xdr:row>79</xdr:row>
      <xdr:rowOff>116613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133140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47295</xdr:rowOff>
    </xdr:from>
    <xdr:to>
      <xdr:col>85</xdr:col>
      <xdr:colOff>177800</xdr:colOff>
      <xdr:row>77</xdr:row>
      <xdr:rowOff>148895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70172</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10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9266</xdr:rowOff>
    </xdr:from>
    <xdr:to>
      <xdr:col>81</xdr:col>
      <xdr:colOff>101600</xdr:colOff>
      <xdr:row>79</xdr:row>
      <xdr:rowOff>110866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101993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6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42445</xdr:rowOff>
    </xdr:from>
    <xdr:to>
      <xdr:col>76</xdr:col>
      <xdr:colOff>165100</xdr:colOff>
      <xdr:row>79</xdr:row>
      <xdr:rowOff>144045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135172</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79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37464</xdr:rowOff>
    </xdr:from>
    <xdr:to>
      <xdr:col>72</xdr:col>
      <xdr:colOff>38100</xdr:colOff>
      <xdr:row>79</xdr:row>
      <xdr:rowOff>139064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130191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74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34052</xdr:rowOff>
    </xdr:from>
    <xdr:to>
      <xdr:col>67</xdr:col>
      <xdr:colOff>101600</xdr:colOff>
      <xdr:row>79</xdr:row>
      <xdr:rowOff>135652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7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126779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71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156750</xdr:rowOff>
    </xdr:from>
    <xdr:to>
      <xdr:col>85</xdr:col>
      <xdr:colOff>127000</xdr:colOff>
      <xdr:row>92</xdr:row>
      <xdr:rowOff>58262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758700"/>
          <a:ext cx="8382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156750</xdr:rowOff>
    </xdr:from>
    <xdr:to>
      <xdr:col>81</xdr:col>
      <xdr:colOff>50800</xdr:colOff>
      <xdr:row>92</xdr:row>
      <xdr:rowOff>35344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758700"/>
          <a:ext cx="889000" cy="5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35344</xdr:rowOff>
    </xdr:from>
    <xdr:to>
      <xdr:col>76</xdr:col>
      <xdr:colOff>114300</xdr:colOff>
      <xdr:row>92</xdr:row>
      <xdr:rowOff>120422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808744"/>
          <a:ext cx="889000" cy="8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40221</xdr:rowOff>
    </xdr:from>
    <xdr:to>
      <xdr:col>71</xdr:col>
      <xdr:colOff>177800</xdr:colOff>
      <xdr:row>92</xdr:row>
      <xdr:rowOff>120422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813621"/>
          <a:ext cx="889000" cy="8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84767</xdr:rowOff>
    </xdr:from>
    <xdr:to>
      <xdr:col>72</xdr:col>
      <xdr:colOff>38100</xdr:colOff>
      <xdr:row>96</xdr:row>
      <xdr:rowOff>14917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6044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76118</xdr:rowOff>
    </xdr:from>
    <xdr:to>
      <xdr:col>67</xdr:col>
      <xdr:colOff>101600</xdr:colOff>
      <xdr:row>96</xdr:row>
      <xdr:rowOff>6268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168845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7462</xdr:rowOff>
    </xdr:from>
    <xdr:to>
      <xdr:col>85</xdr:col>
      <xdr:colOff>177800</xdr:colOff>
      <xdr:row>92</xdr:row>
      <xdr:rowOff>109062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7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30339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63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105950</xdr:rowOff>
    </xdr:from>
    <xdr:to>
      <xdr:col>81</xdr:col>
      <xdr:colOff>101600</xdr:colOff>
      <xdr:row>92</xdr:row>
      <xdr:rowOff>36100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7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52627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48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155994</xdr:rowOff>
    </xdr:from>
    <xdr:to>
      <xdr:col>76</xdr:col>
      <xdr:colOff>165100</xdr:colOff>
      <xdr:row>92</xdr:row>
      <xdr:rowOff>86144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7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102671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5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69622</xdr:rowOff>
    </xdr:from>
    <xdr:to>
      <xdr:col>72</xdr:col>
      <xdr:colOff>38100</xdr:colOff>
      <xdr:row>92</xdr:row>
      <xdr:rowOff>171222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8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16299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61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160871</xdr:rowOff>
    </xdr:from>
    <xdr:to>
      <xdr:col>67</xdr:col>
      <xdr:colOff>101600</xdr:colOff>
      <xdr:row>92</xdr:row>
      <xdr:rowOff>91021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76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107548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53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158750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6330950"/>
          <a:ext cx="1269" cy="400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80027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66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105427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61061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158750</xdr:rowOff>
    </xdr:from>
    <xdr:to>
      <xdr:col>116</xdr:col>
      <xdr:colOff>152400</xdr:colOff>
      <xdr:row>36</xdr:row>
      <xdr:rowOff>158750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3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168927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12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146050</xdr:rowOff>
    </xdr:from>
    <xdr:to>
      <xdr:col>112</xdr:col>
      <xdr:colOff>38100</xdr:colOff>
      <xdr:row>35</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750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127000</xdr:rowOff>
    </xdr:from>
    <xdr:to>
      <xdr:col>107</xdr:col>
      <xdr:colOff>101600</xdr:colOff>
      <xdr:row>39</xdr:row>
      <xdr:rowOff>57150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73677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146050</xdr:rowOff>
    </xdr:from>
    <xdr:to>
      <xdr:col>102</xdr:col>
      <xdr:colOff>165100</xdr:colOff>
      <xdr:row>35</xdr:row>
      <xdr:rowOff>76200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33</xdr:row>
      <xdr:rowOff>92727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5750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165100</xdr:rowOff>
    </xdr:from>
    <xdr:to>
      <xdr:col>98</xdr:col>
      <xdr:colOff>38100</xdr:colOff>
      <xdr:row>30</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111777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12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124477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39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中で最も割合が大きかったのは民生費で、次に総務費、土木費、公債費、衛生費となっている。民生費については、電力・ガス・食料品等価格高騰対策低所得者世帯支援事業の増などにより、前年度比＋</a:t>
          </a:r>
          <a:r>
            <a:rPr kumimoji="1" lang="en-US" altLang="ja-JP" sz="1300">
              <a:latin typeface="ＭＳ Ｐゴシック" panose="020B0600070205080204" pitchFamily="50" charset="-128"/>
              <a:ea typeface="ＭＳ Ｐゴシック" panose="020B0600070205080204" pitchFamily="50" charset="-128"/>
            </a:rPr>
            <a:t>2,972</a:t>
          </a:r>
          <a:r>
            <a:rPr kumimoji="1" lang="ja-JP" altLang="en-US" sz="1300">
              <a:latin typeface="ＭＳ Ｐゴシック" panose="020B0600070205080204" pitchFamily="50" charset="-128"/>
              <a:ea typeface="ＭＳ Ｐゴシック" panose="020B0600070205080204" pitchFamily="50" charset="-128"/>
            </a:rPr>
            <a:t>円となった。総務費については、防災センター及び児童館整備事業などの増により、前年度比＋</a:t>
          </a:r>
          <a:r>
            <a:rPr kumimoji="1" lang="en-US" altLang="ja-JP" sz="1300">
              <a:latin typeface="ＭＳ Ｐゴシック" panose="020B0600070205080204" pitchFamily="50" charset="-128"/>
              <a:ea typeface="ＭＳ Ｐゴシック" panose="020B0600070205080204" pitchFamily="50" charset="-128"/>
            </a:rPr>
            <a:t>31,779</a:t>
          </a:r>
          <a:r>
            <a:rPr kumimoji="1" lang="ja-JP" altLang="en-US" sz="1300">
              <a:latin typeface="ＭＳ Ｐゴシック" panose="020B0600070205080204" pitchFamily="50" charset="-128"/>
              <a:ea typeface="ＭＳ Ｐゴシック" panose="020B0600070205080204" pitchFamily="50" charset="-128"/>
            </a:rPr>
            <a:t>円となった。土木費については、公園施設整備事業や地方道路整備事業などの減により、▲</a:t>
          </a:r>
          <a:r>
            <a:rPr kumimoji="1" lang="en-US" altLang="ja-JP" sz="1300">
              <a:latin typeface="ＭＳ Ｐゴシック" panose="020B0600070205080204" pitchFamily="50" charset="-128"/>
              <a:ea typeface="ＭＳ Ｐゴシック" panose="020B0600070205080204" pitchFamily="50" charset="-128"/>
            </a:rPr>
            <a:t>5,496</a:t>
          </a:r>
          <a:r>
            <a:rPr kumimoji="1" lang="ja-JP" altLang="en-US" sz="1300">
              <a:latin typeface="ＭＳ Ｐゴシック" panose="020B0600070205080204" pitchFamily="50" charset="-128"/>
              <a:ea typeface="ＭＳ Ｐゴシック" panose="020B0600070205080204" pitchFamily="50" charset="-128"/>
            </a:rPr>
            <a:t>円となった。公債費については、繰上償還額の減などにより▲</a:t>
          </a:r>
          <a:r>
            <a:rPr kumimoji="1" lang="en-US" altLang="ja-JP" sz="1300">
              <a:latin typeface="ＭＳ Ｐゴシック" panose="020B0600070205080204" pitchFamily="50" charset="-128"/>
              <a:ea typeface="ＭＳ Ｐゴシック" panose="020B0600070205080204" pitchFamily="50" charset="-128"/>
            </a:rPr>
            <a:t>3,830</a:t>
          </a:r>
          <a:r>
            <a:rPr kumimoji="1" lang="ja-JP" altLang="en-US" sz="1300">
              <a:latin typeface="ＭＳ Ｐゴシック" panose="020B0600070205080204" pitchFamily="50" charset="-128"/>
              <a:ea typeface="ＭＳ Ｐゴシック" panose="020B0600070205080204" pitchFamily="50" charset="-128"/>
            </a:rPr>
            <a:t>円となった。衛生費については、地域脱炭素移行・再エネ推進事業や環境センター運営事業などで増となり＋</a:t>
          </a:r>
          <a:r>
            <a:rPr kumimoji="1" lang="en-US" altLang="ja-JP" sz="1300">
              <a:latin typeface="ＭＳ Ｐゴシック" panose="020B0600070205080204" pitchFamily="50" charset="-128"/>
              <a:ea typeface="ＭＳ Ｐゴシック" panose="020B0600070205080204" pitchFamily="50" charset="-128"/>
            </a:rPr>
            <a:t>15,423</a:t>
          </a:r>
          <a:r>
            <a:rPr kumimoji="1" lang="ja-JP" altLang="en-US" sz="1300">
              <a:latin typeface="ＭＳ Ｐゴシック" panose="020B0600070205080204" pitchFamily="50" charset="-128"/>
              <a:ea typeface="ＭＳ Ｐゴシック" panose="020B0600070205080204" pitchFamily="50" charset="-128"/>
            </a:rPr>
            <a:t>円となった。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富山県立山町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実質収支については、形式収支が前年度比＋</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百万円、翌年度に繰り越すべき財源が＋</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百万円となり、実質収支比率は▲</a:t>
          </a:r>
          <a:r>
            <a:rPr kumimoji="1" lang="en-US" altLang="ja-JP" sz="1400">
              <a:latin typeface="ＭＳ ゴシック" pitchFamily="49" charset="-128"/>
              <a:ea typeface="ＭＳ ゴシック" pitchFamily="49" charset="-128"/>
            </a:rPr>
            <a:t>1.27</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5.01</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実質単年度収支については、繰越事業の増加に伴い、翌年度に繰り越すべき財源が＋</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百万円となったことなどで▲</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百万円となり、実質単年度収支比率は▲</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2.58</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富山県立山町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一般会計については、歳入歳出差引額は</a:t>
          </a:r>
          <a:r>
            <a:rPr kumimoji="1" lang="en-US" altLang="ja-JP" sz="1400">
              <a:solidFill>
                <a:sysClr val="windowText" lastClr="000000"/>
              </a:solidFill>
              <a:latin typeface="ＭＳ ゴシック" pitchFamily="49" charset="-128"/>
              <a:ea typeface="ＭＳ ゴシック" pitchFamily="49" charset="-128"/>
            </a:rPr>
            <a:t>673</a:t>
          </a:r>
          <a:r>
            <a:rPr kumimoji="1" lang="ja-JP" altLang="en-US" sz="1400">
              <a:solidFill>
                <a:sysClr val="windowText" lastClr="000000"/>
              </a:solidFill>
              <a:latin typeface="ＭＳ ゴシック" pitchFamily="49" charset="-128"/>
              <a:ea typeface="ＭＳ ゴシック" pitchFamily="49" charset="-128"/>
            </a:rPr>
            <a:t>百万円であるものの、年度末近くでの国の補正予算に対応した事業等の繰越に伴い、実質収支は</a:t>
          </a:r>
          <a:r>
            <a:rPr kumimoji="1" lang="en-US" altLang="ja-JP" sz="1400">
              <a:solidFill>
                <a:sysClr val="windowText" lastClr="000000"/>
              </a:solidFill>
              <a:latin typeface="ＭＳ ゴシック" pitchFamily="49" charset="-128"/>
              <a:ea typeface="ＭＳ ゴシック" pitchFamily="49" charset="-128"/>
            </a:rPr>
            <a:t>389</a:t>
          </a:r>
          <a:r>
            <a:rPr kumimoji="1" lang="ja-JP" altLang="en-US" sz="1400">
              <a:solidFill>
                <a:sysClr val="windowText" lastClr="000000"/>
              </a:solidFill>
              <a:latin typeface="ＭＳ ゴシック" pitchFamily="49" charset="-128"/>
              <a:ea typeface="ＭＳ ゴシック" pitchFamily="49" charset="-128"/>
            </a:rPr>
            <a:t>百万円の黒字となった。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国民健康保険事業特別会計については、歳入では県支出金などが減額となり、前年度比▲</a:t>
          </a:r>
          <a:r>
            <a:rPr kumimoji="1" lang="en-US" altLang="ja-JP" sz="1400">
              <a:solidFill>
                <a:sysClr val="windowText" lastClr="000000"/>
              </a:solidFill>
              <a:latin typeface="ＭＳ ゴシック" pitchFamily="49" charset="-128"/>
              <a:ea typeface="ＭＳ ゴシック" pitchFamily="49" charset="-128"/>
            </a:rPr>
            <a:t>326</a:t>
          </a:r>
          <a:r>
            <a:rPr kumimoji="1" lang="ja-JP" altLang="en-US" sz="1400">
              <a:solidFill>
                <a:sysClr val="windowText" lastClr="000000"/>
              </a:solidFill>
              <a:latin typeface="ＭＳ ゴシック" pitchFamily="49" charset="-128"/>
              <a:ea typeface="ＭＳ ゴシック" pitchFamily="49" charset="-128"/>
            </a:rPr>
            <a:t>百万円、歳出では保険給付費などが減額となったことで▲</a:t>
          </a:r>
          <a:r>
            <a:rPr kumimoji="1" lang="en-US" altLang="ja-JP" sz="1400">
              <a:solidFill>
                <a:sysClr val="windowText" lastClr="000000"/>
              </a:solidFill>
              <a:latin typeface="ＭＳ ゴシック" pitchFamily="49" charset="-128"/>
              <a:ea typeface="ＭＳ ゴシック" pitchFamily="49" charset="-128"/>
            </a:rPr>
            <a:t>238</a:t>
          </a:r>
          <a:r>
            <a:rPr kumimoji="1" lang="ja-JP" altLang="en-US" sz="1400">
              <a:solidFill>
                <a:sysClr val="windowText" lastClr="000000"/>
              </a:solidFill>
              <a:latin typeface="ＭＳ ゴシック" pitchFamily="49" charset="-128"/>
              <a:ea typeface="ＭＳ ゴシック" pitchFamily="49" charset="-128"/>
            </a:rPr>
            <a:t>百万円となり、実質収支は▲</a:t>
          </a:r>
          <a:r>
            <a:rPr kumimoji="1" lang="en-US" altLang="ja-JP" sz="1400">
              <a:solidFill>
                <a:sysClr val="windowText" lastClr="000000"/>
              </a:solidFill>
              <a:latin typeface="ＭＳ ゴシック" pitchFamily="49" charset="-128"/>
              <a:ea typeface="ＭＳ ゴシック" pitchFamily="49" charset="-128"/>
            </a:rPr>
            <a:t>88</a:t>
          </a:r>
          <a:r>
            <a:rPr kumimoji="1" lang="ja-JP" altLang="en-US" sz="1400">
              <a:solidFill>
                <a:sysClr val="windowText" lastClr="000000"/>
              </a:solidFill>
              <a:latin typeface="ＭＳ ゴシック" pitchFamily="49" charset="-128"/>
              <a:ea typeface="ＭＳ ゴシック" pitchFamily="49" charset="-128"/>
            </a:rPr>
            <a:t>百万円となった。</a:t>
          </a:r>
        </a:p>
        <a:p>
          <a:r>
            <a:rPr kumimoji="1" lang="ja-JP" altLang="en-US" sz="1400">
              <a:solidFill>
                <a:sysClr val="windowText" lastClr="000000"/>
              </a:solidFill>
              <a:latin typeface="ＭＳ ゴシック" pitchFamily="49" charset="-128"/>
              <a:ea typeface="ＭＳ ゴシック" pitchFamily="49" charset="-128"/>
            </a:rPr>
            <a:t>　地域開発事業特別会計では、宅地造成事業に係る土地収入見込額の大幅な減により、実質収支は▲</a:t>
          </a:r>
          <a:r>
            <a:rPr kumimoji="1" lang="en-US" altLang="ja-JP" sz="1400">
              <a:solidFill>
                <a:sysClr val="windowText" lastClr="000000"/>
              </a:solidFill>
              <a:latin typeface="ＭＳ ゴシック" pitchFamily="49" charset="-128"/>
              <a:ea typeface="ＭＳ ゴシック" pitchFamily="49" charset="-128"/>
            </a:rPr>
            <a:t>401</a:t>
          </a:r>
          <a:r>
            <a:rPr kumimoji="1" lang="ja-JP" altLang="en-US" sz="1400">
              <a:solidFill>
                <a:sysClr val="windowText" lastClr="000000"/>
              </a:solidFill>
              <a:latin typeface="ＭＳ ゴシック" pitchFamily="49" charset="-128"/>
              <a:ea typeface="ＭＳ ゴシック" pitchFamily="49" charset="-128"/>
            </a:rPr>
            <a:t>百万円となった。</a:t>
          </a:r>
        </a:p>
        <a:p>
          <a:r>
            <a:rPr kumimoji="1" lang="ja-JP" altLang="en-US" sz="1400">
              <a:latin typeface="ＭＳ ゴシック" pitchFamily="49" charset="-128"/>
              <a:ea typeface="ＭＳ ゴシック" pitchFamily="49" charset="-128"/>
            </a:rPr>
            <a:t>　町の全会計で見てみると実質赤字はないが、今後も町税の徴収率向上に向けた取組はもちろん、企業誘致や地域活性化施策の推進など、自主財源の確保に努める。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W:\&#20196;&#21644;7&#24180;&#24230;\&#32207;&#21209;&#35506;\&#36001;&#25919;&#20418;\7_&#20104;&#31639;&#38306;&#20418;\02_&#29031;&#20250;\R7\&#26410;20250917&#12294;_&#12304;&#32207;&#21209;&#30465;&#36001;&#21209;&#35519;&#26619;&#35506;&#12305;&#20196;&#21644;&#65301;&#24180;&#24230;&#36001;&#25919;&#29366;&#27841;&#36039;&#26009;&#38598;&#12398;&#20316;&#25104;&#12395;&#12388;&#12356;&#12390;&#65288;2&#22238;&#30446;&#12539;&#22320;&#26041;&#20844;&#20250;&#35336;&#38306;&#20418;&#65289;\04_&#21069;&#22238;&#22238;&#31572;&#65288;1&#22238;&#30446;&#65289;&#20998;&#12392;&#32080;&#21512;\&#32080;&#21512;&#21069;\&#12304;&#36001;&#25919;&#29366;&#27841;&#36039;&#26009;&#38598;&#12305;_163236_&#31435;&#23665;&#30010;_2023(2&#22238;&#30446;).xlsx" TargetMode="External"/><Relationship Id="rId1" Type="http://schemas.openxmlformats.org/officeDocument/2006/relationships/externalLinkPath" Target="&#32080;&#21512;&#21069;/&#12304;&#36001;&#25919;&#29366;&#27841;&#36039;&#26009;&#38598;&#12305;_163236_&#31435;&#2366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120.5</v>
          </cell>
          <cell r="BX51">
            <v>99.7</v>
          </cell>
          <cell r="CF51">
            <v>73.099999999999994</v>
          </cell>
          <cell r="CN51">
            <v>44.8</v>
          </cell>
          <cell r="CV51">
            <v>25.4</v>
          </cell>
        </row>
        <row r="53">
          <cell r="BP53">
            <v>69.099999999999994</v>
          </cell>
          <cell r="BX53">
            <v>70.5</v>
          </cell>
          <cell r="CF53">
            <v>72.099999999999994</v>
          </cell>
          <cell r="CN53">
            <v>73.900000000000006</v>
          </cell>
          <cell r="CV53">
            <v>75.3</v>
          </cell>
        </row>
        <row r="55">
          <cell r="AN55" t="str">
            <v>類似団体内平均値</v>
          </cell>
          <cell r="BP55">
            <v>20.3</v>
          </cell>
          <cell r="BX55">
            <v>15.5</v>
          </cell>
          <cell r="CF55">
            <v>6.5</v>
          </cell>
          <cell r="CN55">
            <v>0</v>
          </cell>
          <cell r="CV55">
            <v>0</v>
          </cell>
        </row>
        <row r="57">
          <cell r="BP57">
            <v>60.4</v>
          </cell>
          <cell r="BX57">
            <v>61.5</v>
          </cell>
          <cell r="CF57">
            <v>63.6</v>
          </cell>
          <cell r="CN57">
            <v>64.7</v>
          </cell>
          <cell r="CV57">
            <v>66.3</v>
          </cell>
        </row>
        <row r="72">
          <cell r="BP72" t="str">
            <v>R01</v>
          </cell>
          <cell r="BX72" t="str">
            <v>R02</v>
          </cell>
          <cell r="CF72" t="str">
            <v>R03</v>
          </cell>
          <cell r="CN72" t="str">
            <v>R04</v>
          </cell>
          <cell r="CV72" t="str">
            <v>R05</v>
          </cell>
        </row>
        <row r="73">
          <cell r="AN73" t="str">
            <v>当該団体値</v>
          </cell>
          <cell r="BP73">
            <v>120.5</v>
          </cell>
          <cell r="BX73">
            <v>99.7</v>
          </cell>
          <cell r="CF73">
            <v>73.099999999999994</v>
          </cell>
          <cell r="CN73">
            <v>44.8</v>
          </cell>
          <cell r="CV73">
            <v>25.4</v>
          </cell>
        </row>
        <row r="75">
          <cell r="BP75">
            <v>12.4</v>
          </cell>
          <cell r="BX75">
            <v>11.7</v>
          </cell>
          <cell r="CF75">
            <v>11.2</v>
          </cell>
          <cell r="CN75">
            <v>11.3</v>
          </cell>
          <cell r="CV75">
            <v>11.5</v>
          </cell>
        </row>
        <row r="77">
          <cell r="AN77" t="str">
            <v>類似団体内平均値</v>
          </cell>
          <cell r="BP77">
            <v>20.3</v>
          </cell>
          <cell r="BX77">
            <v>15.5</v>
          </cell>
          <cell r="CF77">
            <v>6.5</v>
          </cell>
          <cell r="CN77">
            <v>0</v>
          </cell>
          <cell r="CV77">
            <v>0</v>
          </cell>
        </row>
        <row r="79">
          <cell r="BP79">
            <v>6.6</v>
          </cell>
          <cell r="BX79">
            <v>6.4</v>
          </cell>
          <cell r="CF79">
            <v>5.9</v>
          </cell>
          <cell r="CN79">
            <v>6.1</v>
          </cell>
          <cell r="CV79">
            <v>6.5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0" zoomScaleNormal="5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15521559</v>
      </c>
      <c r="BO4" s="371"/>
      <c r="BP4" s="371"/>
      <c r="BQ4" s="371"/>
      <c r="BR4" s="371"/>
      <c r="BS4" s="371"/>
      <c r="BT4" s="371"/>
      <c r="BU4" s="372"/>
      <c r="BV4" s="370">
        <v>13706755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v>
      </c>
      <c r="CU4" s="377"/>
      <c r="CV4" s="377"/>
      <c r="CW4" s="377"/>
      <c r="CX4" s="377"/>
      <c r="CY4" s="377"/>
      <c r="CZ4" s="377"/>
      <c r="DA4" s="378"/>
      <c r="DB4" s="376">
        <v>6.3</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14847775</v>
      </c>
      <c r="BO5" s="408"/>
      <c r="BP5" s="408"/>
      <c r="BQ5" s="408"/>
      <c r="BR5" s="408"/>
      <c r="BS5" s="408"/>
      <c r="BT5" s="408"/>
      <c r="BU5" s="409"/>
      <c r="BV5" s="407">
        <v>13040496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83.6</v>
      </c>
      <c r="CU5" s="405"/>
      <c r="CV5" s="405"/>
      <c r="CW5" s="405"/>
      <c r="CX5" s="405"/>
      <c r="CY5" s="405"/>
      <c r="CZ5" s="405"/>
      <c r="DA5" s="406"/>
      <c r="DB5" s="404">
        <v>83.6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673784</v>
      </c>
      <c r="BO6" s="408"/>
      <c r="BP6" s="408"/>
      <c r="BQ6" s="408"/>
      <c r="BR6" s="408"/>
      <c r="BS6" s="408"/>
      <c r="BT6" s="408"/>
      <c r="BU6" s="409"/>
      <c r="BV6" s="407">
        <v>666259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84.1</v>
      </c>
      <c r="CU6" s="445"/>
      <c r="CV6" s="445"/>
      <c r="CW6" s="445"/>
      <c r="CX6" s="445"/>
      <c r="CY6" s="445"/>
      <c r="CZ6" s="445"/>
      <c r="DA6" s="446"/>
      <c r="DB6" s="444">
        <v>84.9</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284615</v>
      </c>
      <c r="BO7" s="408"/>
      <c r="BP7" s="408"/>
      <c r="BQ7" s="408"/>
      <c r="BR7" s="408"/>
      <c r="BS7" s="408"/>
      <c r="BT7" s="408"/>
      <c r="BU7" s="409"/>
      <c r="BV7" s="407">
        <v>184014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7765041</v>
      </c>
      <c r="CU7" s="408"/>
      <c r="CV7" s="408"/>
      <c r="CW7" s="408"/>
      <c r="CX7" s="408"/>
      <c r="CY7" s="408"/>
      <c r="CZ7" s="408"/>
      <c r="DA7" s="409"/>
      <c r="DB7" s="407">
        <v>7683984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389169</v>
      </c>
      <c r="BO8" s="408"/>
      <c r="BP8" s="408"/>
      <c r="BQ8" s="408"/>
      <c r="BR8" s="408"/>
      <c r="BS8" s="408"/>
      <c r="BT8" s="408"/>
      <c r="BU8" s="409"/>
      <c r="BV8" s="407">
        <v>482245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0.46</v>
      </c>
      <c r="CU8" s="448"/>
      <c r="CV8" s="448"/>
      <c r="CW8" s="448"/>
      <c r="CX8" s="448"/>
      <c r="CY8" s="448"/>
      <c r="CZ8" s="448"/>
      <c r="DA8" s="449"/>
      <c r="DB8" s="447">
        <v>0.47</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24792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-93076</v>
      </c>
      <c r="BO9" s="408"/>
      <c r="BP9" s="408"/>
      <c r="BQ9" s="408"/>
      <c r="BR9" s="408"/>
      <c r="BS9" s="408"/>
      <c r="BT9" s="408"/>
      <c r="BU9" s="409"/>
      <c r="BV9" s="407">
        <v>-89659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14.7</v>
      </c>
      <c r="CU9" s="405"/>
      <c r="CV9" s="405"/>
      <c r="CW9" s="405"/>
      <c r="CX9" s="405"/>
      <c r="CY9" s="405"/>
      <c r="CZ9" s="405"/>
      <c r="DA9" s="406"/>
      <c r="DB9" s="404">
        <v>16.5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26317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v>
      </c>
      <c r="BO10" s="408"/>
      <c r="BP10" s="408"/>
      <c r="BQ10" s="408"/>
      <c r="BR10" s="408"/>
      <c r="BS10" s="408"/>
      <c r="BT10" s="408"/>
      <c r="BU10" s="409"/>
      <c r="BV10" s="407">
        <v>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293240</v>
      </c>
      <c r="BO11" s="408"/>
      <c r="BP11" s="408"/>
      <c r="BQ11" s="408"/>
      <c r="BR11" s="408"/>
      <c r="BS11" s="408"/>
      <c r="BT11" s="408"/>
      <c r="BU11" s="409"/>
      <c r="BV11" s="407">
        <v>418042</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24567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24245</v>
      </c>
      <c r="S13" s="492"/>
      <c r="T13" s="492"/>
      <c r="U13" s="492"/>
      <c r="V13" s="493"/>
      <c r="W13" s="423" t="s">
        <v>131</v>
      </c>
      <c r="X13" s="424"/>
      <c r="Y13" s="424"/>
      <c r="Z13" s="424"/>
      <c r="AA13" s="424"/>
      <c r="AB13" s="414"/>
      <c r="AC13" s="458">
        <v>735</v>
      </c>
      <c r="AD13" s="459"/>
      <c r="AE13" s="459"/>
      <c r="AF13" s="459"/>
      <c r="AG13" s="501"/>
      <c r="AH13" s="458">
        <v>814</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200166</v>
      </c>
      <c r="BO13" s="408"/>
      <c r="BP13" s="408"/>
      <c r="BQ13" s="408"/>
      <c r="BR13" s="408"/>
      <c r="BS13" s="408"/>
      <c r="BT13" s="408"/>
      <c r="BU13" s="409"/>
      <c r="BV13" s="407">
        <v>328385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11.5</v>
      </c>
      <c r="CU13" s="405"/>
      <c r="CV13" s="405"/>
      <c r="CW13" s="405"/>
      <c r="CX13" s="405"/>
      <c r="CY13" s="405"/>
      <c r="CZ13" s="405"/>
      <c r="DA13" s="406"/>
      <c r="DB13" s="404">
        <v>11.3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24920</v>
      </c>
      <c r="S14" s="492"/>
      <c r="T14" s="492"/>
      <c r="U14" s="492"/>
      <c r="V14" s="493"/>
      <c r="W14" s="397"/>
      <c r="X14" s="398"/>
      <c r="Y14" s="398"/>
      <c r="Z14" s="398"/>
      <c r="AA14" s="398"/>
      <c r="AB14" s="387"/>
      <c r="AC14" s="494">
        <v>5.7</v>
      </c>
      <c r="AD14" s="495"/>
      <c r="AE14" s="495"/>
      <c r="AF14" s="495"/>
      <c r="AG14" s="496"/>
      <c r="AH14" s="494">
        <v>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25.4</v>
      </c>
      <c r="CU14" s="506"/>
      <c r="CV14" s="506"/>
      <c r="CW14" s="506"/>
      <c r="CX14" s="506"/>
      <c r="CY14" s="506"/>
      <c r="CZ14" s="506"/>
      <c r="DA14" s="507"/>
      <c r="DB14" s="505">
        <v>44.8</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24638</v>
      </c>
      <c r="S15" s="492"/>
      <c r="T15" s="492"/>
      <c r="U15" s="492"/>
      <c r="V15" s="493"/>
      <c r="W15" s="423" t="s">
        <v>137</v>
      </c>
      <c r="X15" s="424"/>
      <c r="Y15" s="424"/>
      <c r="Z15" s="424"/>
      <c r="AA15" s="424"/>
      <c r="AB15" s="414"/>
      <c r="AC15" s="458">
        <v>4289</v>
      </c>
      <c r="AD15" s="459"/>
      <c r="AE15" s="459"/>
      <c r="AF15" s="459"/>
      <c r="AG15" s="501"/>
      <c r="AH15" s="458">
        <v>4432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3215230</v>
      </c>
      <c r="BO15" s="371"/>
      <c r="BP15" s="371"/>
      <c r="BQ15" s="371"/>
      <c r="BR15" s="371"/>
      <c r="BS15" s="371"/>
      <c r="BT15" s="371"/>
      <c r="BU15" s="372"/>
      <c r="BV15" s="370">
        <v>3160403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33.4</v>
      </c>
      <c r="AD16" s="495"/>
      <c r="AE16" s="495"/>
      <c r="AF16" s="495"/>
      <c r="AG16" s="496"/>
      <c r="AH16" s="494">
        <v>32.700000000000003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6911666</v>
      </c>
      <c r="BO16" s="408"/>
      <c r="BP16" s="408"/>
      <c r="BQ16" s="408"/>
      <c r="BR16" s="408"/>
      <c r="BS16" s="408"/>
      <c r="BT16" s="408"/>
      <c r="BU16" s="409"/>
      <c r="BV16" s="407">
        <v>6785889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7829</v>
      </c>
      <c r="AD17" s="459"/>
      <c r="AE17" s="459"/>
      <c r="AF17" s="459"/>
      <c r="AG17" s="501"/>
      <c r="AH17" s="458">
        <v>8328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4010761</v>
      </c>
      <c r="BO17" s="408"/>
      <c r="BP17" s="408"/>
      <c r="BQ17" s="408"/>
      <c r="BR17" s="408"/>
      <c r="BS17" s="408"/>
      <c r="BT17" s="408"/>
      <c r="BU17" s="409"/>
      <c r="BV17" s="407">
        <v>3941751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307.29000000000002</v>
      </c>
      <c r="M18" s="531"/>
      <c r="N18" s="531"/>
      <c r="O18" s="531"/>
      <c r="P18" s="531"/>
      <c r="Q18" s="531"/>
      <c r="R18" s="532"/>
      <c r="S18" s="532"/>
      <c r="T18" s="532"/>
      <c r="U18" s="532"/>
      <c r="V18" s="533"/>
      <c r="W18" s="425"/>
      <c r="X18" s="426"/>
      <c r="Y18" s="426"/>
      <c r="Z18" s="426"/>
      <c r="AA18" s="426"/>
      <c r="AB18" s="417"/>
      <c r="AC18" s="534">
        <v>60.9</v>
      </c>
      <c r="AD18" s="535"/>
      <c r="AE18" s="535"/>
      <c r="AF18" s="535"/>
      <c r="AG18" s="536"/>
      <c r="AH18" s="534">
        <v>61.4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6784373</v>
      </c>
      <c r="BO18" s="408"/>
      <c r="BP18" s="408"/>
      <c r="BQ18" s="408"/>
      <c r="BR18" s="408"/>
      <c r="BS18" s="408"/>
      <c r="BT18" s="408"/>
      <c r="BU18" s="409"/>
      <c r="BV18" s="407">
        <v>6708568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81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9840421</v>
      </c>
      <c r="BO19" s="408"/>
      <c r="BP19" s="408"/>
      <c r="BQ19" s="408"/>
      <c r="BR19" s="408"/>
      <c r="BS19" s="408"/>
      <c r="BT19" s="408"/>
      <c r="BU19" s="409"/>
      <c r="BV19" s="407">
        <v>9658107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9047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9167143</v>
      </c>
      <c r="BO22" s="371"/>
      <c r="BP22" s="371"/>
      <c r="BQ22" s="371"/>
      <c r="BR22" s="371"/>
      <c r="BS22" s="371"/>
      <c r="BT22" s="371"/>
      <c r="BU22" s="372"/>
      <c r="BV22" s="370">
        <v>8711673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6557473</v>
      </c>
      <c r="BO23" s="408"/>
      <c r="BP23" s="408"/>
      <c r="BQ23" s="408"/>
      <c r="BR23" s="408"/>
      <c r="BS23" s="408"/>
      <c r="BT23" s="408"/>
      <c r="BU23" s="409"/>
      <c r="BV23" s="407">
        <v>6382446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8230</v>
      </c>
      <c r="R24" s="459"/>
      <c r="S24" s="459"/>
      <c r="T24" s="459"/>
      <c r="U24" s="459"/>
      <c r="V24" s="501"/>
      <c r="W24" s="553"/>
      <c r="X24" s="554"/>
      <c r="Y24" s="555"/>
      <c r="Z24" s="457" t="s">
        <v>162</v>
      </c>
      <c r="AA24" s="437"/>
      <c r="AB24" s="437"/>
      <c r="AC24" s="437"/>
      <c r="AD24" s="437"/>
      <c r="AE24" s="437"/>
      <c r="AF24" s="437"/>
      <c r="AG24" s="438"/>
      <c r="AH24" s="458">
        <v>221</v>
      </c>
      <c r="AI24" s="459"/>
      <c r="AJ24" s="459"/>
      <c r="AK24" s="459"/>
      <c r="AL24" s="501"/>
      <c r="AM24" s="458">
        <v>678028</v>
      </c>
      <c r="AN24" s="459"/>
      <c r="AO24" s="459"/>
      <c r="AP24" s="459"/>
      <c r="AQ24" s="459"/>
      <c r="AR24" s="501"/>
      <c r="AS24" s="458">
        <v>3068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5686434</v>
      </c>
      <c r="BO24" s="408"/>
      <c r="BP24" s="408"/>
      <c r="BQ24" s="408"/>
      <c r="BR24" s="408"/>
      <c r="BS24" s="408"/>
      <c r="BT24" s="408"/>
      <c r="BU24" s="409"/>
      <c r="BV24" s="407">
        <v>4582012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6840</v>
      </c>
      <c r="R25" s="459"/>
      <c r="S25" s="459"/>
      <c r="T25" s="459"/>
      <c r="U25" s="459"/>
      <c r="V25" s="501"/>
      <c r="W25" s="553"/>
      <c r="X25" s="554"/>
      <c r="Y25" s="555"/>
      <c r="Z25" s="457" t="s">
        <v>165</v>
      </c>
      <c r="AA25" s="437"/>
      <c r="AB25" s="437"/>
      <c r="AC25" s="437"/>
      <c r="AD25" s="437"/>
      <c r="AE25" s="437"/>
      <c r="AF25" s="437"/>
      <c r="AG25" s="438"/>
      <c r="AH25" s="458">
        <v>37</v>
      </c>
      <c r="AI25" s="459"/>
      <c r="AJ25" s="459"/>
      <c r="AK25" s="459"/>
      <c r="AL25" s="501"/>
      <c r="AM25" s="458">
        <v>109742</v>
      </c>
      <c r="AN25" s="459"/>
      <c r="AO25" s="459"/>
      <c r="AP25" s="459"/>
      <c r="AQ25" s="459"/>
      <c r="AR25" s="501"/>
      <c r="AS25" s="458">
        <v>2966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1821712</v>
      </c>
      <c r="BO25" s="371"/>
      <c r="BP25" s="371"/>
      <c r="BQ25" s="371"/>
      <c r="BR25" s="371"/>
      <c r="BS25" s="371"/>
      <c r="BT25" s="371"/>
      <c r="BU25" s="372"/>
      <c r="BV25" s="370">
        <v>1623227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6050</v>
      </c>
      <c r="R26" s="459"/>
      <c r="S26" s="459"/>
      <c r="T26" s="459"/>
      <c r="U26" s="459"/>
      <c r="V26" s="501"/>
      <c r="W26" s="553"/>
      <c r="X26" s="554"/>
      <c r="Y26" s="555"/>
      <c r="Z26" s="457" t="s">
        <v>168</v>
      </c>
      <c r="AA26" s="559"/>
      <c r="AB26" s="559"/>
      <c r="AC26" s="559"/>
      <c r="AD26" s="559"/>
      <c r="AE26" s="559"/>
      <c r="AF26" s="559"/>
      <c r="AG26" s="560"/>
      <c r="AH26" s="458">
        <v>15</v>
      </c>
      <c r="AI26" s="459"/>
      <c r="AJ26" s="459"/>
      <c r="AK26" s="459"/>
      <c r="AL26" s="501"/>
      <c r="AM26" s="458">
        <v>46560</v>
      </c>
      <c r="AN26" s="459"/>
      <c r="AO26" s="459"/>
      <c r="AP26" s="459"/>
      <c r="AQ26" s="459"/>
      <c r="AR26" s="501"/>
      <c r="AS26" s="458">
        <v>3104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3600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239349</v>
      </c>
      <c r="BO27" s="527"/>
      <c r="BP27" s="527"/>
      <c r="BQ27" s="527"/>
      <c r="BR27" s="527"/>
      <c r="BS27" s="527"/>
      <c r="BT27" s="527"/>
      <c r="BU27" s="528"/>
      <c r="BV27" s="526">
        <v>239349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3100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1215345</v>
      </c>
      <c r="BO28" s="371"/>
      <c r="BP28" s="371"/>
      <c r="BQ28" s="371"/>
      <c r="BR28" s="371"/>
      <c r="BS28" s="371"/>
      <c r="BT28" s="371"/>
      <c r="BU28" s="372"/>
      <c r="BV28" s="370">
        <v>1215343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12</v>
      </c>
      <c r="M29" s="459"/>
      <c r="N29" s="459"/>
      <c r="O29" s="459"/>
      <c r="P29" s="501"/>
      <c r="Q29" s="458">
        <v>2900</v>
      </c>
      <c r="R29" s="459"/>
      <c r="S29" s="459"/>
      <c r="T29" s="459"/>
      <c r="U29" s="459"/>
      <c r="V29" s="501"/>
      <c r="W29" s="556"/>
      <c r="X29" s="557"/>
      <c r="Y29" s="558"/>
      <c r="Z29" s="457" t="s">
        <v>177</v>
      </c>
      <c r="AA29" s="437"/>
      <c r="AB29" s="437"/>
      <c r="AC29" s="437"/>
      <c r="AD29" s="437"/>
      <c r="AE29" s="437"/>
      <c r="AF29" s="437"/>
      <c r="AG29" s="438"/>
      <c r="AH29" s="458">
        <v>221</v>
      </c>
      <c r="AI29" s="459"/>
      <c r="AJ29" s="459"/>
      <c r="AK29" s="459"/>
      <c r="AL29" s="501"/>
      <c r="AM29" s="458">
        <v>678028</v>
      </c>
      <c r="AN29" s="459"/>
      <c r="AO29" s="459"/>
      <c r="AP29" s="459"/>
      <c r="AQ29" s="459"/>
      <c r="AR29" s="501"/>
      <c r="AS29" s="458">
        <v>3068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683528</v>
      </c>
      <c r="BO29" s="408"/>
      <c r="BP29" s="408"/>
      <c r="BQ29" s="408"/>
      <c r="BR29" s="408"/>
      <c r="BS29" s="408"/>
      <c r="BT29" s="408"/>
      <c r="BU29" s="409"/>
      <c r="BV29" s="407">
        <v>633408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3219665</v>
      </c>
      <c r="BO30" s="527"/>
      <c r="BP30" s="527"/>
      <c r="BQ30" s="527"/>
      <c r="BR30" s="527"/>
      <c r="BS30" s="527"/>
      <c r="BT30" s="527"/>
      <c r="BU30" s="528"/>
      <c r="BV30" s="526">
        <v>3005922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IF('各会計、関係団体の財政状況及び健全化判断比率'!B31="","",'各会計、関係団体の財政状況及び健全化判断比率'!B31)</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富山地区広域圏事務組合</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たてやま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墓地公園事業特別会計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IF('各会計、関係団体の財政状況及び健全化判断比率'!B32="","",'各会計、関係団体の財政状況及び健全化判断比率'!B32)</f>
        <v>浄化槽設置管理事業特別会計</v>
      </c>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富山県市町村会館管理組合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8</v>
      </c>
      <c r="BF36" s="597"/>
      <c r="BG36" s="598" t="str">
        <f>IF('各会計、関係団体の財政状況及び健全化判断比率'!B33="","",'各会計、関係団体の財政状況及び健全化判断比率'!B33)</f>
        <v>地域開発事業特別会計</v>
      </c>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滑川中新川地区広域情報事務組合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富山県市町村総合事務組合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富山県後期高齢者医療広域連合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　[一般会計]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　[後期高齢者医療事業特別会計]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常願寺川右岸水防市町村組合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中新川広域行政事務組合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18</v>
      </c>
      <c r="BX43" s="597"/>
      <c r="BY43" s="598" t="str">
        <f>IF('各会計、関係団体の財政状況及び健全化判断比率'!B77="","",'各会計、関係団体の財政状況及び健全化判断比率'!B77)</f>
        <v>　[一般会計]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inJvNoDogRwW1hB3P/KavhTYDMEaV3lgN6yg5iFCOmKyDTedTUKHJWc9A9BZUesKNRJ1l2d1vJ800hbWkJ9gg==" saltValue="NNx21S8+sD7h6S4YToSn7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ageMargins left="0.59055118110236227" right="0" top="0.59055118110236227" bottom="0.59055118110236227" header="0.39370078740157483" footer="0.39370078740157483"/>
  <pageSetup paperSize="8" scale="79" orientation="landscape" horizontalDpi="12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532</v>
      </c>
      <c r="D34" s="1151"/>
      <c r="E34" s="1152"/>
      <c r="F34" s="32">
        <v>3.73</v>
      </c>
      <c r="G34" s="33">
        <v>3.87</v>
      </c>
      <c r="H34" s="33">
        <v>4.3499999999999996</v>
      </c>
      <c r="I34" s="33">
        <v>5.64</v>
      </c>
      <c r="J34" s="34">
        <v>6.36</v>
      </c>
      <c r="K34" s="22"/>
      <c r="L34" s="22"/>
      <c r="M34" s="22"/>
      <c r="N34" s="22"/>
      <c r="O34" s="22"/>
      <c r="P34" s="22"/>
    </row>
    <row r="35" spans="1:16" ht="39" customHeight="1" x14ac:dyDescent="0.15">
      <c r="A35" s="22"/>
      <c r="B35" s="35"/>
      <c r="C35" s="1145" t="s">
        <v>533</v>
      </c>
      <c r="D35" s="1146"/>
      <c r="E35" s="1147"/>
      <c r="F35" s="36">
        <v>1.47</v>
      </c>
      <c r="G35" s="37">
        <v>1.1000000000000001</v>
      </c>
      <c r="H35" s="37">
        <v>0.8</v>
      </c>
      <c r="I35" s="37">
        <v>11.61</v>
      </c>
      <c r="J35" s="38">
        <v>6.33</v>
      </c>
      <c r="K35" s="22"/>
      <c r="L35" s="22"/>
      <c r="M35" s="22"/>
      <c r="N35" s="22"/>
      <c r="O35" s="22"/>
      <c r="P35" s="22"/>
    </row>
    <row r="36" spans="1:16" ht="39" customHeight="1" x14ac:dyDescent="0.15">
      <c r="A36" s="22"/>
      <c r="B36" s="35"/>
      <c r="C36" s="1145" t="s">
        <v>534</v>
      </c>
      <c r="D36" s="1146"/>
      <c r="E36" s="1147"/>
      <c r="F36" s="36">
        <v>3.84</v>
      </c>
      <c r="G36" s="37">
        <v>8.26</v>
      </c>
      <c r="H36" s="37">
        <v>7.16</v>
      </c>
      <c r="I36" s="37">
        <v>6.26</v>
      </c>
      <c r="J36" s="38">
        <v>5</v>
      </c>
      <c r="K36" s="22"/>
      <c r="L36" s="22"/>
      <c r="M36" s="22"/>
      <c r="N36" s="22"/>
      <c r="O36" s="22"/>
      <c r="P36" s="22"/>
    </row>
    <row r="37" spans="1:16" ht="39" customHeight="1" x14ac:dyDescent="0.15">
      <c r="A37" s="22"/>
      <c r="B37" s="35"/>
      <c r="C37" s="1145" t="s">
        <v>535</v>
      </c>
      <c r="D37" s="1146"/>
      <c r="E37" s="1147"/>
      <c r="F37" s="36">
        <v>1.1299999999999999</v>
      </c>
      <c r="G37" s="37">
        <v>1.28</v>
      </c>
      <c r="H37" s="37">
        <v>1.34</v>
      </c>
      <c r="I37" s="37">
        <v>1.48</v>
      </c>
      <c r="J37" s="38">
        <v>0.33</v>
      </c>
      <c r="K37" s="22"/>
      <c r="L37" s="22"/>
      <c r="M37" s="22"/>
      <c r="N37" s="22"/>
      <c r="O37" s="22"/>
      <c r="P37" s="22"/>
    </row>
    <row r="38" spans="1:16" ht="39" customHeight="1" x14ac:dyDescent="0.15">
      <c r="A38" s="22"/>
      <c r="B38" s="35"/>
      <c r="C38" s="1145" t="s">
        <v>536</v>
      </c>
      <c r="D38" s="1146"/>
      <c r="E38" s="1147"/>
      <c r="F38" s="36">
        <v>0.06</v>
      </c>
      <c r="G38" s="37">
        <v>7.0000000000000007E-2</v>
      </c>
      <c r="H38" s="37">
        <v>0.06</v>
      </c>
      <c r="I38" s="37">
        <v>0.06</v>
      </c>
      <c r="J38" s="38">
        <v>0.3</v>
      </c>
      <c r="K38" s="22"/>
      <c r="L38" s="22"/>
      <c r="M38" s="22"/>
      <c r="N38" s="22"/>
      <c r="O38" s="22"/>
      <c r="P38" s="22"/>
    </row>
    <row r="39" spans="1:16" ht="39" customHeight="1" x14ac:dyDescent="0.15">
      <c r="A39" s="22"/>
      <c r="B39" s="35"/>
      <c r="C39" s="1145" t="s">
        <v>537</v>
      </c>
      <c r="D39" s="1146"/>
      <c r="E39" s="1147"/>
      <c r="F39" s="36">
        <v>0.01</v>
      </c>
      <c r="G39" s="37">
        <v>0.01</v>
      </c>
      <c r="H39" s="37">
        <v>0.02</v>
      </c>
      <c r="I39" s="37">
        <v>0.04</v>
      </c>
      <c r="J39" s="38">
        <v>0.09</v>
      </c>
      <c r="K39" s="22"/>
      <c r="L39" s="22"/>
      <c r="M39" s="22"/>
      <c r="N39" s="22"/>
      <c r="O39" s="22"/>
      <c r="P39" s="22"/>
    </row>
    <row r="40" spans="1:16" ht="39" customHeight="1" x14ac:dyDescent="0.15">
      <c r="A40" s="22"/>
      <c r="B40" s="35"/>
      <c r="C40" s="1145" t="s">
        <v>538</v>
      </c>
      <c r="D40" s="1146"/>
      <c r="E40" s="1147"/>
      <c r="F40" s="36">
        <v>0</v>
      </c>
      <c r="G40" s="37">
        <v>0.03</v>
      </c>
      <c r="H40" s="37">
        <v>0.02</v>
      </c>
      <c r="I40" s="37">
        <v>0</v>
      </c>
      <c r="J40" s="38">
        <v>0</v>
      </c>
      <c r="K40" s="22"/>
      <c r="L40" s="22"/>
      <c r="M40" s="22"/>
      <c r="N40" s="22"/>
      <c r="O40" s="22"/>
      <c r="P40" s="22"/>
    </row>
    <row r="41" spans="1:16" ht="39" customHeight="1" x14ac:dyDescent="0.15">
      <c r="A41" s="22"/>
      <c r="B41" s="35"/>
      <c r="C41" s="1145" t="s">
        <v>539</v>
      </c>
      <c r="D41" s="1146"/>
      <c r="E41" s="1147"/>
      <c r="F41" s="36">
        <v>0.01</v>
      </c>
      <c r="G41" s="37">
        <v>0</v>
      </c>
      <c r="H41" s="37">
        <v>0</v>
      </c>
      <c r="I41" s="37">
        <v>0.01</v>
      </c>
      <c r="J41" s="38">
        <v>0</v>
      </c>
      <c r="K41" s="22"/>
      <c r="L41" s="22"/>
      <c r="M41" s="22"/>
      <c r="N41" s="22"/>
      <c r="O41" s="22"/>
      <c r="P41" s="22"/>
    </row>
    <row r="42" spans="1:16" ht="39" customHeight="1" x14ac:dyDescent="0.15">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541</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5hPROVwCV675h0jO0tr6fD8/Z8vRiXcUsoBrj9z2D1cAChURdAtOjyH3RdxDu3gjWPfP7Nbo/OepyywJbljCQ==" saltValue="enlRI8DNT42mK7ca2ec1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8" scale="83" orientation="landscape" horizontalDpi="12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1268</v>
      </c>
      <c r="L45" s="60">
        <v>1233</v>
      </c>
      <c r="M45" s="60">
        <v>1261</v>
      </c>
      <c r="N45" s="60">
        <v>1229</v>
      </c>
      <c r="O45" s="61">
        <v>1237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153</v>
      </c>
      <c r="L48" s="64">
        <v>151</v>
      </c>
      <c r="M48" s="64">
        <v>152</v>
      </c>
      <c r="N48" s="64">
        <v>142</v>
      </c>
      <c r="O48" s="65">
        <v>135</v>
      </c>
      <c r="P48" s="48"/>
      <c r="Q48" s="48"/>
      <c r="R48" s="48"/>
      <c r="S48" s="48"/>
      <c r="T48" s="48"/>
      <c r="U48" s="48"/>
    </row>
    <row r="49" spans="1:21" ht="30.75" customHeight="1" x14ac:dyDescent="0.15">
      <c r="A49" s="48"/>
      <c r="B49" s="1155"/>
      <c r="C49" s="1156"/>
      <c r="D49" s="62"/>
      <c r="E49" s="1161" t="s">
        <v>14</v>
      </c>
      <c r="F49" s="1161"/>
      <c r="G49" s="1161"/>
      <c r="H49" s="1161"/>
      <c r="I49" s="1161"/>
      <c r="J49" s="1162"/>
      <c r="K49" s="63">
        <v>622</v>
      </c>
      <c r="L49" s="64">
        <v>655</v>
      </c>
      <c r="M49" s="64">
        <v>681</v>
      </c>
      <c r="N49" s="64">
        <v>619</v>
      </c>
      <c r="O49" s="65">
        <v>626</v>
      </c>
      <c r="P49" s="48"/>
      <c r="Q49" s="48"/>
      <c r="R49" s="48"/>
      <c r="S49" s="48"/>
      <c r="T49" s="48"/>
      <c r="U49" s="48"/>
    </row>
    <row r="50" spans="1:21" ht="30.75" customHeight="1" x14ac:dyDescent="0.15">
      <c r="A50" s="48"/>
      <c r="B50" s="1155"/>
      <c r="C50" s="1156"/>
      <c r="D50" s="62"/>
      <c r="E50" s="1161" t="s">
        <v>15</v>
      </c>
      <c r="F50" s="1161"/>
      <c r="G50" s="1161"/>
      <c r="H50" s="1161"/>
      <c r="I50" s="1161"/>
      <c r="J50" s="1162"/>
      <c r="K50" s="63">
        <v>22</v>
      </c>
      <c r="L50" s="64">
        <v>12</v>
      </c>
      <c r="M50" s="64">
        <v>11</v>
      </c>
      <c r="N50" s="64">
        <v>5</v>
      </c>
      <c r="O50" s="65">
        <v>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1387</v>
      </c>
      <c r="L52" s="64">
        <v>1358</v>
      </c>
      <c r="M52" s="64">
        <v>1338</v>
      </c>
      <c r="N52" s="64">
        <v>1244</v>
      </c>
      <c r="O52" s="65">
        <v>1233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678</v>
      </c>
      <c r="L53" s="69">
        <v>693</v>
      </c>
      <c r="M53" s="69">
        <v>767</v>
      </c>
      <c r="N53" s="69">
        <v>751</v>
      </c>
      <c r="O53" s="70">
        <v>769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XVrJQDcvqkSFrWhOMo3i83I2sQPQuNW1D0SZ9L9VNtpTt5DWpFZC+MKuYVyfqTmPi0Mu9ByF8v8HTc25alElA==" saltValue="IIJmaHNxxKwxG47LRaxO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ageMargins left="0.59055118110236227" right="0" top="0.59055118110236227" bottom="0.59055118110236227" header="0.39370078740157483" footer="0.39370078740157483"/>
  <pageSetup paperSize="8" scale="73" orientation="landscape" horizontalDpi="12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55">
        <v>10175</v>
      </c>
      <c r="J41" s="356">
        <v>10051</v>
      </c>
      <c r="K41" s="356">
        <v>9556</v>
      </c>
      <c r="L41" s="356">
        <v>8712</v>
      </c>
      <c r="M41" s="357">
        <v>9167</v>
      </c>
    </row>
    <row r="42" spans="2:13" ht="27.75" customHeight="1" x14ac:dyDescent="0.15">
      <c r="B42" s="1186"/>
      <c r="C42" s="1187"/>
      <c r="D42" s="106"/>
      <c r="E42" s="1192" t="s">
        <v>32</v>
      </c>
      <c r="F42" s="1192"/>
      <c r="G42" s="1192"/>
      <c r="H42" s="1193"/>
      <c r="I42" s="358">
        <v>43</v>
      </c>
      <c r="J42" s="359">
        <v>27</v>
      </c>
      <c r="K42" s="359">
        <v>16</v>
      </c>
      <c r="L42" s="359">
        <v>11</v>
      </c>
      <c r="M42" s="360">
        <v>7</v>
      </c>
    </row>
    <row r="43" spans="2:13" ht="27.75" customHeight="1" x14ac:dyDescent="0.15">
      <c r="B43" s="1186"/>
      <c r="C43" s="1187"/>
      <c r="D43" s="106"/>
      <c r="E43" s="1192" t="s">
        <v>33</v>
      </c>
      <c r="F43" s="1192"/>
      <c r="G43" s="1192"/>
      <c r="H43" s="1193"/>
      <c r="I43" s="358">
        <v>1714</v>
      </c>
      <c r="J43" s="359">
        <v>1630</v>
      </c>
      <c r="K43" s="359">
        <v>1425</v>
      </c>
      <c r="L43" s="359">
        <v>1216</v>
      </c>
      <c r="M43" s="360">
        <v>1021</v>
      </c>
    </row>
    <row r="44" spans="2:13" ht="27.75" customHeight="1" x14ac:dyDescent="0.15">
      <c r="B44" s="1186"/>
      <c r="C44" s="1187"/>
      <c r="D44" s="106"/>
      <c r="E44" s="1192" t="s">
        <v>34</v>
      </c>
      <c r="F44" s="1192"/>
      <c r="G44" s="1192"/>
      <c r="H44" s="1193"/>
      <c r="I44" s="358">
        <v>11694</v>
      </c>
      <c r="J44" s="359">
        <v>11365</v>
      </c>
      <c r="K44" s="359">
        <v>10959</v>
      </c>
      <c r="L44" s="359">
        <v>10288</v>
      </c>
      <c r="M44" s="360">
        <v>9472</v>
      </c>
    </row>
    <row r="45" spans="2:13" ht="27.75" customHeight="1" x14ac:dyDescent="0.15">
      <c r="B45" s="1186"/>
      <c r="C45" s="1187"/>
      <c r="D45" s="106"/>
      <c r="E45" s="1192" t="s">
        <v>35</v>
      </c>
      <c r="F45" s="1192"/>
      <c r="G45" s="1192"/>
      <c r="H45" s="1193"/>
      <c r="I45" s="358">
        <v>1546</v>
      </c>
      <c r="J45" s="359">
        <v>1487</v>
      </c>
      <c r="K45" s="359">
        <v>1410</v>
      </c>
      <c r="L45" s="359">
        <v>1349</v>
      </c>
      <c r="M45" s="360">
        <v>1347</v>
      </c>
    </row>
    <row r="46" spans="2:13" ht="27.75" customHeight="1" x14ac:dyDescent="0.15">
      <c r="B46" s="1186"/>
      <c r="C46" s="1187"/>
      <c r="D46" s="107"/>
      <c r="E46" s="1192" t="s">
        <v>36</v>
      </c>
      <c r="F46" s="1192"/>
      <c r="G46" s="1192"/>
      <c r="H46" s="1193"/>
      <c r="I46" s="358" t="s">
        <v>488</v>
      </c>
      <c r="J46" s="359" t="s">
        <v>488</v>
      </c>
      <c r="K46" s="359" t="s">
        <v>488</v>
      </c>
      <c r="L46" s="359" t="s">
        <v>488</v>
      </c>
      <c r="M46" s="360" t="s">
        <v>488</v>
      </c>
    </row>
    <row r="47" spans="2:13" ht="27.75" customHeight="1" x14ac:dyDescent="0.15">
      <c r="B47" s="1186"/>
      <c r="C47" s="1187"/>
      <c r="D47" s="108"/>
      <c r="E47" s="1194" t="s">
        <v>37</v>
      </c>
      <c r="F47" s="1195"/>
      <c r="G47" s="1195"/>
      <c r="H47" s="1196"/>
      <c r="I47" s="358" t="s">
        <v>488</v>
      </c>
      <c r="J47" s="359" t="s">
        <v>488</v>
      </c>
      <c r="K47" s="359" t="s">
        <v>488</v>
      </c>
      <c r="L47" s="359" t="s">
        <v>488</v>
      </c>
      <c r="M47" s="360" t="s">
        <v>488</v>
      </c>
    </row>
    <row r="48" spans="2:13" ht="27.75" customHeight="1" x14ac:dyDescent="0.15">
      <c r="B48" s="1186"/>
      <c r="C48" s="1187"/>
      <c r="D48" s="106"/>
      <c r="E48" s="1192" t="s">
        <v>38</v>
      </c>
      <c r="F48" s="1192"/>
      <c r="G48" s="1192"/>
      <c r="H48" s="1193"/>
      <c r="I48" s="358" t="s">
        <v>488</v>
      </c>
      <c r="J48" s="359" t="s">
        <v>488</v>
      </c>
      <c r="K48" s="359" t="s">
        <v>488</v>
      </c>
      <c r="L48" s="359" t="s">
        <v>488</v>
      </c>
      <c r="M48" s="360" t="s">
        <v>488</v>
      </c>
    </row>
    <row r="49" spans="2:13" ht="27.75" customHeight="1" x14ac:dyDescent="0.15">
      <c r="B49" s="1188"/>
      <c r="C49" s="1189"/>
      <c r="D49" s="106"/>
      <c r="E49" s="1192" t="s">
        <v>39</v>
      </c>
      <c r="F49" s="1192"/>
      <c r="G49" s="1192"/>
      <c r="H49" s="1193"/>
      <c r="I49" s="358" t="s">
        <v>488</v>
      </c>
      <c r="J49" s="359" t="s">
        <v>488</v>
      </c>
      <c r="K49" s="359" t="s">
        <v>488</v>
      </c>
      <c r="L49" s="359" t="s">
        <v>488</v>
      </c>
      <c r="M49" s="360" t="s">
        <v>488</v>
      </c>
    </row>
    <row r="50" spans="2:13" ht="27.75" customHeight="1" x14ac:dyDescent="0.15">
      <c r="B50" s="1197" t="s">
        <v>40</v>
      </c>
      <c r="C50" s="1198"/>
      <c r="D50" s="109"/>
      <c r="E50" s="1192" t="s">
        <v>41</v>
      </c>
      <c r="F50" s="1192"/>
      <c r="G50" s="1192"/>
      <c r="H50" s="1193"/>
      <c r="I50" s="358">
        <v>3785</v>
      </c>
      <c r="J50" s="359">
        <v>3903</v>
      </c>
      <c r="K50" s="359">
        <v>4817</v>
      </c>
      <c r="L50" s="359">
        <v>5084</v>
      </c>
      <c r="M50" s="360">
        <v>5353</v>
      </c>
    </row>
    <row r="51" spans="2:13" ht="27.75" customHeight="1" x14ac:dyDescent="0.15">
      <c r="B51" s="1186"/>
      <c r="C51" s="1187"/>
      <c r="D51" s="106"/>
      <c r="E51" s="1192" t="s">
        <v>42</v>
      </c>
      <c r="F51" s="1192"/>
      <c r="G51" s="1192"/>
      <c r="H51" s="1193"/>
      <c r="I51" s="358">
        <v>235</v>
      </c>
      <c r="J51" s="359">
        <v>441</v>
      </c>
      <c r="K51" s="359">
        <v>411</v>
      </c>
      <c r="L51" s="359">
        <v>357</v>
      </c>
      <c r="M51" s="360">
        <v>303</v>
      </c>
    </row>
    <row r="52" spans="2:13" ht="27.75" customHeight="1" x14ac:dyDescent="0.15">
      <c r="B52" s="1188"/>
      <c r="C52" s="1189"/>
      <c r="D52" s="106"/>
      <c r="E52" s="1192" t="s">
        <v>43</v>
      </c>
      <c r="F52" s="1192"/>
      <c r="G52" s="1192"/>
      <c r="H52" s="1193"/>
      <c r="I52" s="358">
        <v>13946</v>
      </c>
      <c r="J52" s="359">
        <v>13896</v>
      </c>
      <c r="K52" s="359">
        <v>13239</v>
      </c>
      <c r="L52" s="359">
        <v>13220</v>
      </c>
      <c r="M52" s="360">
        <v>13675</v>
      </c>
    </row>
    <row r="53" spans="2:13" ht="27.75" customHeight="1" thickBot="1" x14ac:dyDescent="0.2">
      <c r="B53" s="1199" t="s">
        <v>19</v>
      </c>
      <c r="C53" s="1200"/>
      <c r="D53" s="110"/>
      <c r="E53" s="1201" t="s">
        <v>44</v>
      </c>
      <c r="F53" s="1201"/>
      <c r="G53" s="1201"/>
      <c r="H53" s="1202"/>
      <c r="I53" s="361">
        <v>7206</v>
      </c>
      <c r="J53" s="362">
        <v>6321</v>
      </c>
      <c r="K53" s="362">
        <v>4898</v>
      </c>
      <c r="L53" s="362">
        <v>2917</v>
      </c>
      <c r="M53" s="363">
        <v>1683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n/LaIj4dbt7OhvuqwJpFWuc1dmhaK6rrOOBEFnysdygxN6UeCmAW94o2iHSSAnv7DupseWCn7duRF0fQgH2Aw==" saltValue="EaVdti2PtVtFtFF6k2tD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ageMargins left="0.59055118110236227" right="0" top="0.59055118110236227" bottom="0.59055118110236227" header="0.39370078740157483" footer="0.39370078740157483"/>
  <pageSetup paperSize="8" scale="83" orientation="landscape" horizontalDpi="12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1215</v>
      </c>
      <c r="G55" s="122">
        <v>1215</v>
      </c>
      <c r="H55" s="123">
        <v>1215</v>
      </c>
    </row>
    <row r="56" spans="2:8" ht="52.5" customHeight="1" x14ac:dyDescent="0.15">
      <c r="B56" s="124"/>
      <c r="C56" s="1213" t="s">
        <v>47</v>
      </c>
      <c r="D56" s="1213"/>
      <c r="E56" s="1214"/>
      <c r="F56" s="125">
        <v>653</v>
      </c>
      <c r="G56" s="125">
        <v>633</v>
      </c>
      <c r="H56" s="126">
        <v>684</v>
      </c>
    </row>
    <row r="57" spans="2:8" ht="53.25" customHeight="1" x14ac:dyDescent="0.15">
      <c r="B57" s="124"/>
      <c r="C57" s="1215" t="s">
        <v>48</v>
      </c>
      <c r="D57" s="1215"/>
      <c r="E57" s="1216"/>
      <c r="F57" s="127">
        <v>2725</v>
      </c>
      <c r="G57" s="127">
        <v>3006</v>
      </c>
      <c r="H57" s="128">
        <v>3220</v>
      </c>
    </row>
    <row r="58" spans="2:8" ht="45.75" customHeight="1" x14ac:dyDescent="0.15">
      <c r="B58" s="129"/>
      <c r="C58" s="1203" t="s">
        <v>562</v>
      </c>
      <c r="D58" s="1204"/>
      <c r="E58" s="1205"/>
      <c r="F58" s="130">
        <v>705</v>
      </c>
      <c r="G58" s="130">
        <v>905</v>
      </c>
      <c r="H58" s="131">
        <v>1106</v>
      </c>
    </row>
    <row r="59" spans="2:8" ht="45.75" customHeight="1" x14ac:dyDescent="0.15">
      <c r="B59" s="129"/>
      <c r="C59" s="1203" t="s">
        <v>563</v>
      </c>
      <c r="D59" s="1204"/>
      <c r="E59" s="1205"/>
      <c r="F59" s="130">
        <v>243</v>
      </c>
      <c r="G59" s="130">
        <v>405</v>
      </c>
      <c r="H59" s="131">
        <v>335</v>
      </c>
    </row>
    <row r="60" spans="2:8" ht="45.75" customHeight="1" x14ac:dyDescent="0.15">
      <c r="B60" s="129"/>
      <c r="C60" s="1203" t="s">
        <v>564</v>
      </c>
      <c r="D60" s="1204"/>
      <c r="E60" s="1205"/>
      <c r="F60" s="130">
        <v>353</v>
      </c>
      <c r="G60" s="130">
        <v>292</v>
      </c>
      <c r="H60" s="131">
        <v>424</v>
      </c>
    </row>
    <row r="61" spans="2:8" ht="45.75" customHeight="1" x14ac:dyDescent="0.15">
      <c r="B61" s="129"/>
      <c r="C61" s="1203" t="s">
        <v>565</v>
      </c>
      <c r="D61" s="1204"/>
      <c r="E61" s="1205"/>
      <c r="F61" s="130">
        <v>288</v>
      </c>
      <c r="G61" s="130">
        <v>288</v>
      </c>
      <c r="H61" s="131">
        <v>288</v>
      </c>
    </row>
    <row r="62" spans="2:8" ht="45.75" customHeight="1" thickBot="1" x14ac:dyDescent="0.2">
      <c r="B62" s="132"/>
      <c r="C62" s="1206" t="s">
        <v>566</v>
      </c>
      <c r="D62" s="1207"/>
      <c r="E62" s="1208"/>
      <c r="F62" s="133">
        <v>170</v>
      </c>
      <c r="G62" s="133">
        <v>170</v>
      </c>
      <c r="H62" s="134">
        <v>153</v>
      </c>
    </row>
    <row r="63" spans="2:8" ht="52.5" customHeight="1" thickBot="1" x14ac:dyDescent="0.2">
      <c r="B63" s="135"/>
      <c r="C63" s="1209" t="s">
        <v>49</v>
      </c>
      <c r="D63" s="1209"/>
      <c r="E63" s="1210"/>
      <c r="F63" s="136">
        <v>4593</v>
      </c>
      <c r="G63" s="136">
        <v>4855</v>
      </c>
      <c r="H63" s="137">
        <v>5119</v>
      </c>
    </row>
    <row r="64" spans="2:8" x14ac:dyDescent="0.15"/>
  </sheetData>
  <sheetProtection algorithmName="SHA-512" hashValue="qG+82dq+6yTEL/3VW8jvww9lZiDVTE8F40f68DApC9dvNn5wkPY87U375F5bkiwkHaumvpe3wRYYTM8HOV71yQ==" saltValue="lnIPs4Cl65Bl/u6D0bJxnQ=="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8" scale="59" orientation="landscape" horizontalDpi="12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C7EC2-C3FE-4C01-AEA2-3115C2653269}">
  <sheetPr>
    <pageSetUpPr fitToPage="1"/>
  </sheetPr>
  <dimension ref="A1:DE85"/>
  <sheetViews>
    <sheetView showGridLines="0" zoomScale="90" zoomScaleNormal="90" zoomScaleSheetLayoutView="55" workbookViewId="0">
      <selection activeCell="AN43" sqref="AN43:DC47"/>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570</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571</v>
      </c>
      <c r="AO51" s="1254"/>
      <c r="AP51" s="1254"/>
      <c r="AQ51" s="1254"/>
      <c r="AR51" s="1254"/>
      <c r="AS51" s="1254"/>
      <c r="AT51" s="1254"/>
      <c r="AU51" s="1254"/>
      <c r="AV51" s="1254"/>
      <c r="AW51" s="1254"/>
      <c r="AX51" s="1254"/>
      <c r="AY51" s="1254"/>
      <c r="AZ51" s="1254"/>
      <c r="BA51" s="1254"/>
      <c r="BB51" s="1254" t="s">
        <v>572</v>
      </c>
      <c r="BC51" s="1254"/>
      <c r="BD51" s="1254"/>
      <c r="BE51" s="1254"/>
      <c r="BF51" s="1254"/>
      <c r="BG51" s="1254"/>
      <c r="BH51" s="1254"/>
      <c r="BI51" s="1254"/>
      <c r="BJ51" s="1254"/>
      <c r="BK51" s="1254"/>
      <c r="BL51" s="1254"/>
      <c r="BM51" s="1254"/>
      <c r="BN51" s="1254"/>
      <c r="BO51" s="1254"/>
      <c r="BP51" s="1255">
        <v>120.5</v>
      </c>
      <c r="BQ51" s="1255"/>
      <c r="BR51" s="1255"/>
      <c r="BS51" s="1255"/>
      <c r="BT51" s="1255"/>
      <c r="BU51" s="1255"/>
      <c r="BV51" s="1255"/>
      <c r="BW51" s="1255"/>
      <c r="BX51" s="1255">
        <v>99.7</v>
      </c>
      <c r="BY51" s="1255"/>
      <c r="BZ51" s="1255"/>
      <c r="CA51" s="1255"/>
      <c r="CB51" s="1255"/>
      <c r="CC51" s="1255"/>
      <c r="CD51" s="1255"/>
      <c r="CE51" s="1255"/>
      <c r="CF51" s="1255">
        <v>73.099999999999994</v>
      </c>
      <c r="CG51" s="1255"/>
      <c r="CH51" s="1255"/>
      <c r="CI51" s="1255"/>
      <c r="CJ51" s="1255"/>
      <c r="CK51" s="1255"/>
      <c r="CL51" s="1255"/>
      <c r="CM51" s="1255"/>
      <c r="CN51" s="1255">
        <v>44.8</v>
      </c>
      <c r="CO51" s="1255"/>
      <c r="CP51" s="1255"/>
      <c r="CQ51" s="1255"/>
      <c r="CR51" s="1255"/>
      <c r="CS51" s="1255"/>
      <c r="CT51" s="1255"/>
      <c r="CU51" s="1255"/>
      <c r="CV51" s="1255">
        <v>25.4</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573</v>
      </c>
      <c r="BC53" s="1254"/>
      <c r="BD53" s="1254"/>
      <c r="BE53" s="1254"/>
      <c r="BF53" s="1254"/>
      <c r="BG53" s="1254"/>
      <c r="BH53" s="1254"/>
      <c r="BI53" s="1254"/>
      <c r="BJ53" s="1254"/>
      <c r="BK53" s="1254"/>
      <c r="BL53" s="1254"/>
      <c r="BM53" s="1254"/>
      <c r="BN53" s="1254"/>
      <c r="BO53" s="1254"/>
      <c r="BP53" s="1255">
        <v>69.099999999999994</v>
      </c>
      <c r="BQ53" s="1255"/>
      <c r="BR53" s="1255"/>
      <c r="BS53" s="1255"/>
      <c r="BT53" s="1255"/>
      <c r="BU53" s="1255"/>
      <c r="BV53" s="1255"/>
      <c r="BW53" s="1255"/>
      <c r="BX53" s="1255">
        <v>70.5</v>
      </c>
      <c r="BY53" s="1255"/>
      <c r="BZ53" s="1255"/>
      <c r="CA53" s="1255"/>
      <c r="CB53" s="1255"/>
      <c r="CC53" s="1255"/>
      <c r="CD53" s="1255"/>
      <c r="CE53" s="1255"/>
      <c r="CF53" s="1255">
        <v>72.099999999999994</v>
      </c>
      <c r="CG53" s="1255"/>
      <c r="CH53" s="1255"/>
      <c r="CI53" s="1255"/>
      <c r="CJ53" s="1255"/>
      <c r="CK53" s="1255"/>
      <c r="CL53" s="1255"/>
      <c r="CM53" s="1255"/>
      <c r="CN53" s="1255">
        <v>73.900000000000006</v>
      </c>
      <c r="CO53" s="1255"/>
      <c r="CP53" s="1255"/>
      <c r="CQ53" s="1255"/>
      <c r="CR53" s="1255"/>
      <c r="CS53" s="1255"/>
      <c r="CT53" s="1255"/>
      <c r="CU53" s="1255"/>
      <c r="CV53" s="1255">
        <v>75.3</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574</v>
      </c>
      <c r="AO55" s="1250"/>
      <c r="AP55" s="1250"/>
      <c r="AQ55" s="1250"/>
      <c r="AR55" s="1250"/>
      <c r="AS55" s="1250"/>
      <c r="AT55" s="1250"/>
      <c r="AU55" s="1250"/>
      <c r="AV55" s="1250"/>
      <c r="AW55" s="1250"/>
      <c r="AX55" s="1250"/>
      <c r="AY55" s="1250"/>
      <c r="AZ55" s="1250"/>
      <c r="BA55" s="1250"/>
      <c r="BB55" s="1254" t="s">
        <v>572</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6.5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573</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63.6</v>
      </c>
      <c r="CG57" s="1255"/>
      <c r="CH57" s="1255"/>
      <c r="CI57" s="1255"/>
      <c r="CJ57" s="1255"/>
      <c r="CK57" s="1255"/>
      <c r="CL57" s="1255"/>
      <c r="CM57" s="1255"/>
      <c r="CN57" s="1255">
        <v>64.7</v>
      </c>
      <c r="CO57" s="1255"/>
      <c r="CP57" s="1255"/>
      <c r="CQ57" s="1255"/>
      <c r="CR57" s="1255"/>
      <c r="CS57" s="1255"/>
      <c r="CT57" s="1255"/>
      <c r="CU57" s="1255"/>
      <c r="CV57" s="1255">
        <v>66.3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575</v>
      </c>
    </row>
    <row r="64" spans="1:109" x14ac:dyDescent="0.15">
      <c r="B64" s="1225"/>
      <c r="G64" s="1232"/>
      <c r="I64" s="1265"/>
      <c r="J64" s="1265"/>
      <c r="K64" s="1265"/>
      <c r="L64" s="1265"/>
      <c r="M64" s="1265"/>
      <c r="N64" s="1266"/>
      <c r="AM64" s="1232"/>
      <c r="AN64" s="1232" t="s">
        <v>568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15">
      <c r="B65" s="1225"/>
      <c r="AN65" s="1267" t="s">
        <v>576</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5" customHeight="1"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5" customHeight="1"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5" customHeight="1"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5" customHeight="1"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9"/>
      <c r="I71" s="1280"/>
      <c r="J71" s="1277"/>
      <c r="K71" s="1277"/>
      <c r="L71" s="1278"/>
      <c r="M71" s="1277"/>
      <c r="N71" s="1278"/>
      <c r="AM71" s="1279"/>
      <c r="AN71" s="1219" t="s">
        <v>570</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81"/>
      <c r="L73" s="1281"/>
      <c r="M73" s="1281"/>
      <c r="N73" s="1281"/>
      <c r="AM73" s="1243"/>
      <c r="AN73" s="1254" t="s">
        <v>571</v>
      </c>
      <c r="AO73" s="1254"/>
      <c r="AP73" s="1254"/>
      <c r="AQ73" s="1254"/>
      <c r="AR73" s="1254"/>
      <c r="AS73" s="1254"/>
      <c r="AT73" s="1254"/>
      <c r="AU73" s="1254"/>
      <c r="AV73" s="1254"/>
      <c r="AW73" s="1254"/>
      <c r="AX73" s="1254"/>
      <c r="AY73" s="1254"/>
      <c r="AZ73" s="1254"/>
      <c r="BA73" s="1254"/>
      <c r="BB73" s="1254" t="s">
        <v>572</v>
      </c>
      <c r="BC73" s="1254"/>
      <c r="BD73" s="1254"/>
      <c r="BE73" s="1254"/>
      <c r="BF73" s="1254"/>
      <c r="BG73" s="1254"/>
      <c r="BH73" s="1254"/>
      <c r="BI73" s="1254"/>
      <c r="BJ73" s="1254"/>
      <c r="BK73" s="1254"/>
      <c r="BL73" s="1254"/>
      <c r="BM73" s="1254"/>
      <c r="BN73" s="1254"/>
      <c r="BO73" s="1254"/>
      <c r="BP73" s="1255">
        <v>120.5</v>
      </c>
      <c r="BQ73" s="1255"/>
      <c r="BR73" s="1255"/>
      <c r="BS73" s="1255"/>
      <c r="BT73" s="1255"/>
      <c r="BU73" s="1255"/>
      <c r="BV73" s="1255"/>
      <c r="BW73" s="1255"/>
      <c r="BX73" s="1255">
        <v>99.7</v>
      </c>
      <c r="BY73" s="1255"/>
      <c r="BZ73" s="1255"/>
      <c r="CA73" s="1255"/>
      <c r="CB73" s="1255"/>
      <c r="CC73" s="1255"/>
      <c r="CD73" s="1255"/>
      <c r="CE73" s="1255"/>
      <c r="CF73" s="1255">
        <v>73.099999999999994</v>
      </c>
      <c r="CG73" s="1255"/>
      <c r="CH73" s="1255"/>
      <c r="CI73" s="1255"/>
      <c r="CJ73" s="1255"/>
      <c r="CK73" s="1255"/>
      <c r="CL73" s="1255"/>
      <c r="CM73" s="1255"/>
      <c r="CN73" s="1255">
        <v>44.8</v>
      </c>
      <c r="CO73" s="1255"/>
      <c r="CP73" s="1255"/>
      <c r="CQ73" s="1255"/>
      <c r="CR73" s="1255"/>
      <c r="CS73" s="1255"/>
      <c r="CT73" s="1255"/>
      <c r="CU73" s="1255"/>
      <c r="CV73" s="1255">
        <v>25.4</v>
      </c>
      <c r="CW73" s="1255"/>
      <c r="CX73" s="1255"/>
      <c r="CY73" s="1255"/>
      <c r="CZ73" s="1255"/>
      <c r="DA73" s="1255"/>
      <c r="DB73" s="1255"/>
      <c r="DC73" s="1255"/>
    </row>
    <row r="74" spans="2:107"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577</v>
      </c>
      <c r="BC75" s="1254"/>
      <c r="BD75" s="1254"/>
      <c r="BE75" s="1254"/>
      <c r="BF75" s="1254"/>
      <c r="BG75" s="1254"/>
      <c r="BH75" s="1254"/>
      <c r="BI75" s="1254"/>
      <c r="BJ75" s="1254"/>
      <c r="BK75" s="1254"/>
      <c r="BL75" s="1254"/>
      <c r="BM75" s="1254"/>
      <c r="BN75" s="1254"/>
      <c r="BO75" s="1254"/>
      <c r="BP75" s="1255">
        <v>12.4</v>
      </c>
      <c r="BQ75" s="1255"/>
      <c r="BR75" s="1255"/>
      <c r="BS75" s="1255"/>
      <c r="BT75" s="1255"/>
      <c r="BU75" s="1255"/>
      <c r="BV75" s="1255"/>
      <c r="BW75" s="1255"/>
      <c r="BX75" s="1255">
        <v>11.7</v>
      </c>
      <c r="BY75" s="1255"/>
      <c r="BZ75" s="1255"/>
      <c r="CA75" s="1255"/>
      <c r="CB75" s="1255"/>
      <c r="CC75" s="1255"/>
      <c r="CD75" s="1255"/>
      <c r="CE75" s="1255"/>
      <c r="CF75" s="1255">
        <v>11.2</v>
      </c>
      <c r="CG75" s="1255"/>
      <c r="CH75" s="1255"/>
      <c r="CI75" s="1255"/>
      <c r="CJ75" s="1255"/>
      <c r="CK75" s="1255"/>
      <c r="CL75" s="1255"/>
      <c r="CM75" s="1255"/>
      <c r="CN75" s="1255">
        <v>11.3</v>
      </c>
      <c r="CO75" s="1255"/>
      <c r="CP75" s="1255"/>
      <c r="CQ75" s="1255"/>
      <c r="CR75" s="1255"/>
      <c r="CS75" s="1255"/>
      <c r="CT75" s="1255"/>
      <c r="CU75" s="1255"/>
      <c r="CV75" s="1255">
        <v>11.5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1"/>
      <c r="L77" s="1281"/>
      <c r="M77" s="1281"/>
      <c r="N77" s="1281"/>
      <c r="AN77" s="1250" t="s">
        <v>574</v>
      </c>
      <c r="AO77" s="1250"/>
      <c r="AP77" s="1250"/>
      <c r="AQ77" s="1250"/>
      <c r="AR77" s="1250"/>
      <c r="AS77" s="1250"/>
      <c r="AT77" s="1250"/>
      <c r="AU77" s="1250"/>
      <c r="AV77" s="1250"/>
      <c r="AW77" s="1250"/>
      <c r="AX77" s="1250"/>
      <c r="AY77" s="1250"/>
      <c r="AZ77" s="1250"/>
      <c r="BA77" s="1250"/>
      <c r="BB77" s="1254" t="s">
        <v>572</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6.5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577</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5.9</v>
      </c>
      <c r="CG79" s="1255"/>
      <c r="CH79" s="1255"/>
      <c r="CI79" s="1255"/>
      <c r="CJ79" s="1255"/>
      <c r="CK79" s="1255"/>
      <c r="CL79" s="1255"/>
      <c r="CM79" s="1255"/>
      <c r="CN79" s="1255">
        <v>6.1</v>
      </c>
      <c r="CO79" s="1255"/>
      <c r="CP79" s="1255"/>
      <c r="CQ79" s="1255"/>
      <c r="CR79" s="1255"/>
      <c r="CS79" s="1255"/>
      <c r="CT79" s="1255"/>
      <c r="CU79" s="1255"/>
      <c r="CV79" s="1255">
        <v>6.5</v>
      </c>
      <c r="CW79" s="1255"/>
      <c r="CX79" s="1255"/>
      <c r="CY79" s="1255"/>
      <c r="CZ79" s="1255"/>
      <c r="DA79" s="1255"/>
      <c r="DB79" s="1255"/>
      <c r="DC79" s="1255"/>
    </row>
    <row r="80" spans="2:107"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JfqF2XwMb5bS2C5D1lVR03YQGOiCxgu8m25WeXpCliANENWVPX7Ka8fJQtubXPM3uiELyX/MhipwmK1L9mze+Q==" saltValue="6d4NVHiWyrrQXgDvsXJ0D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6A1DC-09D8-45C6-8E3D-EF5564BCD4A6}">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uy86hFdwzmNzrjW7dkvVwnI9Iq3TjjflCmpNk4R9+Y0ankE4oLp3Z4ZwkmXg/3xVAz0to+iU2TkASQz8ImQUhQ==" saltValue="7B/s5NGnaMpqJP4WtI9AZg=="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3243E-187D-42D7-8BF4-1B3D7A9699AD}">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9vGSrZUjO5KU9a8MUhZtYnXhuzHRESW2q00PsCnKCQ0WvoFETBUuMrj82V+kxeWweXxYziADsNV9LSs3oGXMag==" saltValue="yPDxyTLJWyRKO5YwE8Ete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75518</v>
      </c>
      <c r="E3" s="156"/>
      <c r="F3" s="157">
        <v>51264</v>
      </c>
      <c r="G3" s="158"/>
      <c r="H3" s="159"/>
    </row>
    <row r="4" spans="1:8" x14ac:dyDescent="0.15">
      <c r="A4" s="160"/>
      <c r="B4" s="161"/>
      <c r="C4" s="162"/>
      <c r="D4" s="163">
        <v>27188</v>
      </c>
      <c r="E4" s="164"/>
      <c r="F4" s="165">
        <v>26040</v>
      </c>
      <c r="G4" s="166"/>
      <c r="H4" s="167"/>
    </row>
    <row r="5" spans="1:8" x14ac:dyDescent="0.15">
      <c r="A5" s="148" t="s">
        <v>521</v>
      </c>
      <c r="B5" s="153"/>
      <c r="C5" s="154"/>
      <c r="D5" s="155">
        <v>69200</v>
      </c>
      <c r="E5" s="156"/>
      <c r="F5" s="157">
        <v>52068</v>
      </c>
      <c r="G5" s="158"/>
      <c r="H5" s="159"/>
    </row>
    <row r="6" spans="1:8" x14ac:dyDescent="0.15">
      <c r="A6" s="160"/>
      <c r="B6" s="161"/>
      <c r="C6" s="162"/>
      <c r="D6" s="163">
        <v>29301</v>
      </c>
      <c r="E6" s="164"/>
      <c r="F6" s="165">
        <v>26936</v>
      </c>
      <c r="G6" s="166"/>
      <c r="H6" s="167"/>
    </row>
    <row r="7" spans="1:8" x14ac:dyDescent="0.15">
      <c r="A7" s="148" t="s">
        <v>522</v>
      </c>
      <c r="B7" s="153"/>
      <c r="C7" s="154"/>
      <c r="D7" s="155">
        <v>63108</v>
      </c>
      <c r="E7" s="156"/>
      <c r="F7" s="157">
        <v>56181</v>
      </c>
      <c r="G7" s="158"/>
      <c r="H7" s="159"/>
    </row>
    <row r="8" spans="1:8" x14ac:dyDescent="0.15">
      <c r="A8" s="160"/>
      <c r="B8" s="161"/>
      <c r="C8" s="162"/>
      <c r="D8" s="163">
        <v>24641</v>
      </c>
      <c r="E8" s="164"/>
      <c r="F8" s="165">
        <v>32039</v>
      </c>
      <c r="G8" s="166"/>
      <c r="H8" s="167"/>
    </row>
    <row r="9" spans="1:8" x14ac:dyDescent="0.15">
      <c r="A9" s="148" t="s">
        <v>523</v>
      </c>
      <c r="B9" s="153"/>
      <c r="C9" s="154"/>
      <c r="D9" s="155">
        <v>50874</v>
      </c>
      <c r="E9" s="156"/>
      <c r="F9" s="157">
        <v>47730</v>
      </c>
      <c r="G9" s="158"/>
      <c r="H9" s="159"/>
    </row>
    <row r="10" spans="1:8" x14ac:dyDescent="0.15">
      <c r="A10" s="160"/>
      <c r="B10" s="161"/>
      <c r="C10" s="162"/>
      <c r="D10" s="163">
        <v>22989</v>
      </c>
      <c r="E10" s="164"/>
      <c r="F10" s="165">
        <v>26378</v>
      </c>
      <c r="G10" s="166"/>
      <c r="H10" s="167"/>
    </row>
    <row r="11" spans="1:8" x14ac:dyDescent="0.15">
      <c r="A11" s="148" t="s">
        <v>524</v>
      </c>
      <c r="B11" s="153"/>
      <c r="C11" s="154"/>
      <c r="D11" s="155">
        <v>104449</v>
      </c>
      <c r="E11" s="156"/>
      <c r="F11" s="157">
        <v>61921</v>
      </c>
      <c r="G11" s="158"/>
      <c r="H11" s="159"/>
    </row>
    <row r="12" spans="1:8" x14ac:dyDescent="0.15">
      <c r="A12" s="160"/>
      <c r="B12" s="161"/>
      <c r="C12" s="168"/>
      <c r="D12" s="163">
        <v>46950</v>
      </c>
      <c r="E12" s="164"/>
      <c r="F12" s="165">
        <v>34719</v>
      </c>
      <c r="G12" s="166"/>
      <c r="H12" s="167"/>
    </row>
    <row r="13" spans="1:8" x14ac:dyDescent="0.15">
      <c r="A13" s="148"/>
      <c r="B13" s="153"/>
      <c r="C13" s="169"/>
      <c r="D13" s="170">
        <v>72630</v>
      </c>
      <c r="E13" s="171"/>
      <c r="F13" s="172">
        <v>53833</v>
      </c>
      <c r="G13" s="173"/>
      <c r="H13" s="159"/>
    </row>
    <row r="14" spans="1:8" x14ac:dyDescent="0.15">
      <c r="A14" s="160"/>
      <c r="B14" s="161"/>
      <c r="C14" s="162"/>
      <c r="D14" s="163">
        <v>30214</v>
      </c>
      <c r="E14" s="164"/>
      <c r="F14" s="165">
        <v>29222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3.85</v>
      </c>
      <c r="C19" s="174">
        <f>ROUND(VALUE(SUBSTITUTE(実質収支比率等に係る経年分析!G$48,"▲","-")),2)</f>
        <v>8.27</v>
      </c>
      <c r="D19" s="174">
        <f>ROUND(VALUE(SUBSTITUTE(実質収支比率等に係る経年分析!H$48,"▲","-")),2)</f>
        <v>7.17</v>
      </c>
      <c r="E19" s="174">
        <f>ROUND(VALUE(SUBSTITUTE(実質収支比率等に係る経年分析!I$48,"▲","-")),2)</f>
        <v>6.28</v>
      </c>
      <c r="F19" s="174">
        <f>ROUND(VALUE(SUBSTITUTE(実質収支比率等に係る経年分析!J$48,"▲","-")),2)</f>
        <v>5.01</v>
      </c>
    </row>
    <row r="20" spans="1:11" x14ac:dyDescent="0.15">
      <c r="A20" s="174" t="s">
        <v>53</v>
      </c>
      <c r="B20" s="174">
        <f>ROUND(VALUE(SUBSTITUTE(実質収支比率等に係る経年分析!F$47,"▲","-")),2)</f>
        <v>13.88</v>
      </c>
      <c r="C20" s="174">
        <f>ROUND(VALUE(SUBSTITUTE(実質収支比率等に係る経年分析!G$47,"▲","-")),2)</f>
        <v>13.27</v>
      </c>
      <c r="D20" s="174">
        <f>ROUND(VALUE(SUBSTITUTE(実質収支比率等に係る経年分析!H$47,"▲","-")),2)</f>
        <v>15.24</v>
      </c>
      <c r="E20" s="174">
        <f>ROUND(VALUE(SUBSTITUTE(実質収支比率等に係る経年分析!I$47,"▲","-")),2)</f>
        <v>15.82</v>
      </c>
      <c r="F20" s="174">
        <f>ROUND(VALUE(SUBSTITUTE(実質収支比率等に係る経年分析!J$47,"▲","-")),2)</f>
        <v>15.65</v>
      </c>
    </row>
    <row r="21" spans="1:11" x14ac:dyDescent="0.15">
      <c r="A21" s="174" t="s">
        <v>54</v>
      </c>
      <c r="B21" s="174">
        <f>IF(ISNUMBER(VALUE(SUBSTITUTE(実質収支比率等に係る経年分析!F$49,"▲","-"))),ROUND(VALUE(SUBSTITUTE(実質収支比率等に係る経年分析!F$49,"▲","-")),2),NA())</f>
        <v>3.86</v>
      </c>
      <c r="C21" s="174">
        <f>IF(ISNUMBER(VALUE(SUBSTITUTE(実質収支比率等に係る経年分析!G$49,"▲","-"))),ROUND(VALUE(SUBSTITUTE(実質収支比率等に係る経年分析!G$49,"▲","-")),2),NA())</f>
        <v>8.14</v>
      </c>
      <c r="D21" s="174">
        <f>IF(ISNUMBER(VALUE(SUBSTITUTE(実質収支比率等に係る経年分析!H$49,"▲","-"))),ROUND(VALUE(SUBSTITUTE(実質収支比率等に係る経年分析!H$49,"▲","-")),2),NA())</f>
        <v>5.97</v>
      </c>
      <c r="E21" s="174">
        <f>IF(ISNUMBER(VALUE(SUBSTITUTE(実質収支比率等に係る経年分析!I$49,"▲","-"))),ROUND(VALUE(SUBSTITUTE(実質収支比率等に係る経年分析!I$49,"▲","-")),2),NA())</f>
        <v>4.2699999999999996</v>
      </c>
      <c r="F21" s="174">
        <f>IF(ISNUMBER(VALUE(SUBSTITUTE(実質収支比率等に係る経年分析!J$49,"▲","-"))),ROUND(VALUE(SUBSTITUTE(実質収支比率等に係る経年分析!J$49,"▲","-")),2),NA())</f>
        <v>2.58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墓地公園事業特別会計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浄化槽設置管理事業特別会計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1.1299999999999999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3.84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8.26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7.16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v>
      </c>
    </row>
    <row r="35" spans="1:16" x14ac:dyDescent="0.15">
      <c r="A35" s="175" t="str">
        <f>IF(連結実質赤字比率に係る赤字・黒字の構成分析!C$35="",NA(),連結実質赤字比率に係る赤字・黒字の構成分析!C$35)</f>
        <v>地域開発事業特別会計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1.1000000000000001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11.61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3.87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4.3499999999999996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5.64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1387</v>
      </c>
      <c r="E42" s="176"/>
      <c r="F42" s="176"/>
      <c r="G42" s="176">
        <f>'実質公債費比率（分子）の構造'!L$52</f>
        <v>1358</v>
      </c>
      <c r="H42" s="176"/>
      <c r="I42" s="176"/>
      <c r="J42" s="176">
        <f>'実質公債費比率（分子）の構造'!M$52</f>
        <v>1338</v>
      </c>
      <c r="K42" s="176"/>
      <c r="L42" s="176"/>
      <c r="M42" s="176">
        <f>'実質公債費比率（分子）の構造'!N$52</f>
        <v>1244</v>
      </c>
      <c r="N42" s="176"/>
      <c r="O42" s="176"/>
      <c r="P42" s="176">
        <f>'実質公債費比率（分子）の構造'!O$52</f>
        <v>1233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15">
      <c r="A44" s="176" t="s">
        <v>62</v>
      </c>
      <c r="B44" s="176">
        <f>'実質公債費比率（分子）の構造'!K$50</f>
        <v>22</v>
      </c>
      <c r="C44" s="176"/>
      <c r="D44" s="176"/>
      <c r="E44" s="176">
        <f>'実質公債費比率（分子）の構造'!L$50</f>
        <v>12</v>
      </c>
      <c r="F44" s="176"/>
      <c r="G44" s="176"/>
      <c r="H44" s="176">
        <f>'実質公債費比率（分子）の構造'!M$50</f>
        <v>11</v>
      </c>
      <c r="I44" s="176"/>
      <c r="J44" s="176"/>
      <c r="K44" s="176">
        <f>'実質公債費比率（分子）の構造'!N$50</f>
        <v>5</v>
      </c>
      <c r="L44" s="176"/>
      <c r="M44" s="176"/>
      <c r="N44" s="176">
        <f>'実質公債費比率（分子）の構造'!O$50</f>
        <v>4</v>
      </c>
      <c r="O44" s="176"/>
      <c r="P44" s="176"/>
    </row>
    <row r="45" spans="1:16" x14ac:dyDescent="0.15">
      <c r="A45" s="176" t="s">
        <v>63</v>
      </c>
      <c r="B45" s="176">
        <f>'実質公債費比率（分子）の構造'!K$49</f>
        <v>622</v>
      </c>
      <c r="C45" s="176"/>
      <c r="D45" s="176"/>
      <c r="E45" s="176">
        <f>'実質公債費比率（分子）の構造'!L$49</f>
        <v>655</v>
      </c>
      <c r="F45" s="176"/>
      <c r="G45" s="176"/>
      <c r="H45" s="176">
        <f>'実質公債費比率（分子）の構造'!M$49</f>
        <v>681</v>
      </c>
      <c r="I45" s="176"/>
      <c r="J45" s="176"/>
      <c r="K45" s="176">
        <f>'実質公債費比率（分子）の構造'!N$49</f>
        <v>619</v>
      </c>
      <c r="L45" s="176"/>
      <c r="M45" s="176"/>
      <c r="N45" s="176">
        <f>'実質公債費比率（分子）の構造'!O$49</f>
        <v>626</v>
      </c>
      <c r="O45" s="176"/>
      <c r="P45" s="176"/>
    </row>
    <row r="46" spans="1:16" x14ac:dyDescent="0.15">
      <c r="A46" s="176" t="s">
        <v>64</v>
      </c>
      <c r="B46" s="176">
        <f>'実質公債費比率（分子）の構造'!K$48</f>
        <v>153</v>
      </c>
      <c r="C46" s="176"/>
      <c r="D46" s="176"/>
      <c r="E46" s="176">
        <f>'実質公債費比率（分子）の構造'!L$48</f>
        <v>151</v>
      </c>
      <c r="F46" s="176"/>
      <c r="G46" s="176"/>
      <c r="H46" s="176">
        <f>'実質公債費比率（分子）の構造'!M$48</f>
        <v>152</v>
      </c>
      <c r="I46" s="176"/>
      <c r="J46" s="176"/>
      <c r="K46" s="176">
        <f>'実質公債費比率（分子）の構造'!N$48</f>
        <v>142</v>
      </c>
      <c r="L46" s="176"/>
      <c r="M46" s="176"/>
      <c r="N46" s="176">
        <f>'実質公債費比率（分子）の構造'!O$48</f>
        <v>135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1268</v>
      </c>
      <c r="C49" s="176"/>
      <c r="D49" s="176"/>
      <c r="E49" s="176">
        <f>'実質公債費比率（分子）の構造'!L$45</f>
        <v>1233</v>
      </c>
      <c r="F49" s="176"/>
      <c r="G49" s="176"/>
      <c r="H49" s="176">
        <f>'実質公債費比率（分子）の構造'!M$45</f>
        <v>1261</v>
      </c>
      <c r="I49" s="176"/>
      <c r="J49" s="176"/>
      <c r="K49" s="176">
        <f>'実質公債費比率（分子）の構造'!N$45</f>
        <v>1229</v>
      </c>
      <c r="L49" s="176"/>
      <c r="M49" s="176"/>
      <c r="N49" s="176">
        <f>'実質公債費比率（分子）の構造'!O$45</f>
        <v>1237</v>
      </c>
      <c r="O49" s="176"/>
      <c r="P49" s="176"/>
    </row>
    <row r="50" spans="1:16" x14ac:dyDescent="0.15">
      <c r="A50" s="176" t="s">
        <v>67</v>
      </c>
      <c r="B50" s="176" t="e">
        <f>NA()</f>
        <v>#N/A</v>
      </c>
      <c r="C50" s="176">
        <f>IF(ISNUMBER('実質公債費比率（分子）の構造'!K$53),'実質公債費比率（分子）の構造'!K$53,NA())</f>
        <v>678</v>
      </c>
      <c r="D50" s="176" t="e">
        <f>NA()</f>
        <v>#N/A</v>
      </c>
      <c r="E50" s="176" t="e">
        <f>NA()</f>
        <v>#N/A</v>
      </c>
      <c r="F50" s="176">
        <f>IF(ISNUMBER('実質公債費比率（分子）の構造'!L$53),'実質公債費比率（分子）の構造'!L$53,NA())</f>
        <v>693</v>
      </c>
      <c r="G50" s="176" t="e">
        <f>NA()</f>
        <v>#N/A</v>
      </c>
      <c r="H50" s="176" t="e">
        <f>NA()</f>
        <v>#N/A</v>
      </c>
      <c r="I50" s="176">
        <f>IF(ISNUMBER('実質公債費比率（分子）の構造'!M$53),'実質公債費比率（分子）の構造'!M$53,NA())</f>
        <v>767</v>
      </c>
      <c r="J50" s="176" t="e">
        <f>NA()</f>
        <v>#N/A</v>
      </c>
      <c r="K50" s="176" t="e">
        <f>NA()</f>
        <v>#N/A</v>
      </c>
      <c r="L50" s="176">
        <f>IF(ISNUMBER('実質公債費比率（分子）の構造'!N$53),'実質公債費比率（分子）の構造'!N$53,NA())</f>
        <v>751</v>
      </c>
      <c r="M50" s="176" t="e">
        <f>NA()</f>
        <v>#N/A</v>
      </c>
      <c r="N50" s="176" t="e">
        <f>NA()</f>
        <v>#N/A</v>
      </c>
      <c r="O50" s="176">
        <f>IF(ISNUMBER('実質公債費比率（分子）の構造'!O$53),'実質公債費比率（分子）の構造'!O$53,NA())</f>
        <v>769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13946</v>
      </c>
      <c r="E56" s="175"/>
      <c r="F56" s="175"/>
      <c r="G56" s="175">
        <f>'将来負担比率（分子）の構造'!J$52</f>
        <v>13896</v>
      </c>
      <c r="H56" s="175"/>
      <c r="I56" s="175"/>
      <c r="J56" s="175">
        <f>'将来負担比率（分子）の構造'!K$52</f>
        <v>13239</v>
      </c>
      <c r="K56" s="175"/>
      <c r="L56" s="175"/>
      <c r="M56" s="175">
        <f>'将来負担比率（分子）の構造'!L$52</f>
        <v>13220</v>
      </c>
      <c r="N56" s="175"/>
      <c r="O56" s="175"/>
      <c r="P56" s="175">
        <f>'将来負担比率（分子）の構造'!M$52</f>
        <v>13675</v>
      </c>
    </row>
    <row r="57" spans="1:16" x14ac:dyDescent="0.15">
      <c r="A57" s="175" t="s">
        <v>42</v>
      </c>
      <c r="B57" s="175"/>
      <c r="C57" s="175"/>
      <c r="D57" s="175">
        <f>'将来負担比率（分子）の構造'!I$51</f>
        <v>235</v>
      </c>
      <c r="E57" s="175"/>
      <c r="F57" s="175"/>
      <c r="G57" s="175">
        <f>'将来負担比率（分子）の構造'!J$51</f>
        <v>441</v>
      </c>
      <c r="H57" s="175"/>
      <c r="I57" s="175"/>
      <c r="J57" s="175">
        <f>'将来負担比率（分子）の構造'!K$51</f>
        <v>411</v>
      </c>
      <c r="K57" s="175"/>
      <c r="L57" s="175"/>
      <c r="M57" s="175">
        <f>'将来負担比率（分子）の構造'!L$51</f>
        <v>357</v>
      </c>
      <c r="N57" s="175"/>
      <c r="O57" s="175"/>
      <c r="P57" s="175">
        <f>'将来負担比率（分子）の構造'!M$51</f>
        <v>303</v>
      </c>
    </row>
    <row r="58" spans="1:16" x14ac:dyDescent="0.15">
      <c r="A58" s="175" t="s">
        <v>41</v>
      </c>
      <c r="B58" s="175"/>
      <c r="C58" s="175"/>
      <c r="D58" s="175">
        <f>'将来負担比率（分子）の構造'!I$50</f>
        <v>3785</v>
      </c>
      <c r="E58" s="175"/>
      <c r="F58" s="175"/>
      <c r="G58" s="175">
        <f>'将来負担比率（分子）の構造'!J$50</f>
        <v>3903</v>
      </c>
      <c r="H58" s="175"/>
      <c r="I58" s="175"/>
      <c r="J58" s="175">
        <f>'将来負担比率（分子）の構造'!K$50</f>
        <v>4817</v>
      </c>
      <c r="K58" s="175"/>
      <c r="L58" s="175"/>
      <c r="M58" s="175">
        <f>'将来負担比率（分子）の構造'!L$50</f>
        <v>5084</v>
      </c>
      <c r="N58" s="175"/>
      <c r="O58" s="175"/>
      <c r="P58" s="175">
        <f>'将来負担比率（分子）の構造'!M$50</f>
        <v>5353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1546</v>
      </c>
      <c r="C62" s="175"/>
      <c r="D62" s="175"/>
      <c r="E62" s="175">
        <f>'将来負担比率（分子）の構造'!J$45</f>
        <v>1487</v>
      </c>
      <c r="F62" s="175"/>
      <c r="G62" s="175"/>
      <c r="H62" s="175">
        <f>'将来負担比率（分子）の構造'!K$45</f>
        <v>1410</v>
      </c>
      <c r="I62" s="175"/>
      <c r="J62" s="175"/>
      <c r="K62" s="175">
        <f>'将来負担比率（分子）の構造'!L$45</f>
        <v>1349</v>
      </c>
      <c r="L62" s="175"/>
      <c r="M62" s="175"/>
      <c r="N62" s="175">
        <f>'将来負担比率（分子）の構造'!M$45</f>
        <v>1347</v>
      </c>
      <c r="O62" s="175"/>
      <c r="P62" s="175"/>
    </row>
    <row r="63" spans="1:16" x14ac:dyDescent="0.15">
      <c r="A63" s="175" t="s">
        <v>34</v>
      </c>
      <c r="B63" s="175">
        <f>'将来負担比率（分子）の構造'!I$44</f>
        <v>11694</v>
      </c>
      <c r="C63" s="175"/>
      <c r="D63" s="175"/>
      <c r="E63" s="175">
        <f>'将来負担比率（分子）の構造'!J$44</f>
        <v>11365</v>
      </c>
      <c r="F63" s="175"/>
      <c r="G63" s="175"/>
      <c r="H63" s="175">
        <f>'将来負担比率（分子）の構造'!K$44</f>
        <v>10959</v>
      </c>
      <c r="I63" s="175"/>
      <c r="J63" s="175"/>
      <c r="K63" s="175">
        <f>'将来負担比率（分子）の構造'!L$44</f>
        <v>10288</v>
      </c>
      <c r="L63" s="175"/>
      <c r="M63" s="175"/>
      <c r="N63" s="175">
        <f>'将来負担比率（分子）の構造'!M$44</f>
        <v>9472</v>
      </c>
      <c r="O63" s="175"/>
      <c r="P63" s="175"/>
    </row>
    <row r="64" spans="1:16" x14ac:dyDescent="0.15">
      <c r="A64" s="175" t="s">
        <v>33</v>
      </c>
      <c r="B64" s="175">
        <f>'将来負担比率（分子）の構造'!I$43</f>
        <v>1714</v>
      </c>
      <c r="C64" s="175"/>
      <c r="D64" s="175"/>
      <c r="E64" s="175">
        <f>'将来負担比率（分子）の構造'!J$43</f>
        <v>1630</v>
      </c>
      <c r="F64" s="175"/>
      <c r="G64" s="175"/>
      <c r="H64" s="175">
        <f>'将来負担比率（分子）の構造'!K$43</f>
        <v>1425</v>
      </c>
      <c r="I64" s="175"/>
      <c r="J64" s="175"/>
      <c r="K64" s="175">
        <f>'将来負担比率（分子）の構造'!L$43</f>
        <v>1216</v>
      </c>
      <c r="L64" s="175"/>
      <c r="M64" s="175"/>
      <c r="N64" s="175">
        <f>'将来負担比率（分子）の構造'!M$43</f>
        <v>1021</v>
      </c>
      <c r="O64" s="175"/>
      <c r="P64" s="175"/>
    </row>
    <row r="65" spans="1:16" x14ac:dyDescent="0.15">
      <c r="A65" s="175" t="s">
        <v>32</v>
      </c>
      <c r="B65" s="175">
        <f>'将来負担比率（分子）の構造'!I$42</f>
        <v>43</v>
      </c>
      <c r="C65" s="175"/>
      <c r="D65" s="175"/>
      <c r="E65" s="175">
        <f>'将来負担比率（分子）の構造'!J$42</f>
        <v>27</v>
      </c>
      <c r="F65" s="175"/>
      <c r="G65" s="175"/>
      <c r="H65" s="175">
        <f>'将来負担比率（分子）の構造'!K$42</f>
        <v>16</v>
      </c>
      <c r="I65" s="175"/>
      <c r="J65" s="175"/>
      <c r="K65" s="175">
        <f>'将来負担比率（分子）の構造'!L$42</f>
        <v>11</v>
      </c>
      <c r="L65" s="175"/>
      <c r="M65" s="175"/>
      <c r="N65" s="175">
        <f>'将来負担比率（分子）の構造'!M$42</f>
        <v>7</v>
      </c>
      <c r="O65" s="175"/>
      <c r="P65" s="175"/>
    </row>
    <row r="66" spans="1:16" x14ac:dyDescent="0.15">
      <c r="A66" s="175" t="s">
        <v>31</v>
      </c>
      <c r="B66" s="175">
        <f>'将来負担比率（分子）の構造'!I$41</f>
        <v>10175</v>
      </c>
      <c r="C66" s="175"/>
      <c r="D66" s="175"/>
      <c r="E66" s="175">
        <f>'将来負担比率（分子）の構造'!J$41</f>
        <v>10051</v>
      </c>
      <c r="F66" s="175"/>
      <c r="G66" s="175"/>
      <c r="H66" s="175">
        <f>'将来負担比率（分子）の構造'!K$41</f>
        <v>9556</v>
      </c>
      <c r="I66" s="175"/>
      <c r="J66" s="175"/>
      <c r="K66" s="175">
        <f>'将来負担比率（分子）の構造'!L$41</f>
        <v>8712</v>
      </c>
      <c r="L66" s="175"/>
      <c r="M66" s="175"/>
      <c r="N66" s="175">
        <f>'将来負担比率（分子）の構造'!M$41</f>
        <v>9167</v>
      </c>
      <c r="O66" s="175"/>
      <c r="P66" s="175"/>
    </row>
    <row r="67" spans="1:16" x14ac:dyDescent="0.15">
      <c r="A67" s="175" t="s">
        <v>71</v>
      </c>
      <c r="B67" s="175" t="e">
        <f>NA()</f>
        <v>#N/A</v>
      </c>
      <c r="C67" s="175">
        <f>IF(ISNUMBER('将来負担比率（分子）の構造'!I$53), IF('将来負担比率（分子）の構造'!I$53 &lt; 0, 0, '将来負担比率（分子）の構造'!I$53), NA())</f>
        <v>7206</v>
      </c>
      <c r="D67" s="175" t="e">
        <f>NA()</f>
        <v>#N/A</v>
      </c>
      <c r="E67" s="175" t="e">
        <f>NA()</f>
        <v>#N/A</v>
      </c>
      <c r="F67" s="175">
        <f>IF(ISNUMBER('将来負担比率（分子）の構造'!J$53), IF('将来負担比率（分子）の構造'!J$53 &lt; 0, 0, '将来負担比率（分子）の構造'!J$53), NA())</f>
        <v>6321</v>
      </c>
      <c r="G67" s="175" t="e">
        <f>NA()</f>
        <v>#N/A</v>
      </c>
      <c r="H67" s="175" t="e">
        <f>NA()</f>
        <v>#N/A</v>
      </c>
      <c r="I67" s="175">
        <f>IF(ISNUMBER('将来負担比率（分子）の構造'!K$53), IF('将来負担比率（分子）の構造'!K$53 &lt; 0, 0, '将来負担比率（分子）の構造'!K$53), NA())</f>
        <v>4898</v>
      </c>
      <c r="J67" s="175" t="e">
        <f>NA()</f>
        <v>#N/A</v>
      </c>
      <c r="K67" s="175" t="e">
        <f>NA()</f>
        <v>#N/A</v>
      </c>
      <c r="L67" s="175">
        <f>IF(ISNUMBER('将来負担比率（分子）の構造'!L$53), IF('将来負担比率（分子）の構造'!L$53 &lt; 0, 0, '将来負担比率（分子）の構造'!L$53), NA())</f>
        <v>2917</v>
      </c>
      <c r="M67" s="175" t="e">
        <f>NA()</f>
        <v>#N/A</v>
      </c>
      <c r="N67" s="175" t="e">
        <f>NA()</f>
        <v>#N/A</v>
      </c>
      <c r="O67" s="175">
        <f>IF(ISNUMBER('将来負担比率（分子）の構造'!M$53), IF('将来負担比率（分子）の構造'!M$53 &lt; 0, 0, '将来負担比率（分子）の構造'!M$53), NA())</f>
        <v>1683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1215</v>
      </c>
      <c r="C72" s="179">
        <f>基金残高に係る経年分析!G55</f>
        <v>1215</v>
      </c>
      <c r="D72" s="179">
        <f>基金残高に係る経年分析!H55</f>
        <v>1215</v>
      </c>
    </row>
    <row r="73" spans="1:16" x14ac:dyDescent="0.15">
      <c r="A73" s="178" t="s">
        <v>74</v>
      </c>
      <c r="B73" s="179">
        <f>基金残高に係る経年分析!F56</f>
        <v>653</v>
      </c>
      <c r="C73" s="179">
        <f>基金残高に係る経年分析!G56</f>
        <v>633</v>
      </c>
      <c r="D73" s="179">
        <f>基金残高に係る経年分析!H56</f>
        <v>684</v>
      </c>
    </row>
    <row r="74" spans="1:16" x14ac:dyDescent="0.15">
      <c r="A74" s="178" t="s">
        <v>75</v>
      </c>
      <c r="B74" s="179">
        <f>基金残高に係る経年分析!F57</f>
        <v>2725</v>
      </c>
      <c r="C74" s="179">
        <f>基金残高に係る経年分析!G57</f>
        <v>3006</v>
      </c>
      <c r="D74" s="179">
        <f>基金残高に係る経年分析!H57</f>
        <v>3220</v>
      </c>
    </row>
  </sheetData>
  <sheetProtection algorithmName="SHA-512" hashValue="3mncM1mXvQEim5bzw7je+yYNanY4aHDhz2Sc2mdBLlr4xs2S+Zct7MY+OLjy+VGhcyXXS+ikVACkLPVSLspOMg==" saltValue="WjmeaBC49NGeYv5oJt12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0" zoomScaleNormal="5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3438281</v>
      </c>
      <c r="S5" s="613"/>
      <c r="T5" s="613"/>
      <c r="U5" s="613"/>
      <c r="V5" s="613"/>
      <c r="W5" s="613"/>
      <c r="X5" s="613"/>
      <c r="Y5" s="614"/>
      <c r="Z5" s="615">
        <v>22.2</v>
      </c>
      <c r="AA5" s="615"/>
      <c r="AB5" s="615"/>
      <c r="AC5" s="615"/>
      <c r="AD5" s="616">
        <v>3438281</v>
      </c>
      <c r="AE5" s="616"/>
      <c r="AF5" s="616"/>
      <c r="AG5" s="616"/>
      <c r="AH5" s="616"/>
      <c r="AI5" s="616"/>
      <c r="AJ5" s="616"/>
      <c r="AK5" s="616"/>
      <c r="AL5" s="617">
        <v>42.6</v>
      </c>
      <c r="AM5" s="618"/>
      <c r="AN5" s="618"/>
      <c r="AO5" s="619"/>
      <c r="AP5" s="609" t="s">
        <v>216</v>
      </c>
      <c r="AQ5" s="610"/>
      <c r="AR5" s="610"/>
      <c r="AS5" s="610"/>
      <c r="AT5" s="610"/>
      <c r="AU5" s="610"/>
      <c r="AV5" s="610"/>
      <c r="AW5" s="610"/>
      <c r="AX5" s="610"/>
      <c r="AY5" s="610"/>
      <c r="AZ5" s="610"/>
      <c r="BA5" s="610"/>
      <c r="BB5" s="610"/>
      <c r="BC5" s="610"/>
      <c r="BD5" s="610"/>
      <c r="BE5" s="610"/>
      <c r="BF5" s="611"/>
      <c r="BG5" s="623">
        <v>3415032</v>
      </c>
      <c r="BH5" s="624"/>
      <c r="BI5" s="624"/>
      <c r="BJ5" s="624"/>
      <c r="BK5" s="624"/>
      <c r="BL5" s="624"/>
      <c r="BM5" s="624"/>
      <c r="BN5" s="625"/>
      <c r="BO5" s="626">
        <v>99.3</v>
      </c>
      <c r="BP5" s="626"/>
      <c r="BQ5" s="626"/>
      <c r="BR5" s="626"/>
      <c r="BS5" s="627">
        <v>48330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139109</v>
      </c>
      <c r="S6" s="624"/>
      <c r="T6" s="624"/>
      <c r="U6" s="624"/>
      <c r="V6" s="624"/>
      <c r="W6" s="624"/>
      <c r="X6" s="624"/>
      <c r="Y6" s="625"/>
      <c r="Z6" s="626">
        <v>0.9</v>
      </c>
      <c r="AA6" s="626"/>
      <c r="AB6" s="626"/>
      <c r="AC6" s="626"/>
      <c r="AD6" s="627">
        <v>139109</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3415032</v>
      </c>
      <c r="BH6" s="624"/>
      <c r="BI6" s="624"/>
      <c r="BJ6" s="624"/>
      <c r="BK6" s="624"/>
      <c r="BL6" s="624"/>
      <c r="BM6" s="624"/>
      <c r="BN6" s="625"/>
      <c r="BO6" s="626">
        <v>99.3</v>
      </c>
      <c r="BP6" s="626"/>
      <c r="BQ6" s="626"/>
      <c r="BR6" s="626"/>
      <c r="BS6" s="627">
        <v>48330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117924</v>
      </c>
      <c r="CS6" s="624"/>
      <c r="CT6" s="624"/>
      <c r="CU6" s="624"/>
      <c r="CV6" s="624"/>
      <c r="CW6" s="624"/>
      <c r="CX6" s="624"/>
      <c r="CY6" s="625"/>
      <c r="CZ6" s="617">
        <v>0.8</v>
      </c>
      <c r="DA6" s="618"/>
      <c r="DB6" s="618"/>
      <c r="DC6" s="634"/>
      <c r="DD6" s="632">
        <v>260</v>
      </c>
      <c r="DE6" s="624"/>
      <c r="DF6" s="624"/>
      <c r="DG6" s="624"/>
      <c r="DH6" s="624"/>
      <c r="DI6" s="624"/>
      <c r="DJ6" s="624"/>
      <c r="DK6" s="624"/>
      <c r="DL6" s="624"/>
      <c r="DM6" s="624"/>
      <c r="DN6" s="624"/>
      <c r="DO6" s="624"/>
      <c r="DP6" s="625"/>
      <c r="DQ6" s="632">
        <v>117594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1197</v>
      </c>
      <c r="S7" s="624"/>
      <c r="T7" s="624"/>
      <c r="U7" s="624"/>
      <c r="V7" s="624"/>
      <c r="W7" s="624"/>
      <c r="X7" s="624"/>
      <c r="Y7" s="625"/>
      <c r="Z7" s="626">
        <v>0</v>
      </c>
      <c r="AA7" s="626"/>
      <c r="AB7" s="626"/>
      <c r="AC7" s="626"/>
      <c r="AD7" s="627">
        <v>1197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1441372</v>
      </c>
      <c r="BH7" s="624"/>
      <c r="BI7" s="624"/>
      <c r="BJ7" s="624"/>
      <c r="BK7" s="624"/>
      <c r="BL7" s="624"/>
      <c r="BM7" s="624"/>
      <c r="BN7" s="625"/>
      <c r="BO7" s="626">
        <v>41.9</v>
      </c>
      <c r="BP7" s="626"/>
      <c r="BQ7" s="626"/>
      <c r="BR7" s="626"/>
      <c r="BS7" s="627">
        <v>48330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2591050</v>
      </c>
      <c r="CS7" s="624"/>
      <c r="CT7" s="624"/>
      <c r="CU7" s="624"/>
      <c r="CV7" s="624"/>
      <c r="CW7" s="624"/>
      <c r="CX7" s="624"/>
      <c r="CY7" s="625"/>
      <c r="CZ7" s="626">
        <v>17.5</v>
      </c>
      <c r="DA7" s="626"/>
      <c r="DB7" s="626"/>
      <c r="DC7" s="626"/>
      <c r="DD7" s="632">
        <v>882618</v>
      </c>
      <c r="DE7" s="624"/>
      <c r="DF7" s="624"/>
      <c r="DG7" s="624"/>
      <c r="DH7" s="624"/>
      <c r="DI7" s="624"/>
      <c r="DJ7" s="624"/>
      <c r="DK7" s="624"/>
      <c r="DL7" s="624"/>
      <c r="DM7" s="624"/>
      <c r="DN7" s="624"/>
      <c r="DO7" s="624"/>
      <c r="DP7" s="625"/>
      <c r="DQ7" s="632">
        <v>1328823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22487</v>
      </c>
      <c r="S8" s="624"/>
      <c r="T8" s="624"/>
      <c r="U8" s="624"/>
      <c r="V8" s="624"/>
      <c r="W8" s="624"/>
      <c r="X8" s="624"/>
      <c r="Y8" s="625"/>
      <c r="Z8" s="626">
        <v>0.1</v>
      </c>
      <c r="AA8" s="626"/>
      <c r="AB8" s="626"/>
      <c r="AC8" s="626"/>
      <c r="AD8" s="627">
        <v>22487</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48726</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3711248</v>
      </c>
      <c r="CS8" s="624"/>
      <c r="CT8" s="624"/>
      <c r="CU8" s="624"/>
      <c r="CV8" s="624"/>
      <c r="CW8" s="624"/>
      <c r="CX8" s="624"/>
      <c r="CY8" s="625"/>
      <c r="CZ8" s="626">
        <v>25</v>
      </c>
      <c r="DA8" s="626"/>
      <c r="DB8" s="626"/>
      <c r="DC8" s="626"/>
      <c r="DD8" s="632">
        <v>22296</v>
      </c>
      <c r="DE8" s="624"/>
      <c r="DF8" s="624"/>
      <c r="DG8" s="624"/>
      <c r="DH8" s="624"/>
      <c r="DI8" s="624"/>
      <c r="DJ8" s="624"/>
      <c r="DK8" s="624"/>
      <c r="DL8" s="624"/>
      <c r="DM8" s="624"/>
      <c r="DN8" s="624"/>
      <c r="DO8" s="624"/>
      <c r="DP8" s="625"/>
      <c r="DQ8" s="632">
        <v>2412103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24479</v>
      </c>
      <c r="S9" s="624"/>
      <c r="T9" s="624"/>
      <c r="U9" s="624"/>
      <c r="V9" s="624"/>
      <c r="W9" s="624"/>
      <c r="X9" s="624"/>
      <c r="Y9" s="625"/>
      <c r="Z9" s="626">
        <v>0.2</v>
      </c>
      <c r="AA9" s="626"/>
      <c r="AB9" s="626"/>
      <c r="AC9" s="626"/>
      <c r="AD9" s="627">
        <v>24479</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1191157</v>
      </c>
      <c r="BH9" s="624"/>
      <c r="BI9" s="624"/>
      <c r="BJ9" s="624"/>
      <c r="BK9" s="624"/>
      <c r="BL9" s="624"/>
      <c r="BM9" s="624"/>
      <c r="BN9" s="625"/>
      <c r="BO9" s="626">
        <v>34.6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1066683</v>
      </c>
      <c r="CS9" s="624"/>
      <c r="CT9" s="624"/>
      <c r="CU9" s="624"/>
      <c r="CV9" s="624"/>
      <c r="CW9" s="624"/>
      <c r="CX9" s="624"/>
      <c r="CY9" s="625"/>
      <c r="CZ9" s="626">
        <v>7.2</v>
      </c>
      <c r="DA9" s="626"/>
      <c r="DB9" s="626"/>
      <c r="DC9" s="626"/>
      <c r="DD9" s="632">
        <v>373841</v>
      </c>
      <c r="DE9" s="624"/>
      <c r="DF9" s="624"/>
      <c r="DG9" s="624"/>
      <c r="DH9" s="624"/>
      <c r="DI9" s="624"/>
      <c r="DJ9" s="624"/>
      <c r="DK9" s="624"/>
      <c r="DL9" s="624"/>
      <c r="DM9" s="624"/>
      <c r="DN9" s="624"/>
      <c r="DO9" s="624"/>
      <c r="DP9" s="625"/>
      <c r="DQ9" s="632">
        <v>505127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74058</v>
      </c>
      <c r="BH10" s="624"/>
      <c r="BI10" s="624"/>
      <c r="BJ10" s="624"/>
      <c r="BK10" s="624"/>
      <c r="BL10" s="624"/>
      <c r="BM10" s="624"/>
      <c r="BN10" s="625"/>
      <c r="BO10" s="626">
        <v>2.2000000000000002</v>
      </c>
      <c r="BP10" s="626"/>
      <c r="BQ10" s="626"/>
      <c r="BR10" s="626"/>
      <c r="BS10" s="627">
        <v>12428</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28242</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242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606329</v>
      </c>
      <c r="S11" s="624"/>
      <c r="T11" s="624"/>
      <c r="U11" s="624"/>
      <c r="V11" s="624"/>
      <c r="W11" s="624"/>
      <c r="X11" s="624"/>
      <c r="Y11" s="625"/>
      <c r="Z11" s="628">
        <v>3.9</v>
      </c>
      <c r="AA11" s="629"/>
      <c r="AB11" s="629"/>
      <c r="AC11" s="635"/>
      <c r="AD11" s="632">
        <v>606329</v>
      </c>
      <c r="AE11" s="624"/>
      <c r="AF11" s="624"/>
      <c r="AG11" s="624"/>
      <c r="AH11" s="624"/>
      <c r="AI11" s="624"/>
      <c r="AJ11" s="624"/>
      <c r="AK11" s="625"/>
      <c r="AL11" s="628">
        <v>7.5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127431</v>
      </c>
      <c r="BH11" s="624"/>
      <c r="BI11" s="624"/>
      <c r="BJ11" s="624"/>
      <c r="BK11" s="624"/>
      <c r="BL11" s="624"/>
      <c r="BM11" s="624"/>
      <c r="BN11" s="625"/>
      <c r="BO11" s="626">
        <v>3.7</v>
      </c>
      <c r="BP11" s="626"/>
      <c r="BQ11" s="626"/>
      <c r="BR11" s="626"/>
      <c r="BS11" s="627">
        <v>35902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786736</v>
      </c>
      <c r="CS11" s="624"/>
      <c r="CT11" s="624"/>
      <c r="CU11" s="624"/>
      <c r="CV11" s="624"/>
      <c r="CW11" s="624"/>
      <c r="CX11" s="624"/>
      <c r="CY11" s="625"/>
      <c r="CZ11" s="626">
        <v>5.3</v>
      </c>
      <c r="DA11" s="626"/>
      <c r="DB11" s="626"/>
      <c r="DC11" s="626"/>
      <c r="DD11" s="632">
        <v>127883</v>
      </c>
      <c r="DE11" s="624"/>
      <c r="DF11" s="624"/>
      <c r="DG11" s="624"/>
      <c r="DH11" s="624"/>
      <c r="DI11" s="624"/>
      <c r="DJ11" s="624"/>
      <c r="DK11" s="624"/>
      <c r="DL11" s="624"/>
      <c r="DM11" s="624"/>
      <c r="DN11" s="624"/>
      <c r="DO11" s="624"/>
      <c r="DP11" s="625"/>
      <c r="DQ11" s="632">
        <v>465845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11099</v>
      </c>
      <c r="S12" s="624"/>
      <c r="T12" s="624"/>
      <c r="U12" s="624"/>
      <c r="V12" s="624"/>
      <c r="W12" s="624"/>
      <c r="X12" s="624"/>
      <c r="Y12" s="625"/>
      <c r="Z12" s="626">
        <v>0.1</v>
      </c>
      <c r="AA12" s="626"/>
      <c r="AB12" s="626"/>
      <c r="AC12" s="626"/>
      <c r="AD12" s="627">
        <v>11099</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1713735</v>
      </c>
      <c r="BH12" s="624"/>
      <c r="BI12" s="624"/>
      <c r="BJ12" s="624"/>
      <c r="BK12" s="624"/>
      <c r="BL12" s="624"/>
      <c r="BM12" s="624"/>
      <c r="BN12" s="625"/>
      <c r="BO12" s="626">
        <v>49.8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1336036</v>
      </c>
      <c r="CS12" s="624"/>
      <c r="CT12" s="624"/>
      <c r="CU12" s="624"/>
      <c r="CV12" s="624"/>
      <c r="CW12" s="624"/>
      <c r="CX12" s="624"/>
      <c r="CY12" s="625"/>
      <c r="CZ12" s="626">
        <v>9</v>
      </c>
      <c r="DA12" s="626"/>
      <c r="DB12" s="626"/>
      <c r="DC12" s="626"/>
      <c r="DD12" s="632">
        <v>424384</v>
      </c>
      <c r="DE12" s="624"/>
      <c r="DF12" s="624"/>
      <c r="DG12" s="624"/>
      <c r="DH12" s="624"/>
      <c r="DI12" s="624"/>
      <c r="DJ12" s="624"/>
      <c r="DK12" s="624"/>
      <c r="DL12" s="624"/>
      <c r="DM12" s="624"/>
      <c r="DN12" s="624"/>
      <c r="DO12" s="624"/>
      <c r="DP12" s="625"/>
      <c r="DQ12" s="632">
        <v>541881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1708634</v>
      </c>
      <c r="BH13" s="624"/>
      <c r="BI13" s="624"/>
      <c r="BJ13" s="624"/>
      <c r="BK13" s="624"/>
      <c r="BL13" s="624"/>
      <c r="BM13" s="624"/>
      <c r="BN13" s="625"/>
      <c r="BO13" s="626">
        <v>49.7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1610160</v>
      </c>
      <c r="CS13" s="624"/>
      <c r="CT13" s="624"/>
      <c r="CU13" s="624"/>
      <c r="CV13" s="624"/>
      <c r="CW13" s="624"/>
      <c r="CX13" s="624"/>
      <c r="CY13" s="625"/>
      <c r="CZ13" s="626">
        <v>10.8</v>
      </c>
      <c r="DA13" s="626"/>
      <c r="DB13" s="626"/>
      <c r="DC13" s="626"/>
      <c r="DD13" s="632">
        <v>517801</v>
      </c>
      <c r="DE13" s="624"/>
      <c r="DF13" s="624"/>
      <c r="DG13" s="624"/>
      <c r="DH13" s="624"/>
      <c r="DI13" s="624"/>
      <c r="DJ13" s="624"/>
      <c r="DK13" s="624"/>
      <c r="DL13" s="624"/>
      <c r="DM13" s="624"/>
      <c r="DN13" s="624"/>
      <c r="DO13" s="624"/>
      <c r="DP13" s="625"/>
      <c r="DQ13" s="632">
        <v>1084279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1476</v>
      </c>
      <c r="S14" s="624"/>
      <c r="T14" s="624"/>
      <c r="U14" s="624"/>
      <c r="V14" s="624"/>
      <c r="W14" s="624"/>
      <c r="X14" s="624"/>
      <c r="Y14" s="625"/>
      <c r="Z14" s="626">
        <v>0</v>
      </c>
      <c r="AA14" s="626"/>
      <c r="AB14" s="626"/>
      <c r="AC14" s="626"/>
      <c r="AD14" s="627">
        <v>1476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100984</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550920</v>
      </c>
      <c r="CS14" s="624"/>
      <c r="CT14" s="624"/>
      <c r="CU14" s="624"/>
      <c r="CV14" s="624"/>
      <c r="CW14" s="624"/>
      <c r="CX14" s="624"/>
      <c r="CY14" s="625"/>
      <c r="CZ14" s="626">
        <v>3.7</v>
      </c>
      <c r="DA14" s="626"/>
      <c r="DB14" s="626"/>
      <c r="DC14" s="626"/>
      <c r="DD14" s="632">
        <v>120971</v>
      </c>
      <c r="DE14" s="624"/>
      <c r="DF14" s="624"/>
      <c r="DG14" s="624"/>
      <c r="DH14" s="624"/>
      <c r="DI14" s="624"/>
      <c r="DJ14" s="624"/>
      <c r="DK14" s="624"/>
      <c r="DL14" s="624"/>
      <c r="DM14" s="624"/>
      <c r="DN14" s="624"/>
      <c r="DO14" s="624"/>
      <c r="DP14" s="625"/>
      <c r="DQ14" s="632">
        <v>372731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158941</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1001799</v>
      </c>
      <c r="CS15" s="624"/>
      <c r="CT15" s="624"/>
      <c r="CU15" s="624"/>
      <c r="CV15" s="624"/>
      <c r="CW15" s="624"/>
      <c r="CX15" s="624"/>
      <c r="CY15" s="625"/>
      <c r="CZ15" s="626">
        <v>6.7</v>
      </c>
      <c r="DA15" s="626"/>
      <c r="DB15" s="626"/>
      <c r="DC15" s="626"/>
      <c r="DD15" s="632">
        <v>95934</v>
      </c>
      <c r="DE15" s="624"/>
      <c r="DF15" s="624"/>
      <c r="DG15" s="624"/>
      <c r="DH15" s="624"/>
      <c r="DI15" s="624"/>
      <c r="DJ15" s="624"/>
      <c r="DK15" s="624"/>
      <c r="DL15" s="624"/>
      <c r="DM15" s="624"/>
      <c r="DN15" s="624"/>
      <c r="DO15" s="624"/>
      <c r="DP15" s="625"/>
      <c r="DQ15" s="632">
        <v>848106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15462</v>
      </c>
      <c r="S16" s="624"/>
      <c r="T16" s="624"/>
      <c r="U16" s="624"/>
      <c r="V16" s="624"/>
      <c r="W16" s="624"/>
      <c r="X16" s="624"/>
      <c r="Y16" s="625"/>
      <c r="Z16" s="626">
        <v>0.1</v>
      </c>
      <c r="AA16" s="626"/>
      <c r="AB16" s="626"/>
      <c r="AC16" s="626"/>
      <c r="AD16" s="627">
        <v>15462</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517074</v>
      </c>
      <c r="CS16" s="624"/>
      <c r="CT16" s="624"/>
      <c r="CU16" s="624"/>
      <c r="CV16" s="624"/>
      <c r="CW16" s="624"/>
      <c r="CX16" s="624"/>
      <c r="CY16" s="625"/>
      <c r="CZ16" s="626">
        <v>3.5</v>
      </c>
      <c r="DA16" s="626"/>
      <c r="DB16" s="626"/>
      <c r="DC16" s="626"/>
      <c r="DD16" s="632" t="s">
        <v>122</v>
      </c>
      <c r="DE16" s="624"/>
      <c r="DF16" s="624"/>
      <c r="DG16" s="624"/>
      <c r="DH16" s="624"/>
      <c r="DI16" s="624"/>
      <c r="DJ16" s="624"/>
      <c r="DK16" s="624"/>
      <c r="DL16" s="624"/>
      <c r="DM16" s="624"/>
      <c r="DN16" s="624"/>
      <c r="DO16" s="624"/>
      <c r="DP16" s="625"/>
      <c r="DQ16" s="632">
        <v>104003</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48021</v>
      </c>
      <c r="S17" s="624"/>
      <c r="T17" s="624"/>
      <c r="U17" s="624"/>
      <c r="V17" s="624"/>
      <c r="W17" s="624"/>
      <c r="X17" s="624"/>
      <c r="Y17" s="625"/>
      <c r="Z17" s="626">
        <v>0.3</v>
      </c>
      <c r="AA17" s="626"/>
      <c r="AB17" s="626"/>
      <c r="AC17" s="626"/>
      <c r="AD17" s="627">
        <v>48021</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1529903</v>
      </c>
      <c r="CS17" s="624"/>
      <c r="CT17" s="624"/>
      <c r="CU17" s="624"/>
      <c r="CV17" s="624"/>
      <c r="CW17" s="624"/>
      <c r="CX17" s="624"/>
      <c r="CY17" s="625"/>
      <c r="CZ17" s="626">
        <v>10.3</v>
      </c>
      <c r="DA17" s="626"/>
      <c r="DB17" s="626"/>
      <c r="DC17" s="626"/>
      <c r="DD17" s="632" t="s">
        <v>122</v>
      </c>
      <c r="DE17" s="624"/>
      <c r="DF17" s="624"/>
      <c r="DG17" s="624"/>
      <c r="DH17" s="624"/>
      <c r="DI17" s="624"/>
      <c r="DJ17" s="624"/>
      <c r="DK17" s="624"/>
      <c r="DL17" s="624"/>
      <c r="DM17" s="624"/>
      <c r="DN17" s="624"/>
      <c r="DO17" s="624"/>
      <c r="DP17" s="625"/>
      <c r="DQ17" s="632">
        <v>1448868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38662</v>
      </c>
      <c r="S18" s="624"/>
      <c r="T18" s="624"/>
      <c r="U18" s="624"/>
      <c r="V18" s="624"/>
      <c r="W18" s="624"/>
      <c r="X18" s="624"/>
      <c r="Y18" s="625"/>
      <c r="Z18" s="626">
        <v>0.2</v>
      </c>
      <c r="AA18" s="626"/>
      <c r="AB18" s="626"/>
      <c r="AC18" s="626"/>
      <c r="AD18" s="627">
        <v>38662</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25876</v>
      </c>
      <c r="S19" s="624"/>
      <c r="T19" s="624"/>
      <c r="U19" s="624"/>
      <c r="V19" s="624"/>
      <c r="W19" s="624"/>
      <c r="X19" s="624"/>
      <c r="Y19" s="625"/>
      <c r="Z19" s="626">
        <v>0.2</v>
      </c>
      <c r="AA19" s="626"/>
      <c r="AB19" s="626"/>
      <c r="AC19" s="626"/>
      <c r="AD19" s="627">
        <v>25876</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23249</v>
      </c>
      <c r="BH19" s="624"/>
      <c r="BI19" s="624"/>
      <c r="BJ19" s="624"/>
      <c r="BK19" s="624"/>
      <c r="BL19" s="624"/>
      <c r="BM19" s="624"/>
      <c r="BN19" s="625"/>
      <c r="BO19" s="626">
        <v>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12786</v>
      </c>
      <c r="S20" s="624"/>
      <c r="T20" s="624"/>
      <c r="U20" s="624"/>
      <c r="V20" s="624"/>
      <c r="W20" s="624"/>
      <c r="X20" s="624"/>
      <c r="Y20" s="625"/>
      <c r="Z20" s="626">
        <v>0.1</v>
      </c>
      <c r="AA20" s="626"/>
      <c r="AB20" s="626"/>
      <c r="AC20" s="626"/>
      <c r="AD20" s="627">
        <v>12786</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23249</v>
      </c>
      <c r="BH20" s="624"/>
      <c r="BI20" s="624"/>
      <c r="BJ20" s="624"/>
      <c r="BK20" s="624"/>
      <c r="BL20" s="624"/>
      <c r="BM20" s="624"/>
      <c r="BN20" s="625"/>
      <c r="BO20" s="626">
        <v>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14847775</v>
      </c>
      <c r="CS20" s="624"/>
      <c r="CT20" s="624"/>
      <c r="CU20" s="624"/>
      <c r="CV20" s="624"/>
      <c r="CW20" s="624"/>
      <c r="CX20" s="624"/>
      <c r="CY20" s="625"/>
      <c r="CZ20" s="626">
        <v>100</v>
      </c>
      <c r="DA20" s="626"/>
      <c r="DB20" s="626"/>
      <c r="DC20" s="626"/>
      <c r="DD20" s="632">
        <v>2565988</v>
      </c>
      <c r="DE20" s="624"/>
      <c r="DF20" s="624"/>
      <c r="DG20" s="624"/>
      <c r="DH20" s="624"/>
      <c r="DI20" s="624"/>
      <c r="DJ20" s="624"/>
      <c r="DK20" s="624"/>
      <c r="DL20" s="624"/>
      <c r="DM20" s="624"/>
      <c r="DN20" s="624"/>
      <c r="DO20" s="624"/>
      <c r="DP20" s="625"/>
      <c r="DQ20" s="632">
        <v>9229602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4260316</v>
      </c>
      <c r="S21" s="624"/>
      <c r="T21" s="624"/>
      <c r="U21" s="624"/>
      <c r="V21" s="624"/>
      <c r="W21" s="624"/>
      <c r="X21" s="624"/>
      <c r="Y21" s="625"/>
      <c r="Z21" s="626">
        <v>27.4</v>
      </c>
      <c r="AA21" s="626"/>
      <c r="AB21" s="626"/>
      <c r="AC21" s="626"/>
      <c r="AD21" s="627">
        <v>3701379</v>
      </c>
      <c r="AE21" s="627"/>
      <c r="AF21" s="627"/>
      <c r="AG21" s="627"/>
      <c r="AH21" s="627"/>
      <c r="AI21" s="627"/>
      <c r="AJ21" s="627"/>
      <c r="AK21" s="627"/>
      <c r="AL21" s="628">
        <v>45.9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23249</v>
      </c>
      <c r="BH21" s="624"/>
      <c r="BI21" s="624"/>
      <c r="BJ21" s="624"/>
      <c r="BK21" s="624"/>
      <c r="BL21" s="624"/>
      <c r="BM21" s="624"/>
      <c r="BN21" s="625"/>
      <c r="BO21" s="626">
        <v>0.7</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3701379</v>
      </c>
      <c r="S22" s="624"/>
      <c r="T22" s="624"/>
      <c r="U22" s="624"/>
      <c r="V22" s="624"/>
      <c r="W22" s="624"/>
      <c r="X22" s="624"/>
      <c r="Y22" s="625"/>
      <c r="Z22" s="626">
        <v>23.8</v>
      </c>
      <c r="AA22" s="626"/>
      <c r="AB22" s="626"/>
      <c r="AC22" s="626"/>
      <c r="AD22" s="627">
        <v>3701379</v>
      </c>
      <c r="AE22" s="627"/>
      <c r="AF22" s="627"/>
      <c r="AG22" s="627"/>
      <c r="AH22" s="627"/>
      <c r="AI22" s="627"/>
      <c r="AJ22" s="627"/>
      <c r="AK22" s="627"/>
      <c r="AL22" s="628">
        <v>45.9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558937</v>
      </c>
      <c r="S23" s="624"/>
      <c r="T23" s="624"/>
      <c r="U23" s="624"/>
      <c r="V23" s="624"/>
      <c r="W23" s="624"/>
      <c r="X23" s="624"/>
      <c r="Y23" s="625"/>
      <c r="Z23" s="626">
        <v>3.6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5856311</v>
      </c>
      <c r="CS24" s="613"/>
      <c r="CT24" s="613"/>
      <c r="CU24" s="613"/>
      <c r="CV24" s="613"/>
      <c r="CW24" s="613"/>
      <c r="CX24" s="613"/>
      <c r="CY24" s="614"/>
      <c r="CZ24" s="617">
        <v>39.4</v>
      </c>
      <c r="DA24" s="618"/>
      <c r="DB24" s="618"/>
      <c r="DC24" s="634"/>
      <c r="DD24" s="653">
        <v>4491932</v>
      </c>
      <c r="DE24" s="613"/>
      <c r="DF24" s="613"/>
      <c r="DG24" s="613"/>
      <c r="DH24" s="613"/>
      <c r="DI24" s="613"/>
      <c r="DJ24" s="613"/>
      <c r="DK24" s="614"/>
      <c r="DL24" s="653">
        <v>3735418</v>
      </c>
      <c r="DM24" s="613"/>
      <c r="DN24" s="613"/>
      <c r="DO24" s="613"/>
      <c r="DP24" s="613"/>
      <c r="DQ24" s="613"/>
      <c r="DR24" s="613"/>
      <c r="DS24" s="613"/>
      <c r="DT24" s="613"/>
      <c r="DU24" s="613"/>
      <c r="DV24" s="614"/>
      <c r="DW24" s="617">
        <v>46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8606918</v>
      </c>
      <c r="S25" s="624"/>
      <c r="T25" s="624"/>
      <c r="U25" s="624"/>
      <c r="V25" s="624"/>
      <c r="W25" s="624"/>
      <c r="X25" s="624"/>
      <c r="Y25" s="625"/>
      <c r="Z25" s="626">
        <v>55.5</v>
      </c>
      <c r="AA25" s="626"/>
      <c r="AB25" s="626"/>
      <c r="AC25" s="626"/>
      <c r="AD25" s="627">
        <v>8047981</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2115159</v>
      </c>
      <c r="CS25" s="656"/>
      <c r="CT25" s="656"/>
      <c r="CU25" s="656"/>
      <c r="CV25" s="656"/>
      <c r="CW25" s="656"/>
      <c r="CX25" s="656"/>
      <c r="CY25" s="657"/>
      <c r="CZ25" s="628">
        <v>14.2</v>
      </c>
      <c r="DA25" s="654"/>
      <c r="DB25" s="654"/>
      <c r="DC25" s="658"/>
      <c r="DD25" s="632">
        <v>1925235</v>
      </c>
      <c r="DE25" s="656"/>
      <c r="DF25" s="656"/>
      <c r="DG25" s="656"/>
      <c r="DH25" s="656"/>
      <c r="DI25" s="656"/>
      <c r="DJ25" s="656"/>
      <c r="DK25" s="657"/>
      <c r="DL25" s="632">
        <v>1691875</v>
      </c>
      <c r="DM25" s="656"/>
      <c r="DN25" s="656"/>
      <c r="DO25" s="656"/>
      <c r="DP25" s="656"/>
      <c r="DQ25" s="656"/>
      <c r="DR25" s="656"/>
      <c r="DS25" s="656"/>
      <c r="DT25" s="656"/>
      <c r="DU25" s="656"/>
      <c r="DV25" s="657"/>
      <c r="DW25" s="628">
        <v>20.8</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1783</v>
      </c>
      <c r="S26" s="624"/>
      <c r="T26" s="624"/>
      <c r="U26" s="624"/>
      <c r="V26" s="624"/>
      <c r="W26" s="624"/>
      <c r="X26" s="624"/>
      <c r="Y26" s="625"/>
      <c r="Z26" s="626">
        <v>0</v>
      </c>
      <c r="AA26" s="626"/>
      <c r="AB26" s="626"/>
      <c r="AC26" s="626"/>
      <c r="AD26" s="627">
        <v>1783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1284393</v>
      </c>
      <c r="CS26" s="624"/>
      <c r="CT26" s="624"/>
      <c r="CU26" s="624"/>
      <c r="CV26" s="624"/>
      <c r="CW26" s="624"/>
      <c r="CX26" s="624"/>
      <c r="CY26" s="625"/>
      <c r="CZ26" s="628">
        <v>8.6999999999999993</v>
      </c>
      <c r="DA26" s="654"/>
      <c r="DB26" s="654"/>
      <c r="DC26" s="658"/>
      <c r="DD26" s="632">
        <v>1094469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72913</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3438281</v>
      </c>
      <c r="BH27" s="624"/>
      <c r="BI27" s="624"/>
      <c r="BJ27" s="624"/>
      <c r="BK27" s="624"/>
      <c r="BL27" s="624"/>
      <c r="BM27" s="624"/>
      <c r="BN27" s="625"/>
      <c r="BO27" s="626">
        <v>100</v>
      </c>
      <c r="BP27" s="626"/>
      <c r="BQ27" s="626"/>
      <c r="BR27" s="626"/>
      <c r="BS27" s="627">
        <v>48330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2211249</v>
      </c>
      <c r="CS27" s="656"/>
      <c r="CT27" s="656"/>
      <c r="CU27" s="656"/>
      <c r="CV27" s="656"/>
      <c r="CW27" s="656"/>
      <c r="CX27" s="656"/>
      <c r="CY27" s="657"/>
      <c r="CZ27" s="628">
        <v>14.9</v>
      </c>
      <c r="DA27" s="654"/>
      <c r="DB27" s="654"/>
      <c r="DC27" s="658"/>
      <c r="DD27" s="632">
        <v>1117829</v>
      </c>
      <c r="DE27" s="656"/>
      <c r="DF27" s="656"/>
      <c r="DG27" s="656"/>
      <c r="DH27" s="656"/>
      <c r="DI27" s="656"/>
      <c r="DJ27" s="656"/>
      <c r="DK27" s="657"/>
      <c r="DL27" s="632">
        <v>887915</v>
      </c>
      <c r="DM27" s="656"/>
      <c r="DN27" s="656"/>
      <c r="DO27" s="656"/>
      <c r="DP27" s="656"/>
      <c r="DQ27" s="656"/>
      <c r="DR27" s="656"/>
      <c r="DS27" s="656"/>
      <c r="DT27" s="656"/>
      <c r="DU27" s="656"/>
      <c r="DV27" s="657"/>
      <c r="DW27" s="628">
        <v>10.9</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129334</v>
      </c>
      <c r="S28" s="624"/>
      <c r="T28" s="624"/>
      <c r="U28" s="624"/>
      <c r="V28" s="624"/>
      <c r="W28" s="624"/>
      <c r="X28" s="624"/>
      <c r="Y28" s="625"/>
      <c r="Z28" s="626">
        <v>0.8</v>
      </c>
      <c r="AA28" s="626"/>
      <c r="AB28" s="626"/>
      <c r="AC28" s="626"/>
      <c r="AD28" s="627">
        <v>12732</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1529903</v>
      </c>
      <c r="CS28" s="624"/>
      <c r="CT28" s="624"/>
      <c r="CU28" s="624"/>
      <c r="CV28" s="624"/>
      <c r="CW28" s="624"/>
      <c r="CX28" s="624"/>
      <c r="CY28" s="625"/>
      <c r="CZ28" s="628">
        <v>10.3</v>
      </c>
      <c r="DA28" s="654"/>
      <c r="DB28" s="654"/>
      <c r="DC28" s="658"/>
      <c r="DD28" s="632">
        <v>1448868</v>
      </c>
      <c r="DE28" s="624"/>
      <c r="DF28" s="624"/>
      <c r="DG28" s="624"/>
      <c r="DH28" s="624"/>
      <c r="DI28" s="624"/>
      <c r="DJ28" s="624"/>
      <c r="DK28" s="625"/>
      <c r="DL28" s="632">
        <v>1155628</v>
      </c>
      <c r="DM28" s="624"/>
      <c r="DN28" s="624"/>
      <c r="DO28" s="624"/>
      <c r="DP28" s="624"/>
      <c r="DQ28" s="624"/>
      <c r="DR28" s="624"/>
      <c r="DS28" s="624"/>
      <c r="DT28" s="624"/>
      <c r="DU28" s="624"/>
      <c r="DV28" s="625"/>
      <c r="DW28" s="628">
        <v>14.2</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13563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1529854</v>
      </c>
      <c r="CS29" s="656"/>
      <c r="CT29" s="656"/>
      <c r="CU29" s="656"/>
      <c r="CV29" s="656"/>
      <c r="CW29" s="656"/>
      <c r="CX29" s="656"/>
      <c r="CY29" s="657"/>
      <c r="CZ29" s="628">
        <v>10.3</v>
      </c>
      <c r="DA29" s="654"/>
      <c r="DB29" s="654"/>
      <c r="DC29" s="658"/>
      <c r="DD29" s="632">
        <v>1448819</v>
      </c>
      <c r="DE29" s="656"/>
      <c r="DF29" s="656"/>
      <c r="DG29" s="656"/>
      <c r="DH29" s="656"/>
      <c r="DI29" s="656"/>
      <c r="DJ29" s="656"/>
      <c r="DK29" s="657"/>
      <c r="DL29" s="632">
        <v>1155579</v>
      </c>
      <c r="DM29" s="656"/>
      <c r="DN29" s="656"/>
      <c r="DO29" s="656"/>
      <c r="DP29" s="656"/>
      <c r="DQ29" s="656"/>
      <c r="DR29" s="656"/>
      <c r="DS29" s="656"/>
      <c r="DT29" s="656"/>
      <c r="DU29" s="656"/>
      <c r="DV29" s="657"/>
      <c r="DW29" s="628">
        <v>14.2</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2007676</v>
      </c>
      <c r="S30" s="624"/>
      <c r="T30" s="624"/>
      <c r="U30" s="624"/>
      <c r="V30" s="624"/>
      <c r="W30" s="624"/>
      <c r="X30" s="624"/>
      <c r="Y30" s="625"/>
      <c r="Z30" s="626">
        <v>12.9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1504531</v>
      </c>
      <c r="CS30" s="624"/>
      <c r="CT30" s="624"/>
      <c r="CU30" s="624"/>
      <c r="CV30" s="624"/>
      <c r="CW30" s="624"/>
      <c r="CX30" s="624"/>
      <c r="CY30" s="625"/>
      <c r="CZ30" s="628">
        <v>10.1</v>
      </c>
      <c r="DA30" s="654"/>
      <c r="DB30" s="654"/>
      <c r="DC30" s="658"/>
      <c r="DD30" s="632">
        <v>1425585</v>
      </c>
      <c r="DE30" s="624"/>
      <c r="DF30" s="624"/>
      <c r="DG30" s="624"/>
      <c r="DH30" s="624"/>
      <c r="DI30" s="624"/>
      <c r="DJ30" s="624"/>
      <c r="DK30" s="625"/>
      <c r="DL30" s="632">
        <v>1132347</v>
      </c>
      <c r="DM30" s="624"/>
      <c r="DN30" s="624"/>
      <c r="DO30" s="624"/>
      <c r="DP30" s="624"/>
      <c r="DQ30" s="624"/>
      <c r="DR30" s="624"/>
      <c r="DS30" s="624"/>
      <c r="DT30" s="624"/>
      <c r="DU30" s="624"/>
      <c r="DV30" s="625"/>
      <c r="DW30" s="628">
        <v>13.9</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99.4</v>
      </c>
      <c r="BH31" s="667"/>
      <c r="BI31" s="667"/>
      <c r="BJ31" s="667"/>
      <c r="BK31" s="667"/>
      <c r="BL31" s="667"/>
      <c r="BM31" s="618">
        <v>97.2</v>
      </c>
      <c r="BN31" s="667"/>
      <c r="BO31" s="667"/>
      <c r="BP31" s="667"/>
      <c r="BQ31" s="668"/>
      <c r="BR31" s="679">
        <v>99.3</v>
      </c>
      <c r="BS31" s="667"/>
      <c r="BT31" s="667"/>
      <c r="BU31" s="667"/>
      <c r="BV31" s="667"/>
      <c r="BW31" s="667"/>
      <c r="BX31" s="618">
        <v>97</v>
      </c>
      <c r="BY31" s="667"/>
      <c r="BZ31" s="667"/>
      <c r="CA31" s="667"/>
      <c r="CB31" s="668"/>
      <c r="CD31" s="661"/>
      <c r="CE31" s="662"/>
      <c r="CF31" s="620" t="s">
        <v>300</v>
      </c>
      <c r="CG31" s="621"/>
      <c r="CH31" s="621"/>
      <c r="CI31" s="621"/>
      <c r="CJ31" s="621"/>
      <c r="CK31" s="621"/>
      <c r="CL31" s="621"/>
      <c r="CM31" s="621"/>
      <c r="CN31" s="621"/>
      <c r="CO31" s="621"/>
      <c r="CP31" s="621"/>
      <c r="CQ31" s="622"/>
      <c r="CR31" s="623">
        <v>25323</v>
      </c>
      <c r="CS31" s="656"/>
      <c r="CT31" s="656"/>
      <c r="CU31" s="656"/>
      <c r="CV31" s="656"/>
      <c r="CW31" s="656"/>
      <c r="CX31" s="656"/>
      <c r="CY31" s="657"/>
      <c r="CZ31" s="628">
        <v>0.2</v>
      </c>
      <c r="DA31" s="654"/>
      <c r="DB31" s="654"/>
      <c r="DC31" s="658"/>
      <c r="DD31" s="632">
        <v>23234</v>
      </c>
      <c r="DE31" s="656"/>
      <c r="DF31" s="656"/>
      <c r="DG31" s="656"/>
      <c r="DH31" s="656"/>
      <c r="DI31" s="656"/>
      <c r="DJ31" s="656"/>
      <c r="DK31" s="657"/>
      <c r="DL31" s="632">
        <v>23232</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997946</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99.4</v>
      </c>
      <c r="BH32" s="656"/>
      <c r="BI32" s="656"/>
      <c r="BJ32" s="656"/>
      <c r="BK32" s="656"/>
      <c r="BL32" s="656"/>
      <c r="BM32" s="629">
        <v>97.8</v>
      </c>
      <c r="BN32" s="656"/>
      <c r="BO32" s="656"/>
      <c r="BP32" s="656"/>
      <c r="BQ32" s="678"/>
      <c r="BR32" s="680">
        <v>99.3</v>
      </c>
      <c r="BS32" s="656"/>
      <c r="BT32" s="656"/>
      <c r="BU32" s="656"/>
      <c r="BV32" s="656"/>
      <c r="BW32" s="656"/>
      <c r="BX32" s="629">
        <v>97.6</v>
      </c>
      <c r="BY32" s="656"/>
      <c r="BZ32" s="656"/>
      <c r="CA32" s="656"/>
      <c r="CB32" s="678"/>
      <c r="CD32" s="663"/>
      <c r="CE32" s="664"/>
      <c r="CF32" s="620" t="s">
        <v>304</v>
      </c>
      <c r="CG32" s="621"/>
      <c r="CH32" s="621"/>
      <c r="CI32" s="621"/>
      <c r="CJ32" s="621"/>
      <c r="CK32" s="621"/>
      <c r="CL32" s="621"/>
      <c r="CM32" s="621"/>
      <c r="CN32" s="621"/>
      <c r="CO32" s="621"/>
      <c r="CP32" s="621"/>
      <c r="CQ32" s="622"/>
      <c r="CR32" s="623">
        <v>49</v>
      </c>
      <c r="CS32" s="624"/>
      <c r="CT32" s="624"/>
      <c r="CU32" s="624"/>
      <c r="CV32" s="624"/>
      <c r="CW32" s="624"/>
      <c r="CX32" s="624"/>
      <c r="CY32" s="625"/>
      <c r="CZ32" s="628">
        <v>0</v>
      </c>
      <c r="DA32" s="654"/>
      <c r="DB32" s="654"/>
      <c r="DC32" s="658"/>
      <c r="DD32" s="632">
        <v>49</v>
      </c>
      <c r="DE32" s="624"/>
      <c r="DF32" s="624"/>
      <c r="DG32" s="624"/>
      <c r="DH32" s="624"/>
      <c r="DI32" s="624"/>
      <c r="DJ32" s="624"/>
      <c r="DK32" s="625"/>
      <c r="DL32" s="632">
        <v>49</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9694</v>
      </c>
      <c r="S33" s="624"/>
      <c r="T33" s="624"/>
      <c r="U33" s="624"/>
      <c r="V33" s="624"/>
      <c r="W33" s="624"/>
      <c r="X33" s="624"/>
      <c r="Y33" s="625"/>
      <c r="Z33" s="626">
        <v>0.1</v>
      </c>
      <c r="AA33" s="626"/>
      <c r="AB33" s="626"/>
      <c r="AC33" s="626"/>
      <c r="AD33" s="627">
        <v>2508</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99.3</v>
      </c>
      <c r="BH33" s="682"/>
      <c r="BI33" s="682"/>
      <c r="BJ33" s="682"/>
      <c r="BK33" s="682"/>
      <c r="BL33" s="682"/>
      <c r="BM33" s="683">
        <v>96.3</v>
      </c>
      <c r="BN33" s="682"/>
      <c r="BO33" s="682"/>
      <c r="BP33" s="682"/>
      <c r="BQ33" s="684"/>
      <c r="BR33" s="681">
        <v>99.3</v>
      </c>
      <c r="BS33" s="682"/>
      <c r="BT33" s="682"/>
      <c r="BU33" s="682"/>
      <c r="BV33" s="682"/>
      <c r="BW33" s="682"/>
      <c r="BX33" s="683">
        <v>96.2</v>
      </c>
      <c r="BY33" s="682"/>
      <c r="BZ33" s="682"/>
      <c r="CA33" s="682"/>
      <c r="CB33" s="684"/>
      <c r="CD33" s="620" t="s">
        <v>307</v>
      </c>
      <c r="CE33" s="621"/>
      <c r="CF33" s="621"/>
      <c r="CG33" s="621"/>
      <c r="CH33" s="621"/>
      <c r="CI33" s="621"/>
      <c r="CJ33" s="621"/>
      <c r="CK33" s="621"/>
      <c r="CL33" s="621"/>
      <c r="CM33" s="621"/>
      <c r="CN33" s="621"/>
      <c r="CO33" s="621"/>
      <c r="CP33" s="621"/>
      <c r="CQ33" s="622"/>
      <c r="CR33" s="623">
        <v>5908402</v>
      </c>
      <c r="CS33" s="656"/>
      <c r="CT33" s="656"/>
      <c r="CU33" s="656"/>
      <c r="CV33" s="656"/>
      <c r="CW33" s="656"/>
      <c r="CX33" s="656"/>
      <c r="CY33" s="657"/>
      <c r="CZ33" s="628">
        <v>39.799999999999997</v>
      </c>
      <c r="DA33" s="654"/>
      <c r="DB33" s="654"/>
      <c r="DC33" s="658"/>
      <c r="DD33" s="632">
        <v>4483540</v>
      </c>
      <c r="DE33" s="656"/>
      <c r="DF33" s="656"/>
      <c r="DG33" s="656"/>
      <c r="DH33" s="656"/>
      <c r="DI33" s="656"/>
      <c r="DJ33" s="656"/>
      <c r="DK33" s="657"/>
      <c r="DL33" s="632">
        <v>3048955</v>
      </c>
      <c r="DM33" s="656"/>
      <c r="DN33" s="656"/>
      <c r="DO33" s="656"/>
      <c r="DP33" s="656"/>
      <c r="DQ33" s="656"/>
      <c r="DR33" s="656"/>
      <c r="DS33" s="656"/>
      <c r="DT33" s="656"/>
      <c r="DU33" s="656"/>
      <c r="DV33" s="657"/>
      <c r="DW33" s="628">
        <v>37.6</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121939</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1700629</v>
      </c>
      <c r="CS34" s="624"/>
      <c r="CT34" s="624"/>
      <c r="CU34" s="624"/>
      <c r="CV34" s="624"/>
      <c r="CW34" s="624"/>
      <c r="CX34" s="624"/>
      <c r="CY34" s="625"/>
      <c r="CZ34" s="628">
        <v>11.5</v>
      </c>
      <c r="DA34" s="654"/>
      <c r="DB34" s="654"/>
      <c r="DC34" s="658"/>
      <c r="DD34" s="632">
        <v>1196035</v>
      </c>
      <c r="DE34" s="624"/>
      <c r="DF34" s="624"/>
      <c r="DG34" s="624"/>
      <c r="DH34" s="624"/>
      <c r="DI34" s="624"/>
      <c r="DJ34" s="624"/>
      <c r="DK34" s="625"/>
      <c r="DL34" s="632">
        <v>931858</v>
      </c>
      <c r="DM34" s="624"/>
      <c r="DN34" s="624"/>
      <c r="DO34" s="624"/>
      <c r="DP34" s="624"/>
      <c r="DQ34" s="624"/>
      <c r="DR34" s="624"/>
      <c r="DS34" s="624"/>
      <c r="DT34" s="624"/>
      <c r="DU34" s="624"/>
      <c r="DV34" s="625"/>
      <c r="DW34" s="628">
        <v>11.5</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345477</v>
      </c>
      <c r="S35" s="624"/>
      <c r="T35" s="624"/>
      <c r="U35" s="624"/>
      <c r="V35" s="624"/>
      <c r="W35" s="624"/>
      <c r="X35" s="624"/>
      <c r="Y35" s="625"/>
      <c r="Z35" s="626">
        <v>2.2000000000000002</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288316</v>
      </c>
      <c r="CS35" s="656"/>
      <c r="CT35" s="656"/>
      <c r="CU35" s="656"/>
      <c r="CV35" s="656"/>
      <c r="CW35" s="656"/>
      <c r="CX35" s="656"/>
      <c r="CY35" s="657"/>
      <c r="CZ35" s="628">
        <v>1.9</v>
      </c>
      <c r="DA35" s="654"/>
      <c r="DB35" s="654"/>
      <c r="DC35" s="658"/>
      <c r="DD35" s="632">
        <v>237394</v>
      </c>
      <c r="DE35" s="656"/>
      <c r="DF35" s="656"/>
      <c r="DG35" s="656"/>
      <c r="DH35" s="656"/>
      <c r="DI35" s="656"/>
      <c r="DJ35" s="656"/>
      <c r="DK35" s="657"/>
      <c r="DL35" s="632">
        <v>203666</v>
      </c>
      <c r="DM35" s="656"/>
      <c r="DN35" s="656"/>
      <c r="DO35" s="656"/>
      <c r="DP35" s="656"/>
      <c r="DQ35" s="656"/>
      <c r="DR35" s="656"/>
      <c r="DS35" s="656"/>
      <c r="DT35" s="656"/>
      <c r="DU35" s="656"/>
      <c r="DV35" s="657"/>
      <c r="DW35" s="628">
        <v>2.5</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666259</v>
      </c>
      <c r="S36" s="624"/>
      <c r="T36" s="624"/>
      <c r="U36" s="624"/>
      <c r="V36" s="624"/>
      <c r="W36" s="624"/>
      <c r="X36" s="624"/>
      <c r="Y36" s="625"/>
      <c r="Z36" s="626">
        <v>4.3</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1999030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25664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1544765</v>
      </c>
      <c r="CS36" s="624"/>
      <c r="CT36" s="624"/>
      <c r="CU36" s="624"/>
      <c r="CV36" s="624"/>
      <c r="CW36" s="624"/>
      <c r="CX36" s="624"/>
      <c r="CY36" s="625"/>
      <c r="CZ36" s="628">
        <v>10.4</v>
      </c>
      <c r="DA36" s="654"/>
      <c r="DB36" s="654"/>
      <c r="DC36" s="658"/>
      <c r="DD36" s="632">
        <v>1194864</v>
      </c>
      <c r="DE36" s="624"/>
      <c r="DF36" s="624"/>
      <c r="DG36" s="624"/>
      <c r="DH36" s="624"/>
      <c r="DI36" s="624"/>
      <c r="DJ36" s="624"/>
      <c r="DK36" s="625"/>
      <c r="DL36" s="632">
        <v>924704</v>
      </c>
      <c r="DM36" s="624"/>
      <c r="DN36" s="624"/>
      <c r="DO36" s="624"/>
      <c r="DP36" s="624"/>
      <c r="DQ36" s="624"/>
      <c r="DR36" s="624"/>
      <c r="DS36" s="624"/>
      <c r="DT36" s="624"/>
      <c r="DU36" s="624"/>
      <c r="DV36" s="625"/>
      <c r="DW36" s="628">
        <v>11.4</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588056</v>
      </c>
      <c r="S37" s="624"/>
      <c r="T37" s="624"/>
      <c r="U37" s="624"/>
      <c r="V37" s="624"/>
      <c r="W37" s="624"/>
      <c r="X37" s="624"/>
      <c r="Y37" s="625"/>
      <c r="Z37" s="626">
        <v>3.8</v>
      </c>
      <c r="AA37" s="626"/>
      <c r="AB37" s="626"/>
      <c r="AC37" s="626"/>
      <c r="AD37" s="627">
        <v>305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905854</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14329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157339</v>
      </c>
      <c r="CS37" s="656"/>
      <c r="CT37" s="656"/>
      <c r="CU37" s="656"/>
      <c r="CV37" s="656"/>
      <c r="CW37" s="656"/>
      <c r="CX37" s="656"/>
      <c r="CY37" s="657"/>
      <c r="CZ37" s="628">
        <v>1.1000000000000001</v>
      </c>
      <c r="DA37" s="654"/>
      <c r="DB37" s="654"/>
      <c r="DC37" s="658"/>
      <c r="DD37" s="632">
        <v>157339</v>
      </c>
      <c r="DE37" s="656"/>
      <c r="DF37" s="656"/>
      <c r="DG37" s="656"/>
      <c r="DH37" s="656"/>
      <c r="DI37" s="656"/>
      <c r="DJ37" s="656"/>
      <c r="DK37" s="657"/>
      <c r="DL37" s="632">
        <v>157259</v>
      </c>
      <c r="DM37" s="656"/>
      <c r="DN37" s="656"/>
      <c r="DO37" s="656"/>
      <c r="DP37" s="656"/>
      <c r="DQ37" s="656"/>
      <c r="DR37" s="656"/>
      <c r="DS37" s="656"/>
      <c r="DT37" s="656"/>
      <c r="DU37" s="656"/>
      <c r="DV37" s="657"/>
      <c r="DW37" s="628">
        <v>1.9</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1960001</v>
      </c>
      <c r="S38" s="624"/>
      <c r="T38" s="624"/>
      <c r="U38" s="624"/>
      <c r="V38" s="624"/>
      <c r="W38" s="624"/>
      <c r="X38" s="624"/>
      <c r="Y38" s="625"/>
      <c r="Z38" s="626">
        <v>12.6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39684</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2821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1318027</v>
      </c>
      <c r="CS38" s="624"/>
      <c r="CT38" s="624"/>
      <c r="CU38" s="624"/>
      <c r="CV38" s="624"/>
      <c r="CW38" s="624"/>
      <c r="CX38" s="624"/>
      <c r="CY38" s="625"/>
      <c r="CZ38" s="628">
        <v>8.9</v>
      </c>
      <c r="DA38" s="654"/>
      <c r="DB38" s="654"/>
      <c r="DC38" s="658"/>
      <c r="DD38" s="632">
        <v>1159912</v>
      </c>
      <c r="DE38" s="624"/>
      <c r="DF38" s="624"/>
      <c r="DG38" s="624"/>
      <c r="DH38" s="624"/>
      <c r="DI38" s="624"/>
      <c r="DJ38" s="624"/>
      <c r="DK38" s="625"/>
      <c r="DL38" s="632">
        <v>883375</v>
      </c>
      <c r="DM38" s="624"/>
      <c r="DN38" s="624"/>
      <c r="DO38" s="624"/>
      <c r="DP38" s="624"/>
      <c r="DQ38" s="624"/>
      <c r="DR38" s="624"/>
      <c r="DS38" s="624"/>
      <c r="DT38" s="624"/>
      <c r="DU38" s="624"/>
      <c r="DV38" s="625"/>
      <c r="DW38" s="628">
        <v>10.9</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1844</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4189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607913</v>
      </c>
      <c r="CS39" s="656"/>
      <c r="CT39" s="656"/>
      <c r="CU39" s="656"/>
      <c r="CV39" s="656"/>
      <c r="CW39" s="656"/>
      <c r="CX39" s="656"/>
      <c r="CY39" s="657"/>
      <c r="CZ39" s="628">
        <v>4.0999999999999996</v>
      </c>
      <c r="DA39" s="654"/>
      <c r="DB39" s="654"/>
      <c r="DC39" s="658"/>
      <c r="DD39" s="632">
        <v>589983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52901</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190</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94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448752</v>
      </c>
      <c r="CS40" s="624"/>
      <c r="CT40" s="624"/>
      <c r="CU40" s="624"/>
      <c r="CV40" s="624"/>
      <c r="CW40" s="624"/>
      <c r="CX40" s="624"/>
      <c r="CY40" s="625"/>
      <c r="CZ40" s="628">
        <v>3</v>
      </c>
      <c r="DA40" s="654"/>
      <c r="DB40" s="654"/>
      <c r="DC40" s="658"/>
      <c r="DD40" s="632">
        <v>105352</v>
      </c>
      <c r="DE40" s="624"/>
      <c r="DF40" s="624"/>
      <c r="DG40" s="624"/>
      <c r="DH40" s="624"/>
      <c r="DI40" s="624"/>
      <c r="DJ40" s="624"/>
      <c r="DK40" s="625"/>
      <c r="DL40" s="632">
        <v>105352</v>
      </c>
      <c r="DM40" s="624"/>
      <c r="DN40" s="624"/>
      <c r="DO40" s="624"/>
      <c r="DP40" s="624"/>
      <c r="DQ40" s="624"/>
      <c r="DR40" s="624"/>
      <c r="DS40" s="624"/>
      <c r="DT40" s="624"/>
      <c r="DU40" s="624"/>
      <c r="DV40" s="625"/>
      <c r="DW40" s="628">
        <v>1.3</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15521559</v>
      </c>
      <c r="S41" s="696"/>
      <c r="T41" s="696"/>
      <c r="U41" s="696"/>
      <c r="V41" s="696"/>
      <c r="W41" s="696"/>
      <c r="X41" s="696"/>
      <c r="Y41" s="700"/>
      <c r="Z41" s="701">
        <v>100</v>
      </c>
      <c r="AA41" s="701"/>
      <c r="AB41" s="701"/>
      <c r="AC41" s="701"/>
      <c r="AD41" s="702">
        <v>8065309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129374</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922084</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354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3083062</v>
      </c>
      <c r="CS42" s="656"/>
      <c r="CT42" s="656"/>
      <c r="CU42" s="656"/>
      <c r="CV42" s="656"/>
      <c r="CW42" s="656"/>
      <c r="CX42" s="656"/>
      <c r="CY42" s="657"/>
      <c r="CZ42" s="628">
        <v>20.8</v>
      </c>
      <c r="DA42" s="654"/>
      <c r="DB42" s="654"/>
      <c r="DC42" s="658"/>
      <c r="DD42" s="632">
        <v>254130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4"/>
      <c r="DB43" s="654"/>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2565988</v>
      </c>
      <c r="CS44" s="624"/>
      <c r="CT44" s="624"/>
      <c r="CU44" s="624"/>
      <c r="CV44" s="624"/>
      <c r="CW44" s="624"/>
      <c r="CX44" s="624"/>
      <c r="CY44" s="625"/>
      <c r="CZ44" s="628">
        <v>17.3</v>
      </c>
      <c r="DA44" s="629"/>
      <c r="DB44" s="629"/>
      <c r="DC44" s="635"/>
      <c r="DD44" s="632">
        <v>150127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1345356</v>
      </c>
      <c r="CS45" s="656"/>
      <c r="CT45" s="656"/>
      <c r="CU45" s="656"/>
      <c r="CV45" s="656"/>
      <c r="CW45" s="656"/>
      <c r="CX45" s="656"/>
      <c r="CY45" s="657"/>
      <c r="CZ45" s="628">
        <v>9.1</v>
      </c>
      <c r="DA45" s="654"/>
      <c r="DB45" s="654"/>
      <c r="DC45" s="658"/>
      <c r="DD45" s="632">
        <v>32869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1153420</v>
      </c>
      <c r="CS46" s="624"/>
      <c r="CT46" s="624"/>
      <c r="CU46" s="624"/>
      <c r="CV46" s="624"/>
      <c r="CW46" s="624"/>
      <c r="CX46" s="624"/>
      <c r="CY46" s="625"/>
      <c r="CZ46" s="628">
        <v>7.8</v>
      </c>
      <c r="DA46" s="629"/>
      <c r="DB46" s="629"/>
      <c r="DC46" s="635"/>
      <c r="DD46" s="632">
        <v>94746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517074</v>
      </c>
      <c r="CS47" s="656"/>
      <c r="CT47" s="656"/>
      <c r="CU47" s="656"/>
      <c r="CV47" s="656"/>
      <c r="CW47" s="656"/>
      <c r="CX47" s="656"/>
      <c r="CY47" s="657"/>
      <c r="CZ47" s="628">
        <v>3.5</v>
      </c>
      <c r="DA47" s="654"/>
      <c r="DB47" s="654"/>
      <c r="DC47" s="658"/>
      <c r="DD47" s="632">
        <v>104003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14847775</v>
      </c>
      <c r="CS49" s="682"/>
      <c r="CT49" s="682"/>
      <c r="CU49" s="682"/>
      <c r="CV49" s="682"/>
      <c r="CW49" s="682"/>
      <c r="CX49" s="682"/>
      <c r="CY49" s="711"/>
      <c r="CZ49" s="703">
        <v>100</v>
      </c>
      <c r="DA49" s="712"/>
      <c r="DB49" s="712"/>
      <c r="DC49" s="713"/>
      <c r="DD49" s="714">
        <v>9229602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I/lf3ERpqCbX3o0eiXgwlca3TOTC2IobRYEEnQoywWss85HFFTEEnhUpK3pAHo7Zoj+Xn6mPUadWgjs29DEWg==" saltValue="gY5gdvd7dVeK5QAx0+BB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ageMargins left="0.59055118110236227" right="0" top="0.59055118110236227" bottom="0.59055118110236227" header="0.39370078740157483" footer="0.39370078740157483"/>
  <pageSetup paperSize="8" scale="88" orientation="landscape" horizontalDpi="12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15558</v>
      </c>
      <c r="R7" s="753"/>
      <c r="S7" s="753"/>
      <c r="T7" s="753"/>
      <c r="U7" s="753"/>
      <c r="V7" s="753">
        <v>14885</v>
      </c>
      <c r="W7" s="753"/>
      <c r="X7" s="753"/>
      <c r="Y7" s="753"/>
      <c r="Z7" s="753"/>
      <c r="AA7" s="753">
        <v>673</v>
      </c>
      <c r="AB7" s="753"/>
      <c r="AC7" s="753"/>
      <c r="AD7" s="753"/>
      <c r="AE7" s="754"/>
      <c r="AF7" s="755">
        <v>389</v>
      </c>
      <c r="AG7" s="756"/>
      <c r="AH7" s="756"/>
      <c r="AI7" s="756"/>
      <c r="AJ7" s="757"/>
      <c r="AK7" s="758">
        <v>343</v>
      </c>
      <c r="AL7" s="759"/>
      <c r="AM7" s="759"/>
      <c r="AN7" s="759"/>
      <c r="AO7" s="759"/>
      <c r="AP7" s="759">
        <v>9167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548</v>
      </c>
      <c r="BT7" s="747"/>
      <c r="BU7" s="747"/>
      <c r="BV7" s="747"/>
      <c r="BW7" s="747"/>
      <c r="BX7" s="747"/>
      <c r="BY7" s="747"/>
      <c r="BZ7" s="747"/>
      <c r="CA7" s="747"/>
      <c r="CB7" s="747"/>
      <c r="CC7" s="747"/>
      <c r="CD7" s="747"/>
      <c r="CE7" s="747"/>
      <c r="CF7" s="747"/>
      <c r="CG7" s="762"/>
      <c r="CH7" s="743">
        <v>-4</v>
      </c>
      <c r="CI7" s="744"/>
      <c r="CJ7" s="744"/>
      <c r="CK7" s="744"/>
      <c r="CL7" s="745"/>
      <c r="CM7" s="743">
        <v>40</v>
      </c>
      <c r="CN7" s="744"/>
      <c r="CO7" s="744"/>
      <c r="CP7" s="744"/>
      <c r="CQ7" s="745"/>
      <c r="CR7" s="743">
        <v>36</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5</v>
      </c>
      <c r="R8" s="784"/>
      <c r="S8" s="784"/>
      <c r="T8" s="784"/>
      <c r="U8" s="784"/>
      <c r="V8" s="784">
        <v>5</v>
      </c>
      <c r="W8" s="784"/>
      <c r="X8" s="784"/>
      <c r="Y8" s="784"/>
      <c r="Z8" s="784"/>
      <c r="AA8" s="784">
        <v>0</v>
      </c>
      <c r="AB8" s="784"/>
      <c r="AC8" s="784"/>
      <c r="AD8" s="784"/>
      <c r="AE8" s="785"/>
      <c r="AF8" s="786">
        <v>0</v>
      </c>
      <c r="AG8" s="787"/>
      <c r="AH8" s="787"/>
      <c r="AI8" s="787"/>
      <c r="AJ8" s="788"/>
      <c r="AK8" s="769">
        <v>2</v>
      </c>
      <c r="AL8" s="770"/>
      <c r="AM8" s="770"/>
      <c r="AN8" s="770"/>
      <c r="AO8" s="770"/>
      <c r="AP8" s="770" t="s">
        <v>547</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15563</v>
      </c>
      <c r="R23" s="793"/>
      <c r="S23" s="793"/>
      <c r="T23" s="793"/>
      <c r="U23" s="793"/>
      <c r="V23" s="793">
        <v>14890</v>
      </c>
      <c r="W23" s="793"/>
      <c r="X23" s="793"/>
      <c r="Y23" s="793"/>
      <c r="Z23" s="793"/>
      <c r="AA23" s="793">
        <v>673</v>
      </c>
      <c r="AB23" s="793"/>
      <c r="AC23" s="793"/>
      <c r="AD23" s="793"/>
      <c r="AE23" s="794"/>
      <c r="AF23" s="795">
        <v>389</v>
      </c>
      <c r="AG23" s="793"/>
      <c r="AH23" s="793"/>
      <c r="AI23" s="793"/>
      <c r="AJ23" s="796"/>
      <c r="AK23" s="797"/>
      <c r="AL23" s="798"/>
      <c r="AM23" s="798"/>
      <c r="AN23" s="798"/>
      <c r="AO23" s="798"/>
      <c r="AP23" s="793">
        <v>9167</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2074</v>
      </c>
      <c r="R28" s="823"/>
      <c r="S28" s="823"/>
      <c r="T28" s="823"/>
      <c r="U28" s="823"/>
      <c r="V28" s="823">
        <v>2048</v>
      </c>
      <c r="W28" s="823"/>
      <c r="X28" s="823"/>
      <c r="Y28" s="823"/>
      <c r="Z28" s="823"/>
      <c r="AA28" s="823">
        <v>26</v>
      </c>
      <c r="AB28" s="823"/>
      <c r="AC28" s="823"/>
      <c r="AD28" s="823"/>
      <c r="AE28" s="824"/>
      <c r="AF28" s="825">
        <v>26</v>
      </c>
      <c r="AG28" s="823"/>
      <c r="AH28" s="823"/>
      <c r="AI28" s="823"/>
      <c r="AJ28" s="826"/>
      <c r="AK28" s="827">
        <v>129</v>
      </c>
      <c r="AL28" s="828"/>
      <c r="AM28" s="828"/>
      <c r="AN28" s="828"/>
      <c r="AO28" s="828"/>
      <c r="AP28" s="828">
        <v>0</v>
      </c>
      <c r="AQ28" s="828"/>
      <c r="AR28" s="828"/>
      <c r="AS28" s="828"/>
      <c r="AT28" s="828"/>
      <c r="AU28" s="828">
        <v>0</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778</v>
      </c>
      <c r="R29" s="784"/>
      <c r="S29" s="784"/>
      <c r="T29" s="784"/>
      <c r="U29" s="784"/>
      <c r="V29" s="784">
        <v>777</v>
      </c>
      <c r="W29" s="784"/>
      <c r="X29" s="784"/>
      <c r="Y29" s="784"/>
      <c r="Z29" s="784"/>
      <c r="AA29" s="784">
        <v>1</v>
      </c>
      <c r="AB29" s="784"/>
      <c r="AC29" s="784"/>
      <c r="AD29" s="784"/>
      <c r="AE29" s="785"/>
      <c r="AF29" s="786">
        <v>1</v>
      </c>
      <c r="AG29" s="787"/>
      <c r="AH29" s="787"/>
      <c r="AI29" s="787"/>
      <c r="AJ29" s="788"/>
      <c r="AK29" s="834">
        <v>451</v>
      </c>
      <c r="AL29" s="830"/>
      <c r="AM29" s="830"/>
      <c r="AN29" s="830"/>
      <c r="AO29" s="830"/>
      <c r="AP29" s="830">
        <v>0</v>
      </c>
      <c r="AQ29" s="830"/>
      <c r="AR29" s="830"/>
      <c r="AS29" s="830"/>
      <c r="AT29" s="830"/>
      <c r="AU29" s="830">
        <v>0</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493</v>
      </c>
      <c r="R30" s="784"/>
      <c r="S30" s="784"/>
      <c r="T30" s="784"/>
      <c r="U30" s="784"/>
      <c r="V30" s="784">
        <v>417</v>
      </c>
      <c r="W30" s="784"/>
      <c r="X30" s="784"/>
      <c r="Y30" s="784"/>
      <c r="Z30" s="784"/>
      <c r="AA30" s="784">
        <v>76</v>
      </c>
      <c r="AB30" s="784"/>
      <c r="AC30" s="784"/>
      <c r="AD30" s="784"/>
      <c r="AE30" s="785"/>
      <c r="AF30" s="786">
        <v>494</v>
      </c>
      <c r="AG30" s="787"/>
      <c r="AH30" s="787"/>
      <c r="AI30" s="787"/>
      <c r="AJ30" s="788"/>
      <c r="AK30" s="834">
        <v>40</v>
      </c>
      <c r="AL30" s="830"/>
      <c r="AM30" s="830"/>
      <c r="AN30" s="830"/>
      <c r="AO30" s="830"/>
      <c r="AP30" s="830">
        <v>1687</v>
      </c>
      <c r="AQ30" s="830"/>
      <c r="AR30" s="830"/>
      <c r="AS30" s="830"/>
      <c r="AT30" s="830"/>
      <c r="AU30" s="830">
        <v>115</v>
      </c>
      <c r="AV30" s="830"/>
      <c r="AW30" s="830"/>
      <c r="AX30" s="830"/>
      <c r="AY30" s="830"/>
      <c r="AZ30" s="831"/>
      <c r="BA30" s="831"/>
      <c r="BB30" s="831"/>
      <c r="BC30" s="831"/>
      <c r="BD30" s="831"/>
      <c r="BE30" s="832" t="s">
        <v>392</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298</v>
      </c>
      <c r="R31" s="784"/>
      <c r="S31" s="784"/>
      <c r="T31" s="784"/>
      <c r="U31" s="784"/>
      <c r="V31" s="784">
        <v>274</v>
      </c>
      <c r="W31" s="784"/>
      <c r="X31" s="784"/>
      <c r="Y31" s="784"/>
      <c r="Z31" s="784"/>
      <c r="AA31" s="784">
        <v>24</v>
      </c>
      <c r="AB31" s="784"/>
      <c r="AC31" s="784"/>
      <c r="AD31" s="784"/>
      <c r="AE31" s="785"/>
      <c r="AF31" s="786">
        <v>24</v>
      </c>
      <c r="AG31" s="787"/>
      <c r="AH31" s="787"/>
      <c r="AI31" s="787"/>
      <c r="AJ31" s="788"/>
      <c r="AK31" s="834">
        <v>258</v>
      </c>
      <c r="AL31" s="830"/>
      <c r="AM31" s="830"/>
      <c r="AN31" s="830"/>
      <c r="AO31" s="830"/>
      <c r="AP31" s="830">
        <v>899</v>
      </c>
      <c r="AQ31" s="830"/>
      <c r="AR31" s="830"/>
      <c r="AS31" s="830"/>
      <c r="AT31" s="830"/>
      <c r="AU31" s="830">
        <v>899</v>
      </c>
      <c r="AV31" s="830"/>
      <c r="AW31" s="830"/>
      <c r="AX31" s="830"/>
      <c r="AY31" s="830"/>
      <c r="AZ31" s="831"/>
      <c r="BA31" s="831"/>
      <c r="BB31" s="831"/>
      <c r="BC31" s="831"/>
      <c r="BD31" s="831"/>
      <c r="BE31" s="832" t="s">
        <v>394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395</v>
      </c>
      <c r="C32" s="781"/>
      <c r="D32" s="781"/>
      <c r="E32" s="781"/>
      <c r="F32" s="781"/>
      <c r="G32" s="781"/>
      <c r="H32" s="781"/>
      <c r="I32" s="781"/>
      <c r="J32" s="781"/>
      <c r="K32" s="781"/>
      <c r="L32" s="781"/>
      <c r="M32" s="781"/>
      <c r="N32" s="781"/>
      <c r="O32" s="781"/>
      <c r="P32" s="782"/>
      <c r="Q32" s="783">
        <v>12</v>
      </c>
      <c r="R32" s="784"/>
      <c r="S32" s="784"/>
      <c r="T32" s="784"/>
      <c r="U32" s="784"/>
      <c r="V32" s="784">
        <v>5</v>
      </c>
      <c r="W32" s="784"/>
      <c r="X32" s="784"/>
      <c r="Y32" s="784"/>
      <c r="Z32" s="784"/>
      <c r="AA32" s="784">
        <v>7</v>
      </c>
      <c r="AB32" s="784"/>
      <c r="AC32" s="784"/>
      <c r="AD32" s="784"/>
      <c r="AE32" s="785"/>
      <c r="AF32" s="786">
        <v>7</v>
      </c>
      <c r="AG32" s="787"/>
      <c r="AH32" s="787"/>
      <c r="AI32" s="787"/>
      <c r="AJ32" s="788"/>
      <c r="AK32" s="834">
        <v>7</v>
      </c>
      <c r="AL32" s="830"/>
      <c r="AM32" s="830"/>
      <c r="AN32" s="830"/>
      <c r="AO32" s="830"/>
      <c r="AP32" s="830">
        <v>7</v>
      </c>
      <c r="AQ32" s="830"/>
      <c r="AR32" s="830"/>
      <c r="AS32" s="830"/>
      <c r="AT32" s="830"/>
      <c r="AU32" s="830">
        <v>7</v>
      </c>
      <c r="AV32" s="830"/>
      <c r="AW32" s="830"/>
      <c r="AX32" s="830"/>
      <c r="AY32" s="830"/>
      <c r="AZ32" s="831"/>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396</v>
      </c>
      <c r="C33" s="781"/>
      <c r="D33" s="781"/>
      <c r="E33" s="781"/>
      <c r="F33" s="781"/>
      <c r="G33" s="781"/>
      <c r="H33" s="781"/>
      <c r="I33" s="781"/>
      <c r="J33" s="781"/>
      <c r="K33" s="781"/>
      <c r="L33" s="781"/>
      <c r="M33" s="781"/>
      <c r="N33" s="781"/>
      <c r="O33" s="781"/>
      <c r="P33" s="782"/>
      <c r="Q33" s="783">
        <v>768</v>
      </c>
      <c r="R33" s="784"/>
      <c r="S33" s="784"/>
      <c r="T33" s="784"/>
      <c r="U33" s="784"/>
      <c r="V33" s="784">
        <v>751</v>
      </c>
      <c r="W33" s="784"/>
      <c r="X33" s="784"/>
      <c r="Y33" s="784"/>
      <c r="Z33" s="784"/>
      <c r="AA33" s="784">
        <v>17</v>
      </c>
      <c r="AB33" s="784"/>
      <c r="AC33" s="784"/>
      <c r="AD33" s="784"/>
      <c r="AE33" s="785"/>
      <c r="AF33" s="786">
        <v>492</v>
      </c>
      <c r="AG33" s="787"/>
      <c r="AH33" s="787"/>
      <c r="AI33" s="787"/>
      <c r="AJ33" s="788"/>
      <c r="AK33" s="834">
        <v>0</v>
      </c>
      <c r="AL33" s="830"/>
      <c r="AM33" s="830"/>
      <c r="AN33" s="830"/>
      <c r="AO33" s="830"/>
      <c r="AP33" s="830">
        <v>442</v>
      </c>
      <c r="AQ33" s="830"/>
      <c r="AR33" s="830"/>
      <c r="AS33" s="830"/>
      <c r="AT33" s="830"/>
      <c r="AU33" s="830">
        <v>0</v>
      </c>
      <c r="AV33" s="830"/>
      <c r="AW33" s="830"/>
      <c r="AX33" s="830"/>
      <c r="AY33" s="830"/>
      <c r="AZ33" s="831"/>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1043</v>
      </c>
      <c r="AG63" s="844"/>
      <c r="AH63" s="844"/>
      <c r="AI63" s="844"/>
      <c r="AJ63" s="845"/>
      <c r="AK63" s="846"/>
      <c r="AL63" s="841"/>
      <c r="AM63" s="841"/>
      <c r="AN63" s="841"/>
      <c r="AO63" s="841"/>
      <c r="AP63" s="844">
        <v>3035</v>
      </c>
      <c r="AQ63" s="844"/>
      <c r="AR63" s="844"/>
      <c r="AS63" s="844"/>
      <c r="AT63" s="844"/>
      <c r="AU63" s="844">
        <v>1021</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549</v>
      </c>
      <c r="C68" s="870"/>
      <c r="D68" s="870"/>
      <c r="E68" s="870"/>
      <c r="F68" s="870"/>
      <c r="G68" s="870"/>
      <c r="H68" s="870"/>
      <c r="I68" s="870"/>
      <c r="J68" s="870"/>
      <c r="K68" s="870"/>
      <c r="L68" s="870"/>
      <c r="M68" s="870"/>
      <c r="N68" s="870"/>
      <c r="O68" s="870"/>
      <c r="P68" s="871"/>
      <c r="Q68" s="872">
        <v>5494</v>
      </c>
      <c r="R68" s="866"/>
      <c r="S68" s="866"/>
      <c r="T68" s="866"/>
      <c r="U68" s="866"/>
      <c r="V68" s="866">
        <v>4752</v>
      </c>
      <c r="W68" s="866"/>
      <c r="X68" s="866"/>
      <c r="Y68" s="866"/>
      <c r="Z68" s="866"/>
      <c r="AA68" s="866">
        <v>742</v>
      </c>
      <c r="AB68" s="866"/>
      <c r="AC68" s="866"/>
      <c r="AD68" s="866"/>
      <c r="AE68" s="866"/>
      <c r="AF68" s="866">
        <v>742</v>
      </c>
      <c r="AG68" s="866"/>
      <c r="AH68" s="866"/>
      <c r="AI68" s="866"/>
      <c r="AJ68" s="866"/>
      <c r="AK68" s="866">
        <v>337</v>
      </c>
      <c r="AL68" s="866"/>
      <c r="AM68" s="866"/>
      <c r="AN68" s="866"/>
      <c r="AO68" s="866"/>
      <c r="AP68" s="866">
        <v>601</v>
      </c>
      <c r="AQ68" s="866"/>
      <c r="AR68" s="866"/>
      <c r="AS68" s="866"/>
      <c r="AT68" s="866"/>
      <c r="AU68" s="866">
        <v>71</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550</v>
      </c>
      <c r="C69" s="874"/>
      <c r="D69" s="874"/>
      <c r="E69" s="874"/>
      <c r="F69" s="874"/>
      <c r="G69" s="874"/>
      <c r="H69" s="874"/>
      <c r="I69" s="874"/>
      <c r="J69" s="874"/>
      <c r="K69" s="874"/>
      <c r="L69" s="874"/>
      <c r="M69" s="874"/>
      <c r="N69" s="874"/>
      <c r="O69" s="874"/>
      <c r="P69" s="875"/>
      <c r="Q69" s="876">
        <v>546</v>
      </c>
      <c r="R69" s="830"/>
      <c r="S69" s="830"/>
      <c r="T69" s="830"/>
      <c r="U69" s="830"/>
      <c r="V69" s="830">
        <v>480</v>
      </c>
      <c r="W69" s="830"/>
      <c r="X69" s="830"/>
      <c r="Y69" s="830"/>
      <c r="Z69" s="830"/>
      <c r="AA69" s="830">
        <v>66</v>
      </c>
      <c r="AB69" s="830"/>
      <c r="AC69" s="830"/>
      <c r="AD69" s="830"/>
      <c r="AE69" s="830"/>
      <c r="AF69" s="830">
        <v>66</v>
      </c>
      <c r="AG69" s="830"/>
      <c r="AH69" s="830"/>
      <c r="AI69" s="830"/>
      <c r="AJ69" s="830"/>
      <c r="AK69" s="830">
        <v>298</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551</v>
      </c>
      <c r="C70" s="874"/>
      <c r="D70" s="874"/>
      <c r="E70" s="874"/>
      <c r="F70" s="874"/>
      <c r="G70" s="874"/>
      <c r="H70" s="874"/>
      <c r="I70" s="874"/>
      <c r="J70" s="874"/>
      <c r="K70" s="874"/>
      <c r="L70" s="874"/>
      <c r="M70" s="874"/>
      <c r="N70" s="874"/>
      <c r="O70" s="874"/>
      <c r="P70" s="875"/>
      <c r="Q70" s="876">
        <v>113</v>
      </c>
      <c r="R70" s="830"/>
      <c r="S70" s="830"/>
      <c r="T70" s="830"/>
      <c r="U70" s="830"/>
      <c r="V70" s="830">
        <v>112</v>
      </c>
      <c r="W70" s="830"/>
      <c r="X70" s="830"/>
      <c r="Y70" s="830"/>
      <c r="Z70" s="830"/>
      <c r="AA70" s="830">
        <v>1</v>
      </c>
      <c r="AB70" s="830"/>
      <c r="AC70" s="830"/>
      <c r="AD70" s="830"/>
      <c r="AE70" s="830"/>
      <c r="AF70" s="830">
        <v>1</v>
      </c>
      <c r="AG70" s="830"/>
      <c r="AH70" s="830"/>
      <c r="AI70" s="830"/>
      <c r="AJ70" s="830"/>
      <c r="AK70" s="830">
        <v>67</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552</v>
      </c>
      <c r="C71" s="874"/>
      <c r="D71" s="874"/>
      <c r="E71" s="874"/>
      <c r="F71" s="874"/>
      <c r="G71" s="874"/>
      <c r="H71" s="874"/>
      <c r="I71" s="874"/>
      <c r="J71" s="874"/>
      <c r="K71" s="874"/>
      <c r="L71" s="874"/>
      <c r="M71" s="874"/>
      <c r="N71" s="874"/>
      <c r="O71" s="874"/>
      <c r="P71" s="875"/>
      <c r="Q71" s="876">
        <v>5183</v>
      </c>
      <c r="R71" s="830"/>
      <c r="S71" s="830"/>
      <c r="T71" s="830"/>
      <c r="U71" s="830"/>
      <c r="V71" s="830">
        <v>4250</v>
      </c>
      <c r="W71" s="830"/>
      <c r="X71" s="830"/>
      <c r="Y71" s="830"/>
      <c r="Z71" s="830"/>
      <c r="AA71" s="830">
        <v>933</v>
      </c>
      <c r="AB71" s="830"/>
      <c r="AC71" s="830"/>
      <c r="AD71" s="830"/>
      <c r="AE71" s="830"/>
      <c r="AF71" s="830">
        <v>933</v>
      </c>
      <c r="AG71" s="830"/>
      <c r="AH71" s="830"/>
      <c r="AI71" s="830"/>
      <c r="AJ71" s="830"/>
      <c r="AK71" s="830" t="s">
        <v>547</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553</v>
      </c>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554</v>
      </c>
      <c r="C73" s="874"/>
      <c r="D73" s="874"/>
      <c r="E73" s="874"/>
      <c r="F73" s="874"/>
      <c r="G73" s="874"/>
      <c r="H73" s="874"/>
      <c r="I73" s="874"/>
      <c r="J73" s="874"/>
      <c r="K73" s="874"/>
      <c r="L73" s="874"/>
      <c r="M73" s="874"/>
      <c r="N73" s="874"/>
      <c r="O73" s="874"/>
      <c r="P73" s="875"/>
      <c r="Q73" s="876">
        <v>156</v>
      </c>
      <c r="R73" s="830"/>
      <c r="S73" s="830"/>
      <c r="T73" s="830"/>
      <c r="U73" s="830"/>
      <c r="V73" s="830">
        <v>154</v>
      </c>
      <c r="W73" s="830"/>
      <c r="X73" s="830"/>
      <c r="Y73" s="830"/>
      <c r="Z73" s="830"/>
      <c r="AA73" s="830">
        <v>2</v>
      </c>
      <c r="AB73" s="830"/>
      <c r="AC73" s="830"/>
      <c r="AD73" s="830"/>
      <c r="AE73" s="830"/>
      <c r="AF73" s="830">
        <v>2</v>
      </c>
      <c r="AG73" s="830"/>
      <c r="AH73" s="830"/>
      <c r="AI73" s="830"/>
      <c r="AJ73" s="830"/>
      <c r="AK73" s="830" t="s">
        <v>547</v>
      </c>
      <c r="AL73" s="830"/>
      <c r="AM73" s="830"/>
      <c r="AN73" s="830"/>
      <c r="AO73" s="830"/>
      <c r="AP73" s="830" t="s">
        <v>547</v>
      </c>
      <c r="AQ73" s="830"/>
      <c r="AR73" s="830"/>
      <c r="AS73" s="830"/>
      <c r="AT73" s="830"/>
      <c r="AU73" s="830" t="s">
        <v>547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555</v>
      </c>
      <c r="C74" s="874"/>
      <c r="D74" s="874"/>
      <c r="E74" s="874"/>
      <c r="F74" s="874"/>
      <c r="G74" s="874"/>
      <c r="H74" s="874"/>
      <c r="I74" s="874"/>
      <c r="J74" s="874"/>
      <c r="K74" s="874"/>
      <c r="L74" s="874"/>
      <c r="M74" s="874"/>
      <c r="N74" s="874"/>
      <c r="O74" s="874"/>
      <c r="P74" s="875"/>
      <c r="Q74" s="876">
        <v>175599</v>
      </c>
      <c r="R74" s="830"/>
      <c r="S74" s="830"/>
      <c r="T74" s="830"/>
      <c r="U74" s="830"/>
      <c r="V74" s="830">
        <v>175599</v>
      </c>
      <c r="W74" s="830"/>
      <c r="X74" s="830"/>
      <c r="Y74" s="830"/>
      <c r="Z74" s="830"/>
      <c r="AA74" s="830" t="s">
        <v>547</v>
      </c>
      <c r="AB74" s="830"/>
      <c r="AC74" s="830"/>
      <c r="AD74" s="830"/>
      <c r="AE74" s="830"/>
      <c r="AF74" s="830" t="s">
        <v>547</v>
      </c>
      <c r="AG74" s="830"/>
      <c r="AH74" s="830"/>
      <c r="AI74" s="830"/>
      <c r="AJ74" s="830"/>
      <c r="AK74" s="830">
        <v>2065</v>
      </c>
      <c r="AL74" s="830"/>
      <c r="AM74" s="830"/>
      <c r="AN74" s="830"/>
      <c r="AO74" s="830"/>
      <c r="AP74" s="830" t="s">
        <v>547</v>
      </c>
      <c r="AQ74" s="830"/>
      <c r="AR74" s="830"/>
      <c r="AS74" s="830"/>
      <c r="AT74" s="830"/>
      <c r="AU74" s="830" t="s">
        <v>547</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556</v>
      </c>
      <c r="C75" s="874"/>
      <c r="D75" s="874"/>
      <c r="E75" s="874"/>
      <c r="F75" s="874"/>
      <c r="G75" s="874"/>
      <c r="H75" s="874"/>
      <c r="I75" s="874"/>
      <c r="J75" s="874"/>
      <c r="K75" s="874"/>
      <c r="L75" s="874"/>
      <c r="M75" s="874"/>
      <c r="N75" s="874"/>
      <c r="O75" s="874"/>
      <c r="P75" s="875"/>
      <c r="Q75" s="877">
        <v>1</v>
      </c>
      <c r="R75" s="878"/>
      <c r="S75" s="878"/>
      <c r="T75" s="878"/>
      <c r="U75" s="834"/>
      <c r="V75" s="879">
        <v>0</v>
      </c>
      <c r="W75" s="878"/>
      <c r="X75" s="878"/>
      <c r="Y75" s="878"/>
      <c r="Z75" s="834"/>
      <c r="AA75" s="879">
        <v>1</v>
      </c>
      <c r="AB75" s="878"/>
      <c r="AC75" s="878"/>
      <c r="AD75" s="878"/>
      <c r="AE75" s="834"/>
      <c r="AF75" s="879">
        <v>1</v>
      </c>
      <c r="AG75" s="878"/>
      <c r="AH75" s="878"/>
      <c r="AI75" s="878"/>
      <c r="AJ75" s="834"/>
      <c r="AK75" s="879" t="s">
        <v>547</v>
      </c>
      <c r="AL75" s="878"/>
      <c r="AM75" s="878"/>
      <c r="AN75" s="878"/>
      <c r="AO75" s="834"/>
      <c r="AP75" s="879" t="s">
        <v>547</v>
      </c>
      <c r="AQ75" s="878"/>
      <c r="AR75" s="878"/>
      <c r="AS75" s="878"/>
      <c r="AT75" s="834"/>
      <c r="AU75" s="879" t="s">
        <v>547</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557</v>
      </c>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554</v>
      </c>
      <c r="C77" s="874"/>
      <c r="D77" s="874"/>
      <c r="E77" s="874"/>
      <c r="F77" s="874"/>
      <c r="G77" s="874"/>
      <c r="H77" s="874"/>
      <c r="I77" s="874"/>
      <c r="J77" s="874"/>
      <c r="K77" s="874"/>
      <c r="L77" s="874"/>
      <c r="M77" s="874"/>
      <c r="N77" s="874"/>
      <c r="O77" s="874"/>
      <c r="P77" s="875"/>
      <c r="Q77" s="877">
        <v>47</v>
      </c>
      <c r="R77" s="878"/>
      <c r="S77" s="878"/>
      <c r="T77" s="878"/>
      <c r="U77" s="834"/>
      <c r="V77" s="879">
        <v>40</v>
      </c>
      <c r="W77" s="878"/>
      <c r="X77" s="878"/>
      <c r="Y77" s="878"/>
      <c r="Z77" s="834"/>
      <c r="AA77" s="879">
        <v>7</v>
      </c>
      <c r="AB77" s="878"/>
      <c r="AC77" s="878"/>
      <c r="AD77" s="878"/>
      <c r="AE77" s="834"/>
      <c r="AF77" s="879">
        <v>7</v>
      </c>
      <c r="AG77" s="878"/>
      <c r="AH77" s="878"/>
      <c r="AI77" s="878"/>
      <c r="AJ77" s="834"/>
      <c r="AK77" s="879" t="s">
        <v>547</v>
      </c>
      <c r="AL77" s="878"/>
      <c r="AM77" s="878"/>
      <c r="AN77" s="878"/>
      <c r="AO77" s="834"/>
      <c r="AP77" s="879" t="s">
        <v>547</v>
      </c>
      <c r="AQ77" s="878"/>
      <c r="AR77" s="878"/>
      <c r="AS77" s="878"/>
      <c r="AT77" s="834"/>
      <c r="AU77" s="879" t="s">
        <v>547</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558</v>
      </c>
      <c r="C78" s="874"/>
      <c r="D78" s="874"/>
      <c r="E78" s="874"/>
      <c r="F78" s="874"/>
      <c r="G78" s="874"/>
      <c r="H78" s="874"/>
      <c r="I78" s="874"/>
      <c r="J78" s="874"/>
      <c r="K78" s="874"/>
      <c r="L78" s="874"/>
      <c r="M78" s="874"/>
      <c r="N78" s="874"/>
      <c r="O78" s="874"/>
      <c r="P78" s="875"/>
      <c r="Q78" s="876">
        <v>5933</v>
      </c>
      <c r="R78" s="830"/>
      <c r="S78" s="830"/>
      <c r="T78" s="830"/>
      <c r="U78" s="830"/>
      <c r="V78" s="830">
        <v>5596</v>
      </c>
      <c r="W78" s="830"/>
      <c r="X78" s="830"/>
      <c r="Y78" s="830"/>
      <c r="Z78" s="830"/>
      <c r="AA78" s="830">
        <v>337</v>
      </c>
      <c r="AB78" s="830"/>
      <c r="AC78" s="830"/>
      <c r="AD78" s="830"/>
      <c r="AE78" s="830"/>
      <c r="AF78" s="830">
        <v>337</v>
      </c>
      <c r="AG78" s="830"/>
      <c r="AH78" s="830"/>
      <c r="AI78" s="830"/>
      <c r="AJ78" s="830"/>
      <c r="AK78" s="830" t="s">
        <v>547</v>
      </c>
      <c r="AL78" s="830"/>
      <c r="AM78" s="830"/>
      <c r="AN78" s="830"/>
      <c r="AO78" s="830"/>
      <c r="AP78" s="830" t="s">
        <v>547</v>
      </c>
      <c r="AQ78" s="830"/>
      <c r="AR78" s="830"/>
      <c r="AS78" s="830"/>
      <c r="AT78" s="830"/>
      <c r="AU78" s="830" t="s">
        <v>547</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559</v>
      </c>
      <c r="C79" s="874"/>
      <c r="D79" s="874"/>
      <c r="E79" s="874"/>
      <c r="F79" s="874"/>
      <c r="G79" s="874"/>
      <c r="H79" s="874"/>
      <c r="I79" s="874"/>
      <c r="J79" s="874"/>
      <c r="K79" s="874"/>
      <c r="L79" s="874"/>
      <c r="M79" s="874"/>
      <c r="N79" s="874"/>
      <c r="O79" s="874"/>
      <c r="P79" s="875"/>
      <c r="Q79" s="876">
        <v>118</v>
      </c>
      <c r="R79" s="830"/>
      <c r="S79" s="830"/>
      <c r="T79" s="830"/>
      <c r="U79" s="830"/>
      <c r="V79" s="830">
        <v>79</v>
      </c>
      <c r="W79" s="830"/>
      <c r="X79" s="830"/>
      <c r="Y79" s="830"/>
      <c r="Z79" s="830"/>
      <c r="AA79" s="830">
        <v>39</v>
      </c>
      <c r="AB79" s="830"/>
      <c r="AC79" s="830"/>
      <c r="AD79" s="830"/>
      <c r="AE79" s="830"/>
      <c r="AF79" s="830">
        <v>39</v>
      </c>
      <c r="AG79" s="830"/>
      <c r="AH79" s="830"/>
      <c r="AI79" s="830"/>
      <c r="AJ79" s="830"/>
      <c r="AK79" s="830" t="s">
        <v>547</v>
      </c>
      <c r="AL79" s="830"/>
      <c r="AM79" s="830"/>
      <c r="AN79" s="830"/>
      <c r="AO79" s="830"/>
      <c r="AP79" s="830" t="s">
        <v>547</v>
      </c>
      <c r="AQ79" s="830"/>
      <c r="AR79" s="830"/>
      <c r="AS79" s="830"/>
      <c r="AT79" s="830"/>
      <c r="AU79" s="830" t="s">
        <v>547</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t="s">
        <v>560</v>
      </c>
      <c r="C80" s="874"/>
      <c r="D80" s="874"/>
      <c r="E80" s="874"/>
      <c r="F80" s="874"/>
      <c r="G80" s="874"/>
      <c r="H80" s="874"/>
      <c r="I80" s="874"/>
      <c r="J80" s="874"/>
      <c r="K80" s="874"/>
      <c r="L80" s="874"/>
      <c r="M80" s="874"/>
      <c r="N80" s="874"/>
      <c r="O80" s="874"/>
      <c r="P80" s="875"/>
      <c r="Q80" s="876">
        <v>2276</v>
      </c>
      <c r="R80" s="830"/>
      <c r="S80" s="830"/>
      <c r="T80" s="830"/>
      <c r="U80" s="830"/>
      <c r="V80" s="830">
        <v>1814</v>
      </c>
      <c r="W80" s="830"/>
      <c r="X80" s="830"/>
      <c r="Y80" s="830"/>
      <c r="Z80" s="830"/>
      <c r="AA80" s="830">
        <v>462</v>
      </c>
      <c r="AB80" s="830"/>
      <c r="AC80" s="830"/>
      <c r="AD80" s="830"/>
      <c r="AE80" s="830"/>
      <c r="AF80" s="830">
        <v>228</v>
      </c>
      <c r="AG80" s="830"/>
      <c r="AH80" s="830"/>
      <c r="AI80" s="830"/>
      <c r="AJ80" s="830"/>
      <c r="AK80" s="830" t="s">
        <v>547</v>
      </c>
      <c r="AL80" s="830"/>
      <c r="AM80" s="830"/>
      <c r="AN80" s="830"/>
      <c r="AO80" s="830"/>
      <c r="AP80" s="830">
        <v>15113</v>
      </c>
      <c r="AQ80" s="830"/>
      <c r="AR80" s="830"/>
      <c r="AS80" s="830"/>
      <c r="AT80" s="830"/>
      <c r="AU80" s="830">
        <v>9400</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t="s">
        <v>561</v>
      </c>
      <c r="C81" s="874"/>
      <c r="D81" s="874"/>
      <c r="E81" s="874"/>
      <c r="F81" s="874"/>
      <c r="G81" s="874"/>
      <c r="H81" s="874"/>
      <c r="I81" s="874"/>
      <c r="J81" s="874"/>
      <c r="K81" s="874"/>
      <c r="L81" s="874"/>
      <c r="M81" s="874"/>
      <c r="N81" s="874"/>
      <c r="O81" s="874"/>
      <c r="P81" s="875"/>
      <c r="Q81" s="876">
        <v>5</v>
      </c>
      <c r="R81" s="830"/>
      <c r="S81" s="830"/>
      <c r="T81" s="830"/>
      <c r="U81" s="830"/>
      <c r="V81" s="830">
        <v>3</v>
      </c>
      <c r="W81" s="830"/>
      <c r="X81" s="830"/>
      <c r="Y81" s="830"/>
      <c r="Z81" s="830"/>
      <c r="AA81" s="830">
        <v>2</v>
      </c>
      <c r="AB81" s="830"/>
      <c r="AC81" s="830"/>
      <c r="AD81" s="830"/>
      <c r="AE81" s="830"/>
      <c r="AF81" s="830">
        <v>2</v>
      </c>
      <c r="AG81" s="830"/>
      <c r="AH81" s="830"/>
      <c r="AI81" s="830"/>
      <c r="AJ81" s="830"/>
      <c r="AK81" s="830" t="s">
        <v>547</v>
      </c>
      <c r="AL81" s="830"/>
      <c r="AM81" s="830"/>
      <c r="AN81" s="830"/>
      <c r="AO81" s="830"/>
      <c r="AP81" s="830" t="s">
        <v>547</v>
      </c>
      <c r="AQ81" s="830"/>
      <c r="AR81" s="830"/>
      <c r="AS81" s="830"/>
      <c r="AT81" s="830"/>
      <c r="AU81" s="830" t="s">
        <v>547</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v>15714</v>
      </c>
      <c r="AQ88" s="844"/>
      <c r="AR88" s="844"/>
      <c r="AS88" s="844"/>
      <c r="AT88" s="844"/>
      <c r="AU88" s="844">
        <v>9471</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36</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1261324</v>
      </c>
      <c r="AB110" s="900"/>
      <c r="AC110" s="900"/>
      <c r="AD110" s="900"/>
      <c r="AE110" s="901"/>
      <c r="AF110" s="902">
        <v>1229296</v>
      </c>
      <c r="AG110" s="900"/>
      <c r="AH110" s="900"/>
      <c r="AI110" s="900"/>
      <c r="AJ110" s="901"/>
      <c r="AK110" s="902">
        <v>1236616</v>
      </c>
      <c r="AL110" s="900"/>
      <c r="AM110" s="900"/>
      <c r="AN110" s="900"/>
      <c r="AO110" s="901"/>
      <c r="AP110" s="903">
        <v>18.7</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9556135</v>
      </c>
      <c r="BR110" s="931"/>
      <c r="BS110" s="931"/>
      <c r="BT110" s="931"/>
      <c r="BU110" s="931"/>
      <c r="BV110" s="931">
        <v>8711673</v>
      </c>
      <c r="BW110" s="931"/>
      <c r="BX110" s="931"/>
      <c r="BY110" s="931"/>
      <c r="BZ110" s="931"/>
      <c r="CA110" s="931">
        <v>9167143</v>
      </c>
      <c r="CB110" s="931"/>
      <c r="CC110" s="931"/>
      <c r="CD110" s="931"/>
      <c r="CE110" s="931"/>
      <c r="CF110" s="944">
        <v>138.6</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15790</v>
      </c>
      <c r="BR111" s="926"/>
      <c r="BS111" s="926"/>
      <c r="BT111" s="926"/>
      <c r="BU111" s="926"/>
      <c r="BV111" s="926">
        <v>11263</v>
      </c>
      <c r="BW111" s="926"/>
      <c r="BX111" s="926"/>
      <c r="BY111" s="926"/>
      <c r="BZ111" s="926"/>
      <c r="CA111" s="926">
        <v>7130</v>
      </c>
      <c r="CB111" s="926"/>
      <c r="CC111" s="926"/>
      <c r="CD111" s="926"/>
      <c r="CE111" s="926"/>
      <c r="CF111" s="920">
        <v>0.1</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1424861</v>
      </c>
      <c r="BR112" s="926"/>
      <c r="BS112" s="926"/>
      <c r="BT112" s="926"/>
      <c r="BU112" s="926"/>
      <c r="BV112" s="926">
        <v>1216276</v>
      </c>
      <c r="BW112" s="926"/>
      <c r="BX112" s="926"/>
      <c r="BY112" s="926"/>
      <c r="BZ112" s="926"/>
      <c r="CA112" s="926">
        <v>1021247</v>
      </c>
      <c r="CB112" s="926"/>
      <c r="CC112" s="926"/>
      <c r="CD112" s="926"/>
      <c r="CE112" s="926"/>
      <c r="CF112" s="920">
        <v>15.4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152235</v>
      </c>
      <c r="AB113" s="938"/>
      <c r="AC113" s="938"/>
      <c r="AD113" s="938"/>
      <c r="AE113" s="939"/>
      <c r="AF113" s="940">
        <v>141986</v>
      </c>
      <c r="AG113" s="938"/>
      <c r="AH113" s="938"/>
      <c r="AI113" s="938"/>
      <c r="AJ113" s="939"/>
      <c r="AK113" s="940">
        <v>134546</v>
      </c>
      <c r="AL113" s="938"/>
      <c r="AM113" s="938"/>
      <c r="AN113" s="938"/>
      <c r="AO113" s="939"/>
      <c r="AP113" s="941">
        <v>2</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10958634</v>
      </c>
      <c r="BR113" s="926"/>
      <c r="BS113" s="926"/>
      <c r="BT113" s="926"/>
      <c r="BU113" s="926"/>
      <c r="BV113" s="926">
        <v>10288316</v>
      </c>
      <c r="BW113" s="926"/>
      <c r="BX113" s="926"/>
      <c r="BY113" s="926"/>
      <c r="BZ113" s="926"/>
      <c r="CA113" s="926">
        <v>9471768</v>
      </c>
      <c r="CB113" s="926"/>
      <c r="CC113" s="926"/>
      <c r="CD113" s="926"/>
      <c r="CE113" s="926"/>
      <c r="CF113" s="920">
        <v>143.19999999999999</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681347</v>
      </c>
      <c r="AB114" s="959"/>
      <c r="AC114" s="959"/>
      <c r="AD114" s="959"/>
      <c r="AE114" s="960"/>
      <c r="AF114" s="961">
        <v>618802</v>
      </c>
      <c r="AG114" s="959"/>
      <c r="AH114" s="959"/>
      <c r="AI114" s="959"/>
      <c r="AJ114" s="960"/>
      <c r="AK114" s="961">
        <v>625965</v>
      </c>
      <c r="AL114" s="959"/>
      <c r="AM114" s="959"/>
      <c r="AN114" s="959"/>
      <c r="AO114" s="960"/>
      <c r="AP114" s="962">
        <v>9.5</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1409515</v>
      </c>
      <c r="BR114" s="926"/>
      <c r="BS114" s="926"/>
      <c r="BT114" s="926"/>
      <c r="BU114" s="926"/>
      <c r="BV114" s="926">
        <v>1349371</v>
      </c>
      <c r="BW114" s="926"/>
      <c r="BX114" s="926"/>
      <c r="BY114" s="926"/>
      <c r="BZ114" s="926"/>
      <c r="CA114" s="926">
        <v>1347056</v>
      </c>
      <c r="CB114" s="926"/>
      <c r="CC114" s="926"/>
      <c r="CD114" s="926"/>
      <c r="CE114" s="926"/>
      <c r="CF114" s="920">
        <v>20.399999999999999</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11005</v>
      </c>
      <c r="AB115" s="938"/>
      <c r="AC115" s="938"/>
      <c r="AD115" s="938"/>
      <c r="AE115" s="939"/>
      <c r="AF115" s="940">
        <v>4587</v>
      </c>
      <c r="AG115" s="938"/>
      <c r="AH115" s="938"/>
      <c r="AI115" s="938"/>
      <c r="AJ115" s="939"/>
      <c r="AK115" s="940">
        <v>4134</v>
      </c>
      <c r="AL115" s="938"/>
      <c r="AM115" s="938"/>
      <c r="AN115" s="938"/>
      <c r="AO115" s="939"/>
      <c r="AP115" s="941">
        <v>0.1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v>49</v>
      </c>
      <c r="AL116" s="959"/>
      <c r="AM116" s="959"/>
      <c r="AN116" s="959"/>
      <c r="AO116" s="960"/>
      <c r="AP116" s="962">
        <v>0</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15451</v>
      </c>
      <c r="DH116" s="959"/>
      <c r="DI116" s="959"/>
      <c r="DJ116" s="959"/>
      <c r="DK116" s="960"/>
      <c r="DL116" s="961">
        <v>11263</v>
      </c>
      <c r="DM116" s="959"/>
      <c r="DN116" s="959"/>
      <c r="DO116" s="959"/>
      <c r="DP116" s="960"/>
      <c r="DQ116" s="961">
        <v>7130</v>
      </c>
      <c r="DR116" s="959"/>
      <c r="DS116" s="959"/>
      <c r="DT116" s="959"/>
      <c r="DU116" s="960"/>
      <c r="DV116" s="962">
        <v>0.1</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2105911</v>
      </c>
      <c r="AB117" s="979"/>
      <c r="AC117" s="979"/>
      <c r="AD117" s="979"/>
      <c r="AE117" s="980"/>
      <c r="AF117" s="981">
        <v>1994671</v>
      </c>
      <c r="AG117" s="979"/>
      <c r="AH117" s="979"/>
      <c r="AI117" s="979"/>
      <c r="AJ117" s="980"/>
      <c r="AK117" s="981">
        <v>2001310</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23364935</v>
      </c>
      <c r="BR119" s="1000"/>
      <c r="BS119" s="1000"/>
      <c r="BT119" s="1000"/>
      <c r="BU119" s="1000"/>
      <c r="BV119" s="1000">
        <v>21576899</v>
      </c>
      <c r="BW119" s="1000"/>
      <c r="BX119" s="1000"/>
      <c r="BY119" s="1000"/>
      <c r="BZ119" s="1000"/>
      <c r="CA119" s="1000">
        <v>21014344</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339</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4817251</v>
      </c>
      <c r="BR120" s="931"/>
      <c r="BS120" s="931"/>
      <c r="BT120" s="931"/>
      <c r="BU120" s="931"/>
      <c r="BV120" s="931">
        <v>5083765</v>
      </c>
      <c r="BW120" s="931"/>
      <c r="BX120" s="931"/>
      <c r="BY120" s="931"/>
      <c r="BZ120" s="931"/>
      <c r="CA120" s="931">
        <v>5352758</v>
      </c>
      <c r="CB120" s="931"/>
      <c r="CC120" s="931"/>
      <c r="CD120" s="931"/>
      <c r="CE120" s="931"/>
      <c r="CF120" s="944">
        <v>80.900000000000006</v>
      </c>
      <c r="CG120" s="945"/>
      <c r="CH120" s="945"/>
      <c r="CI120" s="945"/>
      <c r="CJ120" s="945"/>
      <c r="CK120" s="1006" t="s">
        <v>447</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1304468</v>
      </c>
      <c r="DH120" s="931"/>
      <c r="DI120" s="931"/>
      <c r="DJ120" s="931"/>
      <c r="DK120" s="931"/>
      <c r="DL120" s="931">
        <v>1094492</v>
      </c>
      <c r="DM120" s="931"/>
      <c r="DN120" s="931"/>
      <c r="DO120" s="931"/>
      <c r="DP120" s="931"/>
      <c r="DQ120" s="931">
        <v>899395</v>
      </c>
      <c r="DR120" s="931"/>
      <c r="DS120" s="931"/>
      <c r="DT120" s="931"/>
      <c r="DU120" s="931"/>
      <c r="DV120" s="932">
        <v>13.6</v>
      </c>
      <c r="DW120" s="932"/>
      <c r="DX120" s="932"/>
      <c r="DY120" s="932"/>
      <c r="DZ120" s="933"/>
    </row>
    <row r="121" spans="1:130" s="230"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410749</v>
      </c>
      <c r="BR121" s="926"/>
      <c r="BS121" s="926"/>
      <c r="BT121" s="926"/>
      <c r="BU121" s="926"/>
      <c r="BV121" s="926">
        <v>356864</v>
      </c>
      <c r="BW121" s="926"/>
      <c r="BX121" s="926"/>
      <c r="BY121" s="926"/>
      <c r="BZ121" s="926"/>
      <c r="CA121" s="926">
        <v>302918</v>
      </c>
      <c r="CB121" s="926"/>
      <c r="CC121" s="926"/>
      <c r="CD121" s="926"/>
      <c r="CE121" s="926"/>
      <c r="CF121" s="920">
        <v>4.5999999999999996</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115553</v>
      </c>
      <c r="DH121" s="926"/>
      <c r="DI121" s="926"/>
      <c r="DJ121" s="926"/>
      <c r="DK121" s="926"/>
      <c r="DL121" s="926">
        <v>113711</v>
      </c>
      <c r="DM121" s="926"/>
      <c r="DN121" s="926"/>
      <c r="DO121" s="926"/>
      <c r="DP121" s="926"/>
      <c r="DQ121" s="926">
        <v>114748</v>
      </c>
      <c r="DR121" s="926"/>
      <c r="DS121" s="926"/>
      <c r="DT121" s="926"/>
      <c r="DU121" s="926"/>
      <c r="DV121" s="927">
        <v>1.7</v>
      </c>
      <c r="DW121" s="927"/>
      <c r="DX121" s="927"/>
      <c r="DY121" s="927"/>
      <c r="DZ121" s="928"/>
    </row>
    <row r="122" spans="1:130" s="230"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13239187</v>
      </c>
      <c r="BR122" s="1000"/>
      <c r="BS122" s="1000"/>
      <c r="BT122" s="1000"/>
      <c r="BU122" s="1000"/>
      <c r="BV122" s="1000">
        <v>13219748</v>
      </c>
      <c r="BW122" s="1000"/>
      <c r="BX122" s="1000"/>
      <c r="BY122" s="1000"/>
      <c r="BZ122" s="1000"/>
      <c r="CA122" s="1000">
        <v>13675225</v>
      </c>
      <c r="CB122" s="1000"/>
      <c r="CC122" s="1000"/>
      <c r="CD122" s="1000"/>
      <c r="CE122" s="1000"/>
      <c r="CF122" s="1017">
        <v>206.8</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4840</v>
      </c>
      <c r="DH122" s="926"/>
      <c r="DI122" s="926"/>
      <c r="DJ122" s="926"/>
      <c r="DK122" s="926"/>
      <c r="DL122" s="926">
        <v>8073</v>
      </c>
      <c r="DM122" s="926"/>
      <c r="DN122" s="926"/>
      <c r="DO122" s="926"/>
      <c r="DP122" s="926"/>
      <c r="DQ122" s="926">
        <v>7104</v>
      </c>
      <c r="DR122" s="926"/>
      <c r="DS122" s="926"/>
      <c r="DT122" s="926"/>
      <c r="DU122" s="926"/>
      <c r="DV122" s="927">
        <v>0.1</v>
      </c>
      <c r="DW122" s="927"/>
      <c r="DX122" s="927"/>
      <c r="DY122" s="927"/>
      <c r="DZ122" s="928"/>
    </row>
    <row r="123" spans="1:130" s="230"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8433</v>
      </c>
      <c r="AB123" s="959"/>
      <c r="AC123" s="959"/>
      <c r="AD123" s="959"/>
      <c r="AE123" s="960"/>
      <c r="AF123" s="961">
        <v>4188</v>
      </c>
      <c r="AG123" s="959"/>
      <c r="AH123" s="959"/>
      <c r="AI123" s="959"/>
      <c r="AJ123" s="960"/>
      <c r="AK123" s="961">
        <v>4080</v>
      </c>
      <c r="AL123" s="959"/>
      <c r="AM123" s="959"/>
      <c r="AN123" s="959"/>
      <c r="AO123" s="960"/>
      <c r="AP123" s="962">
        <v>0.1</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451</v>
      </c>
      <c r="BP123" s="1005"/>
      <c r="BQ123" s="1063">
        <v>18467187</v>
      </c>
      <c r="BR123" s="1064"/>
      <c r="BS123" s="1064"/>
      <c r="BT123" s="1064"/>
      <c r="BU123" s="1064"/>
      <c r="BV123" s="1064">
        <v>18660377</v>
      </c>
      <c r="BW123" s="1064"/>
      <c r="BX123" s="1064"/>
      <c r="BY123" s="1064"/>
      <c r="BZ123" s="1064"/>
      <c r="CA123" s="1064">
        <v>19330901</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73.099999999999994</v>
      </c>
      <c r="BR124" s="1027"/>
      <c r="BS124" s="1027"/>
      <c r="BT124" s="1027"/>
      <c r="BU124" s="1027"/>
      <c r="BV124" s="1027">
        <v>44.8</v>
      </c>
      <c r="BW124" s="1027"/>
      <c r="BX124" s="1027"/>
      <c r="BY124" s="1027"/>
      <c r="BZ124" s="1027"/>
      <c r="CA124" s="1027">
        <v>25.4</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2572</v>
      </c>
      <c r="AB127" s="959"/>
      <c r="AC127" s="959"/>
      <c r="AD127" s="959"/>
      <c r="AE127" s="960"/>
      <c r="AF127" s="961">
        <v>399</v>
      </c>
      <c r="AG127" s="959"/>
      <c r="AH127" s="959"/>
      <c r="AI127" s="959"/>
      <c r="AJ127" s="960"/>
      <c r="AK127" s="961">
        <v>54</v>
      </c>
      <c r="AL127" s="959"/>
      <c r="AM127" s="959"/>
      <c r="AN127" s="959"/>
      <c r="AO127" s="960"/>
      <c r="AP127" s="962">
        <v>0</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56596</v>
      </c>
      <c r="AB128" s="1046"/>
      <c r="AC128" s="1046"/>
      <c r="AD128" s="1046"/>
      <c r="AE128" s="1047"/>
      <c r="AF128" s="1048">
        <v>55863</v>
      </c>
      <c r="AG128" s="1046"/>
      <c r="AH128" s="1046"/>
      <c r="AI128" s="1046"/>
      <c r="AJ128" s="1047"/>
      <c r="AK128" s="1048">
        <v>81035</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122</v>
      </c>
      <c r="BG128" s="1053"/>
      <c r="BH128" s="1053"/>
      <c r="BI128" s="1053"/>
      <c r="BJ128" s="1053"/>
      <c r="BK128" s="1053"/>
      <c r="BL128" s="1054"/>
      <c r="BM128" s="1052">
        <v>13.81</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7972630</v>
      </c>
      <c r="AB129" s="959"/>
      <c r="AC129" s="959"/>
      <c r="AD129" s="959"/>
      <c r="AE129" s="960"/>
      <c r="AF129" s="961">
        <v>7683984</v>
      </c>
      <c r="AG129" s="959"/>
      <c r="AH129" s="959"/>
      <c r="AI129" s="959"/>
      <c r="AJ129" s="960"/>
      <c r="AK129" s="961">
        <v>7765041</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122</v>
      </c>
      <c r="BG129" s="1067"/>
      <c r="BH129" s="1067"/>
      <c r="BI129" s="1067"/>
      <c r="BJ129" s="1067"/>
      <c r="BK129" s="1067"/>
      <c r="BL129" s="1068"/>
      <c r="BM129" s="1066">
        <v>18.809999999999999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1281685</v>
      </c>
      <c r="AB130" s="959"/>
      <c r="AC130" s="959"/>
      <c r="AD130" s="959"/>
      <c r="AE130" s="960"/>
      <c r="AF130" s="961">
        <v>1188043</v>
      </c>
      <c r="AG130" s="959"/>
      <c r="AH130" s="959"/>
      <c r="AI130" s="959"/>
      <c r="AJ130" s="960"/>
      <c r="AK130" s="961">
        <v>1151944</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11.5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6690945</v>
      </c>
      <c r="AB131" s="986"/>
      <c r="AC131" s="986"/>
      <c r="AD131" s="986"/>
      <c r="AE131" s="987"/>
      <c r="AF131" s="985">
        <v>6495941</v>
      </c>
      <c r="AG131" s="986"/>
      <c r="AH131" s="986"/>
      <c r="AI131" s="986"/>
      <c r="AJ131" s="987"/>
      <c r="AK131" s="985">
        <v>6613097</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v>25.4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11.47266941</v>
      </c>
      <c r="AB132" s="1097"/>
      <c r="AC132" s="1097"/>
      <c r="AD132" s="1097"/>
      <c r="AE132" s="1098"/>
      <c r="AF132" s="1099">
        <v>11.55744795</v>
      </c>
      <c r="AG132" s="1097"/>
      <c r="AH132" s="1097"/>
      <c r="AI132" s="1097"/>
      <c r="AJ132" s="1098"/>
      <c r="AK132" s="1099">
        <v>11.618323459999999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11.2</v>
      </c>
      <c r="AB133" s="1080"/>
      <c r="AC133" s="1080"/>
      <c r="AD133" s="1080"/>
      <c r="AE133" s="1081"/>
      <c r="AF133" s="1079">
        <v>11.3</v>
      </c>
      <c r="AG133" s="1080"/>
      <c r="AH133" s="1080"/>
      <c r="AI133" s="1080"/>
      <c r="AJ133" s="1081"/>
      <c r="AK133" s="1079">
        <v>11.5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2xe80+ZMuIEAYW/Cq5xQtM6We/QtRRq1cpYgIaHGu1Vi53XzyXr16snYx/+29j1We39hr6Kq1AgHOS/QQuhIQ==" saltValue="EntnZTyN6crPAvbP+JiZ6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27"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6Fcutv6Iq/w8snrO5G8QonwxPxZ7+Zeq9cHtZbkVo9WK9Zl/HULWnx+nLauhfvdZ0blXThlun5Bimy1msYMzig==" saltValue="Rub16+JLCBSpeeXHJeHTiw==" spinCount="100000" sheet="1" objects="1" scenarios="1"/>
  <dataConsolidate/>
  <phoneticPr fontId="2"/>
  <pageMargins left="0.59055118110236227" right="0" top="0.59055118110236227" bottom="0.59055118110236227" header="0.39370078740157483" footer="0.39370078740157483"/>
  <pageSetup paperSize="8" scale="62" orientation="landscape" horizontalDpi="12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0" zoomScaleNormal="5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GmBpVdLMyKDmEKbsYfsYMwdmRBCDhfdrfrQOwj2IqLkWPACma/K2rHXB+oEgkdVt1/ufty1DJIfVFXS4xoO0w==" saltValue="UDEu6I3aY7YWIC3t+MbabA==" spinCount="100000" sheet="1" objects="1" scenarios="1"/>
  <dataConsolidate/>
  <phoneticPr fontId="2"/>
  <pageMargins left="0.59055118110236227" right="0" top="0.59055118110236227" bottom="0.59055118110236227" header="0.39370078740157483" footer="0.39370078740157483"/>
  <pageSetup paperSize="8" scale="67" orientation="landscape" horizontalDpi="12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zoomScaleSheetLayoutView="5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2115159</v>
      </c>
      <c r="AP9" s="281">
        <v>86098</v>
      </c>
      <c r="AQ9" s="282">
        <v>78624</v>
      </c>
      <c r="AR9" s="283">
        <v>9.5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32196</v>
      </c>
      <c r="AP10" s="284">
        <v>1311</v>
      </c>
      <c r="AQ10" s="285">
        <v>8393</v>
      </c>
      <c r="AR10" s="286">
        <v>-84.4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t="s">
        <v>488</v>
      </c>
      <c r="AP11" s="284" t="s">
        <v>488</v>
      </c>
      <c r="AQ11" s="285">
        <v>566</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488</v>
      </c>
      <c r="AP12" s="284" t="s">
        <v>488</v>
      </c>
      <c r="AQ12" s="285">
        <v>4</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73215</v>
      </c>
      <c r="AP13" s="284">
        <v>2980</v>
      </c>
      <c r="AQ13" s="285">
        <v>2520</v>
      </c>
      <c r="AR13" s="286">
        <v>18.3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t="s">
        <v>488</v>
      </c>
      <c r="AP14" s="284" t="s">
        <v>488</v>
      </c>
      <c r="AQ14" s="285">
        <v>1291</v>
      </c>
      <c r="AR14" s="286" t="s">
        <v>488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-154448</v>
      </c>
      <c r="AP15" s="284">
        <v>-6287</v>
      </c>
      <c r="AQ15" s="285">
        <v>-4844</v>
      </c>
      <c r="AR15" s="286">
        <v>29.8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2066122</v>
      </c>
      <c r="AP16" s="284">
        <v>84102</v>
      </c>
      <c r="AQ16" s="285">
        <v>86555</v>
      </c>
      <c r="AR16" s="286">
        <v>-2.8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9</v>
      </c>
      <c r="AP21" s="298">
        <v>7.95</v>
      </c>
      <c r="AQ21" s="299">
        <v>1.05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97.6</v>
      </c>
      <c r="AP22" s="303">
        <v>97.2</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1236616</v>
      </c>
      <c r="AP32" s="312">
        <v>50336</v>
      </c>
      <c r="AQ32" s="313">
        <v>34484</v>
      </c>
      <c r="AR32" s="314">
        <v>46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134546</v>
      </c>
      <c r="AP35" s="312">
        <v>5477</v>
      </c>
      <c r="AQ35" s="313">
        <v>11558</v>
      </c>
      <c r="AR35" s="314">
        <v>-52.6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625965</v>
      </c>
      <c r="AP36" s="312">
        <v>25480</v>
      </c>
      <c r="AQ36" s="313">
        <v>3181</v>
      </c>
      <c r="AR36" s="314">
        <v>701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v>4134</v>
      </c>
      <c r="AP37" s="312">
        <v>168</v>
      </c>
      <c r="AQ37" s="313">
        <v>154</v>
      </c>
      <c r="AR37" s="314">
        <v>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v>49</v>
      </c>
      <c r="AP38" s="315">
        <v>2</v>
      </c>
      <c r="AQ38" s="316">
        <v>1</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-81035</v>
      </c>
      <c r="AP39" s="312">
        <v>-3299</v>
      </c>
      <c r="AQ39" s="313">
        <v>-2572</v>
      </c>
      <c r="AR39" s="314">
        <v>28.3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-1151944</v>
      </c>
      <c r="AP40" s="312">
        <v>-46890</v>
      </c>
      <c r="AQ40" s="313">
        <v>-30360</v>
      </c>
      <c r="AR40" s="314">
        <v>54.4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768331</v>
      </c>
      <c r="AP41" s="312">
        <v>31275</v>
      </c>
      <c r="AQ41" s="313">
        <v>16445</v>
      </c>
      <c r="AR41" s="314">
        <v>90.2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1945644</v>
      </c>
      <c r="AN51" s="334">
        <v>75518</v>
      </c>
      <c r="AO51" s="335">
        <v>66.3</v>
      </c>
      <c r="AP51" s="336">
        <v>51264</v>
      </c>
      <c r="AQ51" s="337">
        <v>8.1999999999999993</v>
      </c>
      <c r="AR51" s="338">
        <v>58.1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700483</v>
      </c>
      <c r="AN52" s="342">
        <v>27188</v>
      </c>
      <c r="AO52" s="343">
        <v>110.9</v>
      </c>
      <c r="AP52" s="344">
        <v>26040</v>
      </c>
      <c r="AQ52" s="345">
        <v>4.5</v>
      </c>
      <c r="AR52" s="346">
        <v>106.4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1764384</v>
      </c>
      <c r="AN53" s="334">
        <v>69200</v>
      </c>
      <c r="AO53" s="335">
        <v>-8.4</v>
      </c>
      <c r="AP53" s="336">
        <v>52068</v>
      </c>
      <c r="AQ53" s="337">
        <v>1.6</v>
      </c>
      <c r="AR53" s="338">
        <v>-10</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747099</v>
      </c>
      <c r="AN54" s="342">
        <v>29301</v>
      </c>
      <c r="AO54" s="343">
        <v>7.8</v>
      </c>
      <c r="AP54" s="344">
        <v>26936</v>
      </c>
      <c r="AQ54" s="345">
        <v>3.4</v>
      </c>
      <c r="AR54" s="346">
        <v>4.4000000000000004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1588689</v>
      </c>
      <c r="AN55" s="334">
        <v>63108</v>
      </c>
      <c r="AO55" s="335">
        <v>-8.8000000000000007</v>
      </c>
      <c r="AP55" s="336">
        <v>56181</v>
      </c>
      <c r="AQ55" s="337">
        <v>7.9</v>
      </c>
      <c r="AR55" s="338">
        <v>-16.7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620312</v>
      </c>
      <c r="AN56" s="342">
        <v>24641</v>
      </c>
      <c r="AO56" s="343">
        <v>-15.9</v>
      </c>
      <c r="AP56" s="344">
        <v>32039</v>
      </c>
      <c r="AQ56" s="345">
        <v>18.899999999999999</v>
      </c>
      <c r="AR56" s="346">
        <v>-34.799999999999997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1267784</v>
      </c>
      <c r="AN57" s="334">
        <v>50874</v>
      </c>
      <c r="AO57" s="335">
        <v>-19.399999999999999</v>
      </c>
      <c r="AP57" s="336">
        <v>47730</v>
      </c>
      <c r="AQ57" s="337">
        <v>-15</v>
      </c>
      <c r="AR57" s="338">
        <v>-4.4000000000000004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572898</v>
      </c>
      <c r="AN58" s="342">
        <v>22989</v>
      </c>
      <c r="AO58" s="343">
        <v>-6.7</v>
      </c>
      <c r="AP58" s="344">
        <v>26378</v>
      </c>
      <c r="AQ58" s="345">
        <v>-17.7</v>
      </c>
      <c r="AR58" s="346">
        <v>11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2565988</v>
      </c>
      <c r="AN59" s="334">
        <v>104449</v>
      </c>
      <c r="AO59" s="335">
        <v>105.3</v>
      </c>
      <c r="AP59" s="336">
        <v>61921</v>
      </c>
      <c r="AQ59" s="337">
        <v>29.7</v>
      </c>
      <c r="AR59" s="338">
        <v>75.599999999999994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1153420</v>
      </c>
      <c r="AN60" s="342">
        <v>46950</v>
      </c>
      <c r="AO60" s="343">
        <v>104.2</v>
      </c>
      <c r="AP60" s="344">
        <v>34719</v>
      </c>
      <c r="AQ60" s="345">
        <v>31.6</v>
      </c>
      <c r="AR60" s="346">
        <v>72.599999999999994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1826498</v>
      </c>
      <c r="AN61" s="349">
        <v>72630</v>
      </c>
      <c r="AO61" s="350">
        <v>27</v>
      </c>
      <c r="AP61" s="351">
        <v>53833</v>
      </c>
      <c r="AQ61" s="352">
        <v>6.5</v>
      </c>
      <c r="AR61" s="338">
        <v>20.5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758842</v>
      </c>
      <c r="AN62" s="342">
        <v>30214</v>
      </c>
      <c r="AO62" s="343">
        <v>40.1</v>
      </c>
      <c r="AP62" s="344">
        <v>29222</v>
      </c>
      <c r="AQ62" s="345">
        <v>8.1</v>
      </c>
      <c r="AR62" s="346">
        <v>32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b+zoIJ44XDjaTe8AV9eBWsxS91Hs5Hg/W216SFBQaupqG5O20bcUqADFlb1GvSF7wG2/uVRll2i1eWWw1C1pA==" saltValue="MUsFBJZz/AHwrZEGPEBV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ageMargins left="0.59055118110236227" right="0" top="0.59055118110236227" bottom="0.59055118110236227" header="0.39370078740157483" footer="0.39370078740157483"/>
  <pageSetup paperSize="8" scale="85" orientation="landscape" horizont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0" zoomScaleNormal="5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D9I4SeapQftqaynx37ucEdEWqn7MncJcHq4feZLxKzSBvGbhpD7qFbpZEmtYLO7pcylUS1BgXIVYwY6QnwiX0Q==" saltValue="qTv0fp6hhcSt58Now+07mA==" spinCount="100000" sheet="1" objects="1" scenarios="1"/>
  <dataConsolidate/>
  <phoneticPr fontId="2"/>
  <pageMargins left="0.59055118110236227" right="0" top="0.59055118110236227" bottom="0.59055118110236227" header="0.39370078740157483" footer="0.39370078740157483"/>
  <pageSetup paperSize="8" scale="53" orientation="landscape" horizontalDpi="12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0" zoomScaleNormal="5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73gpSfrAqEQbwOxGZ2wYv8KMuLmDJ9B8V2Uq82aU5USbC4kAJMmPZT9UBWW3yg1qAGIJhSfMzGtSph02Qk76Mg==" saltValue="m6dOKE0iWYZBmJpEY4OFzg==" spinCount="100000" sheet="1" objects="1" scenarios="1"/>
  <dataConsolidate/>
  <phoneticPr fontId="2"/>
  <pageMargins left="0.59055118110236227" right="0" top="0.59055118110236227" bottom="0.59055118110236227" header="0.39370078740157483" footer="0.39370078740157483"/>
  <pageSetup paperSize="8" scale="53" orientation="landscape" horizontalDpi="12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13.88</v>
      </c>
      <c r="G47" s="12">
        <v>13.27</v>
      </c>
      <c r="H47" s="12">
        <v>15.24</v>
      </c>
      <c r="I47" s="12">
        <v>15.82</v>
      </c>
      <c r="J47" s="13">
        <v>15.65</v>
      </c>
    </row>
    <row r="48" spans="2:10" ht="57.75" customHeight="1" x14ac:dyDescent="0.15">
      <c r="B48" s="14"/>
      <c r="C48" s="1141" t="s">
        <v>4</v>
      </c>
      <c r="D48" s="1141"/>
      <c r="E48" s="1142"/>
      <c r="F48" s="15">
        <v>3.85</v>
      </c>
      <c r="G48" s="16">
        <v>8.27</v>
      </c>
      <c r="H48" s="16">
        <v>7.17</v>
      </c>
      <c r="I48" s="16">
        <v>6.28</v>
      </c>
      <c r="J48" s="17">
        <v>5.01</v>
      </c>
    </row>
    <row r="49" spans="2:10" ht="57.75" customHeight="1" thickBot="1" x14ac:dyDescent="0.2">
      <c r="B49" s="18"/>
      <c r="C49" s="1143" t="s">
        <v>5</v>
      </c>
      <c r="D49" s="1143"/>
      <c r="E49" s="1144"/>
      <c r="F49" s="19">
        <v>3.86</v>
      </c>
      <c r="G49" s="20">
        <v>8.14</v>
      </c>
      <c r="H49" s="20">
        <v>5.97</v>
      </c>
      <c r="I49" s="20">
        <v>4.2699999999999996</v>
      </c>
      <c r="J49" s="21">
        <v>2.58</v>
      </c>
    </row>
    <row r="50" spans="2:10" x14ac:dyDescent="0.15"/>
  </sheetData>
  <sheetProtection algorithmName="SHA-512" hashValue="eYQvVNVhGhVFGHyD/kcawTzZbTP4Omyjndkg+ZUXYL/eXYuOwrvc/Re5du8MQGIzGh0bRrljrXsNeTatgLBjLQ==" saltValue="KqK5aLKj02oFGflqUCik9w=="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8" scale="87" orientation="landscape" horizontalDpi="12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藤田　俊輔</cp:lastModifiedBy>
  <cp:lastPrinted>2025-03-14T04:00:05Z</cp:lastPrinted>
  <dcterms:created xsi:type="dcterms:W3CDTF">2025-02-19T02:12:40Z</dcterms:created>
  <dcterms:modified xsi:type="dcterms:W3CDTF">2025-09-17T07:16:37Z</dcterms:modified>
  <cp:category/>
</cp:coreProperties>
</file>