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財政課\07財政\01財政一般\01_【５】財政関係\財政比較分析表\【R12終】R5決算\250819作成について\"/>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<sst xmlns="http://schemas.openxmlformats.org/spreadsheetml/2006/main" count="1123" uniqueCount="583">
  <si>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</si>
  <si>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</si>
  <si>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</si>
  <si>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</si>
  <si>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</si>
  <si>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</si>
  <si>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</si>
  <si>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</si>
  <si>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</si>
  <si>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</si>
  <si>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</si>
  <si>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</si>
  <si>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</si>
  <si>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</si>
  <si>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</si>
  <si>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</si>
  <si>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</si>
  <si>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</si>
  <si>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</si>
  <si>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</si>
  <si>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</si>
  <si>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</si>
  <si>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</si>
  <si>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</si>
  <si>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</si>
  <si>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</si>
  <si>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</si>
  <si>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</si>
  <si>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</si>
  <si>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</si>
  <si>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</si>
  <si>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</si>
  <si>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</si>
  <si>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</si>
  <si>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</si>
  <si>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</si>
  <si>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</si>
  <si>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</si>
  <si>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</si>
  <si>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</si>
  <si>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</si>
  <si>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</si>
  <si>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</si>
  <si>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</si>
  <si>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</si>
  <si>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</si>
  <si>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</si>
  <si>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</si>
  <si>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</si>
  <si>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</si>
  <si>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</si>
  <si>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</si>
  <si>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</si>
  <si>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</si>
  <si>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</si>
  <si>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</si>
  <si>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</si>
  <si>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</si>
  <si>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</si>
  <si>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</si>
  <si>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</si>
  <si>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</si>
  <si>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</si>
  <si>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</si>
  <si>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</si>
  <si>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</si>
  <si>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</si>
  <si>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</si>
  <si>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</si>
  <si>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</si>
  <si>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</si>
  <si>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</si>
  <si>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</si>
  <si>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</si>
  <si>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</si>
  <si>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</si>
  <si>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</si>
  <si>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</si>
  <si>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</si>
  <si>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</si>
  <si>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</si>
  <si>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</si>
  <si>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</si>
  <si>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</si>
  <si>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</si>
  <si>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</si>
  <si>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</si>
  <si>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</si>
  <si>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</si>
  <si>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</si>
  <si>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</si>
  <si>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</si>
  <si>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</si>
  <si>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</si>
  <si>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入善町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</si>
  <si>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</si>
  <si>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</si>
  <si>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</si>
  <si>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</si>
  <si>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</si>
  <si>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</si>
  <si>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</si>
  <si>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</si>
  <si>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</si>
  <si>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</si>
  <si>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</si>
  <si>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</si>
  <si>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</si>
  <si>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</si>
  <si>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</si>
  <si>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</si>
  <si>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</si>
  <si>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</si>
  <si>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</si>
  <si>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</si>
  <si>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</si>
  <si>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</si>
  <si>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</si>
  <si>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</si>
  <si>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</si>
  <si>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</si>
  <si>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</si>
  <si>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</si>
  <si>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</si>
  <si>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</si>
  <si>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</si>
  <si>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</si>
  <si>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</si>
  <si>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</si>
  <si>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</si>
  <si>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</si>
  <si>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</si>
  <si>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</si>
  <si>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</si>
  <si>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</si>
  <si>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</si>
  <si>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</si>
  <si>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</si>
  <si>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</si>
  <si>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</si>
  <si>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</si>
  <si>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</si>
  <si>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</si>
  <si>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</si>
  <si>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</si>
  <si>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</si>
  <si>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</si>
  <si>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</si>
  <si>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</si>
  <si>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</si>
  <si>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</si>
  <si>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</si>
  <si>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</si>
  <si>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</si>
  <si>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</si>
  <si>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</si>
  <si>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</si>
  <si>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</si>
  <si>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</si>
  <si>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</si>
  <si>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</si>
  <si>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</si>
  <si>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</si>
  <si>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</si>
  <si>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</si>
  <si>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</si>
  <si>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</si>
  <si>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</si>
  <si>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</si>
  <si>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</si>
  <si>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</si>
  <si>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</si>
  <si>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</si>
  <si>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</si>
  <si>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</si>
  <si>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</si>
  <si>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</si>
  <si>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</si>
  <si>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</si>
  <si>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</si>
  <si>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</si>
  <si>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</si>
  <si>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</si>
  <si>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</si>
  <si>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</si>
  <si>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</si>
  <si>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</si>
  <si>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</si>
  <si>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</si>
  <si>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</si>
  <si>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</si>
  <si>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</si>
  <si>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</si>
  <si>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</si>
  <si>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</si>
  <si>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</si>
  <si>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</si>
  <si>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</si>
  <si>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</si>
  <si>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</si>
  <si>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</si>
  <si>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</si>
  <si>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</si>
  <si>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富山県入善町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</si>
  <si>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</si>
  <si>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</si>
  <si>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</si>
  <si>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</si>
  <si>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</si>
  <si>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</si>
  <si>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</si>
  <si>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</si>
  <si>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</si>
  <si>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</si>
  <si>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</si>
  <si>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</si>
  <si>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</si>
  <si>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</si>
  <si>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</si>
  <si>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</si>
  <si>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</si>
  <si>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</si>
  <si>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</si>
  <si>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</si>
  <si>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</si>
  <si>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</si>
  <si>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</si>
  <si>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</si>
  <si>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</si>
  <si>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</si>
  <si>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</si>
  <si>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</si>
  <si>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</si>
  <si>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</si>
  <si>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</si>
  <si>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</si>
  <si>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</si>
  <si>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</si>
  <si>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</si>
  <si>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</si>
  <si>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</si>
  <si>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</si>
  <si>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</si>
  <si>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</si>
  <si>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</si>
  <si>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</si>
  <si>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</si>
  <si>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</si>
  <si>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</si>
  <si>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</si>
  <si>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</si>
  <si>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</si>
  <si>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</si>
  <si>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</si>
  <si>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</si>
  <si>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</si>
  <si>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</si>
  <si>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</si>
  <si>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</si>
  <si>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</si>
  <si>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</si>
  <si>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</si>
  <si>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</si>
  <si>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</si>
  <si>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</si>
  <si>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</si>
  <si>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</si>
  <si>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</si>
  <si>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</si>
  <si>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</si>
  <si>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</si>
  <si>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</si>
  <si>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</si>
  <si>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</si>
  <si>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</si>
  <si>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</si>
  <si>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</si>
  <si>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</si>
  <si>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</si>
  <si>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</si>
  <si>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</si>
  <si>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</si>
  <si>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</si>
  <si>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</si>
  <si>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</si>
  <si>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</si>
  <si>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</si>
  <si>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</si>
  <si>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</si>
  <si>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</si>
  <si>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</si>
  <si>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</si>
  <si>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</si>
  <si>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</si>
  <si>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</si>
  <si>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</si>
  <si>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</si>
  <si>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</si>
  <si>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</si>
  <si>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</si>
  <si>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</si>
  <si>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</si>
  <si>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</si>
  <si>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</si>
  <si>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</si>
  <si>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</si>
  <si>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</si>
  <si>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</si>
  <si>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</si>
  <si>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</si>
  <si>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</si>
  <si>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</si>
  <si>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</si>
  <si>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</si>
  <si>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</si>
  <si>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</si>
  <si>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</si>
  <si>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</si>
  <si>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</si>
  <si>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</si>
  <si>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</si>
  <si>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</si>
  <si>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</si>
  <si>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</si>
  <si>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</si>
  <si>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</si>
  <si>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</si>
  <si>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</si>
  <si>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</si>
  <si>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</si>
  <si>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</si>
  <si>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</si>
  <si>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</si>
  <si>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</si>
  <si>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</si>
  <si>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</si>
  <si>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</si>
  <si>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</si>
  <si>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</si>
  <si>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</si>
  <si>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</si>
  <si>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</si>
  <si>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</si>
  <si>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</si>
  <si>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</si>
  <si>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</si>
  <si>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</si>
  <si>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</si>
  <si>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</si>
  <si>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</si>
  <si>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</si>
  <si>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</si>
  <si>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</si>
  <si>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</si>
  <si>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富山県入善町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</si>
  <si>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</si>
  <si>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</si>
  <si>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</si>
  <si>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</si>
  <si>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</si>
  <si>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</si>
  <si>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</si>
  <si>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</si>
  <si>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</si>
  <si>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</si>
  <si>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</si>
  <si>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</si>
  <si>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</si>
  <si>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</si>
  <si>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</si>
  <si>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</si>
  <si>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</si>
  <si>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</si>
  <si>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</si>
  <si>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</si>
  <si>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入善町育英奨学資金特別会計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</si>
  <si>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</si>
  <si>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</si>
  <si>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</si>
  <si>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</si>
  <si>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</si>
  <si>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</si>
  <si>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</si>
  <si>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</si>
  <si>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</si>
  <si>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</si>
  <si>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</si>
  <si>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</si>
  <si>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</si>
  <si>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入善町国民健康保険特別会計</t>
    <phoneticPr fontId="5"/>
  </si>
  <si>
    <t>入善町後期高齢者医療特別会計</t>
    <phoneticPr fontId="5"/>
  </si>
  <si>
    <t>下水道特別会計</t>
    <phoneticPr fontId="5"/>
  </si>
  <si>
    <t>法非適用企業</t>
    <phoneticPr fontId="5"/>
  </si>
  <si>
    <t>簡易水道特別会計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</si>
  <si>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</si>
  <si>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</si>
  <si>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</si>
  <si>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</si>
  <si>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</si>
  <si>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</si>
  <si>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</si>
  <si>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</si>
  <si>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</si>
  <si>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</si>
  <si>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</si>
  <si>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</si>
  <si>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</si>
  <si>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</si>
  <si>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</si>
  <si>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</si>
  <si>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</si>
  <si>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</si>
  <si>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</si>
  <si>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</si>
  <si>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</si>
  <si>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</si>
  <si>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</si>
  <si>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</si>
  <si>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</si>
  <si>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</si>
  <si>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</si>
  <si>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</si>
  <si>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</si>
  <si>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</si>
  <si>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</si>
  <si>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</si>
  <si>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</si>
  <si>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</si>
  <si>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</si>
  <si>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</si>
  <si>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</si>
  <si>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</si>
  <si>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</si>
  <si>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</si>
  <si>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</si>
  <si>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</si>
  <si>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</si>
  <si>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</si>
  <si>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</si>
  <si>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</si>
  <si>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</si>
  <si>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</si>
  <si>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</si>
  <si>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</si>
  <si>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</si>
  <si>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</si>
  <si>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</si>
  <si>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</si>
  <si>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</si>
  <si>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</si>
  <si>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</si>
  <si>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</si>
  <si>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</si>
  <si>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</si>
  <si>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</si>
  <si>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</si>
  <si>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</si>
  <si>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</si>
  <si>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</si>
  <si>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</si>
  <si>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</si>
  <si>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</si>
  <si>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</si>
  <si>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</si>
  <si>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</si>
  <si>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</si>
  <si>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</si>
  <si>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</si>
  <si>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</si>
  <si>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</si>
  <si>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</si>
  <si>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</si>
  <si>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</si>
  <si>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</si>
  <si>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</si>
  <si>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</si>
  <si>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</si>
  <si>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</si>
  <si>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</si>
  <si>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</si>
  <si>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</si>
  <si>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</si>
  <si>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</si>
  <si>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</si>
  <si>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</si>
  <si>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</si>
  <si>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</si>
  <si>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</si>
  <si>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</si>
  <si>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</si>
  <si>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</si>
  <si>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</si>
  <si>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</si>
  <si>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</si>
  <si>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</si>
  <si>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</si>
  <si>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</si>
  <si>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</si>
  <si>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</si>
  <si>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</si>
  <si>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</si>
  <si>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</si>
  <si>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</si>
  <si>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</si>
  <si>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</si>
  <si>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</si>
  <si>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</si>
  <si>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</si>
  <si>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</si>
  <si>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</si>
  <si>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</si>
  <si>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</si>
  <si>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</si>
  <si>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</si>
  <si>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</si>
  <si>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</si>
  <si>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</si>
  <si>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</si>
  <si>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</si>
  <si>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</si>
  <si>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</si>
  <si>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</si>
  <si>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</si>
  <si>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</si>
  <si>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</si>
  <si>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</si>
  <si>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</si>
  <si>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</si>
  <si>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</si>
  <si>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0.06</t>
  </si>
  <si>
    <t>▲ 0.62</t>
  </si>
  <si>
    <t>一般会計</t>
  </si>
  <si>
    <t>下水道特別会計</t>
  </si>
  <si>
    <t>入善町国民健康保険特別会計</t>
  </si>
  <si>
    <t>入善町育英奨学資金特別会計</t>
  </si>
  <si>
    <t>簡易水道特別会計</t>
  </si>
  <si>
    <t>入善町後期高齢者医療特別会計</t>
  </si>
  <si>
    <t>その他会計（赤字）</t>
  </si>
  <si>
    <t>その他会計（黒字）</t>
  </si>
  <si>
    <t>R01</t>
    <phoneticPr fontId="5"/>
  </si>
  <si>
    <t>R02</t>
    <phoneticPr fontId="5"/>
  </si>
  <si>
    <t>R03</t>
    <phoneticPr fontId="5"/>
  </si>
  <si>
    <t>R04</t>
    <phoneticPr fontId="5"/>
  </si>
  <si>
    <t>R05</t>
    <phoneticPr fontId="5"/>
  </si>
  <si>
    <t>新川広域圏事務組合</t>
  </si>
  <si>
    <t>新川地域介護保険・ケーブルテレビ事業組合</t>
    <rPh sb="0" eb="2">
      <t>ニイカワ</t>
    </rPh>
    <rPh sb="2" eb="4">
      <t>チイキ</t>
    </rPh>
    <rPh sb="16" eb="18">
      <t>ジギョウ</t>
    </rPh>
    <rPh sb="18" eb="20">
      <t>クミアイ</t>
    </rPh>
    <phoneticPr fontId="13"/>
  </si>
  <si>
    <t>　一般会計</t>
    <rPh sb="1" eb="3">
      <t>イッパン</t>
    </rPh>
    <rPh sb="3" eb="5">
      <t>カイケイ</t>
    </rPh>
    <phoneticPr fontId="10"/>
  </si>
  <si>
    <t>　介護保険事業特別会計</t>
    <rPh sb="1" eb="3">
      <t>カイゴ</t>
    </rPh>
    <rPh sb="3" eb="5">
      <t>ホケン</t>
    </rPh>
    <rPh sb="5" eb="7">
      <t>ジギョウ</t>
    </rPh>
    <rPh sb="7" eb="9">
      <t>トクベツ</t>
    </rPh>
    <rPh sb="9" eb="11">
      <t>カイケイ</t>
    </rPh>
    <phoneticPr fontId="10"/>
  </si>
  <si>
    <t>　CATV事業特別会計</t>
    <rPh sb="5" eb="7">
      <t>ジギョウ</t>
    </rPh>
    <rPh sb="7" eb="9">
      <t>トクベツ</t>
    </rPh>
    <rPh sb="9" eb="11">
      <t>カイケイ</t>
    </rPh>
    <phoneticPr fontId="10"/>
  </si>
  <si>
    <t>富山県後期高齢者医療連合</t>
    <rPh sb="0" eb="3">
      <t>トヤマケン</t>
    </rPh>
    <rPh sb="3" eb="5">
      <t>コウキ</t>
    </rPh>
    <rPh sb="5" eb="8">
      <t>コウレイシャ</t>
    </rPh>
    <rPh sb="8" eb="10">
      <t>イリョウ</t>
    </rPh>
    <rPh sb="10" eb="12">
      <t>レンゴウ</t>
    </rPh>
    <phoneticPr fontId="13"/>
  </si>
  <si>
    <t>　一般会計</t>
    <rPh sb="1" eb="5">
      <t>イッパンカイケイ</t>
    </rPh>
    <phoneticPr fontId="10"/>
  </si>
  <si>
    <t>　後期高齢者医療事業特別会計</t>
    <rPh sb="1" eb="3">
      <t>コウキ</t>
    </rPh>
    <rPh sb="3" eb="6">
      <t>コウレイシャ</t>
    </rPh>
    <rPh sb="6" eb="8">
      <t>イリョウ</t>
    </rPh>
    <rPh sb="8" eb="10">
      <t>ジギョウ</t>
    </rPh>
    <rPh sb="10" eb="12">
      <t>トクベツ</t>
    </rPh>
    <rPh sb="12" eb="14">
      <t>カイケイ</t>
    </rPh>
    <phoneticPr fontId="10"/>
  </si>
  <si>
    <t>富山県市町村会館管理組合</t>
    <rPh sb="0" eb="3">
      <t>トヤマケン</t>
    </rPh>
    <rPh sb="3" eb="6">
      <t>シチョウソン</t>
    </rPh>
    <rPh sb="6" eb="8">
      <t>カイカン</t>
    </rPh>
    <phoneticPr fontId="13"/>
  </si>
  <si>
    <t>富山県市町村総合事務組合</t>
    <rPh sb="0" eb="3">
      <t>トヤマケン</t>
    </rPh>
    <rPh sb="3" eb="6">
      <t>シチョウソン</t>
    </rPh>
    <rPh sb="6" eb="8">
      <t>ソウゴウ</t>
    </rPh>
    <rPh sb="8" eb="10">
      <t>ジム</t>
    </rPh>
    <phoneticPr fontId="13"/>
  </si>
  <si>
    <t>下山用水組合</t>
  </si>
  <si>
    <t>黒東合口用水組合</t>
  </si>
  <si>
    <t>新川地域消防組合</t>
    <rPh sb="0" eb="2">
      <t>ニイカワ</t>
    </rPh>
    <rPh sb="2" eb="4">
      <t>チイキ</t>
    </rPh>
    <rPh sb="4" eb="6">
      <t>ショウボウ</t>
    </rPh>
    <rPh sb="6" eb="8">
      <t>クミアイ</t>
    </rPh>
    <phoneticPr fontId="13"/>
  </si>
  <si>
    <t>入善町文化振興財団</t>
  </si>
  <si>
    <t>入善町体育協会</t>
  </si>
  <si>
    <t>入善町農業公社</t>
  </si>
  <si>
    <t>入善里山観光開発株式会社</t>
  </si>
  <si>
    <t>-</t>
    <phoneticPr fontId="2"/>
  </si>
  <si>
    <t>公共施設等整備基金</t>
  </si>
  <si>
    <t>地域福祉基金</t>
  </si>
  <si>
    <t>山本育英奨学基金</t>
  </si>
  <si>
    <t>漁業振興基金</t>
  </si>
  <si>
    <t>異文化理解協力金</t>
  </si>
  <si>
    <t>公共施設等整備基金</t>
    <phoneticPr fontId="2"/>
  </si>
  <si>
    <t>地域福祉基金</t>
    <phoneticPr fontId="2"/>
  </si>
  <si>
    <t>山本育英奨学基金</t>
    <phoneticPr fontId="2"/>
  </si>
  <si>
    <t>漁業振興基金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</si>
  <si>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</si>
  <si>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</si>
  <si>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</si>
  <si>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将来負担比率については、類似団体内平均値を若干上回っている。
R5年度は役場新庁舎整備事業の新たな借り入れが発生し、地方債現在高が増加したことに加え、充当可能財源等において、大型事業に伴う基金の取り崩しにより充当可能基金が減少したこと等から将来負担比率はR4年度と比較して増加した。
今後も海洋深層水取水施設災害復旧事業の借り入れ等、地方債残高の増加が見込まれるため、財政が圧迫されることのないよう、計画的な公債費管理に努めたい。</t>
    <rPh sb="0" eb="6">
      <t>ショウライフタンヒリツ</t>
    </rPh>
    <rPh sb="12" eb="17">
      <t>ルイジダンタイナイ</t>
    </rPh>
    <rPh sb="17" eb="19">
      <t>ヘイキン</t>
    </rPh>
    <rPh sb="19" eb="20">
      <t>チ</t>
    </rPh>
    <rPh sb="21" eb="23">
      <t>ジャッカン</t>
    </rPh>
    <rPh sb="23" eb="25">
      <t>ウワマワ</t>
    </rPh>
    <rPh sb="72" eb="73">
      <t>クワ</t>
    </rPh>
    <rPh sb="79" eb="81">
      <t>ザイゲン</t>
    </rPh>
    <rPh sb="81" eb="82">
      <t>ナド</t>
    </rPh>
    <rPh sb="87" eb="91">
      <t>オオガタジギョウ</t>
    </rPh>
    <rPh sb="92" eb="93">
      <t>トモナ</t>
    </rPh>
    <rPh sb="94" eb="96">
      <t>キキン</t>
    </rPh>
    <rPh sb="97" eb="98">
      <t>ト</t>
    </rPh>
    <rPh sb="99" eb="100">
      <t>クズ</t>
    </rPh>
    <rPh sb="104" eb="108">
      <t>ジュウトウカノウ</t>
    </rPh>
    <rPh sb="108" eb="110">
      <t>キキン</t>
    </rPh>
    <rPh sb="111" eb="113">
      <t>ゲンショウ</t>
    </rPh>
    <rPh sb="117" eb="118">
      <t>ナド</t>
    </rPh>
    <rPh sb="129" eb="131">
      <t>ネンド</t>
    </rPh>
    <rPh sb="132" eb="134">
      <t>ヒカク</t>
    </rPh>
    <rPh sb="136" eb="138">
      <t>ゾウカ</t>
    </rPh>
    <rPh sb="142" eb="144">
      <t>コンゴ</t>
    </rPh>
    <rPh sb="145" eb="150">
      <t>カイヨウシンソウスイ</t>
    </rPh>
    <rPh sb="150" eb="152">
      <t>シュスイ</t>
    </rPh>
    <rPh sb="152" eb="154">
      <t>シセツ</t>
    </rPh>
    <rPh sb="154" eb="158">
      <t>サイガイフッキュウ</t>
    </rPh>
    <rPh sb="158" eb="160">
      <t>ジギョウ</t>
    </rPh>
    <rPh sb="161" eb="162">
      <t>カ</t>
    </rPh>
    <rPh sb="163" eb="164">
      <t>イ</t>
    </rPh>
    <rPh sb="165" eb="166">
      <t>ナド</t>
    </rPh>
    <rPh sb="167" eb="172">
      <t>チホウサイザンダカ</t>
    </rPh>
    <rPh sb="173" eb="175">
      <t>ゾウカ</t>
    </rPh>
    <rPh sb="176" eb="178">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</si>
  <si>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</si>
  <si>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</si>
  <si>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</si>
  <si>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</si>
  <si>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</si>
  <si>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</si>
  <si>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実質公債費比率については、役場新庁舎整備事業や保育所整備事業により、類似団体内平均値を上回っている。
総合計画に基づく大型ハード事業が完了し、償還が順次開始されたことからR5年度をピークとして以降は減少していく見込みである。
引き続き、財政を圧迫することのないよう、計画的な公債費管理に努めたい。</t>
    <rPh sb="51" eb="53">
      <t>ソウゴウ</t>
    </rPh>
    <rPh sb="53" eb="55">
      <t>ケイカク</t>
    </rPh>
    <rPh sb="56" eb="57">
      <t>モト</t>
    </rPh>
    <rPh sb="59" eb="61">
      <t>オオガタ</t>
    </rPh>
    <rPh sb="64" eb="66">
      <t>ジギョウ</t>
    </rPh>
    <rPh sb="67" eb="69">
      <t>カンリョウ</t>
    </rPh>
    <rPh sb="71" eb="73">
      <t>ショウカン</t>
    </rPh>
    <rPh sb="74" eb="76">
      <t>ジュンジ</t>
    </rPh>
    <rPh sb="76" eb="78">
      <t>カイシ</t>
    </rPh>
    <rPh sb="87" eb="89">
      <t>ネンド</t>
    </rPh>
    <rPh sb="96" eb="98">
      <t>イコウ</t>
    </rPh>
    <rPh sb="99" eb="101">
      <t>ゲンショウ</t>
    </rPh>
    <rPh sb="105" eb="107">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</si>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</sst>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25B5-4335-8B14-C628253D86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137910</c:v>
                </c:pt>
                <c:pt idx="1">
                  <c:v>90451</c:v>
                </c:pt>
                <c:pt idx="2">
                  <c:v>118539</c:v>
                </c:pt>
                <c:pt idx="3">
                  <c:v>108135</c:v>
                </c:pt>
                <c:pt idx="4">
                  <c:v>159395</c:v>
                </c:pt>
              </c:numCache>
            </c:numRef>
          </c:val>
          <c:smooth val="0"/>
          <c:extLst>
            <c:ext xmlns:c16="http://schemas.microsoft.com/office/drawing/2014/chart" uri="{C3380CC4-5D6E-409C-BE32-E72D297353CC}">
              <c16:uniqueId val="{00000001-25B5-4335-8B14-C628253D86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c:v>
                </c:pt>
                <c:pt idx="1">
                  <c:v>7.02</c:v>
                </c:pt>
                <c:pt idx="2">
                  <c:v>6.14</c:v>
                </c:pt>
                <c:pt idx="3">
                  <c:v>5.8</c:v>
                </c:pt>
                <c:pt idx="4">
                  <c:v>6.22</c:v>
                </c:pt>
              </c:numCache>
            </c:numRef>
          </c:val>
          <c:extLst>
            <c:ext xmlns:c16="http://schemas.microsoft.com/office/drawing/2014/chart" uri="{C3380CC4-5D6E-409C-BE32-E72D297353CC}">
              <c16:uniqueId val="{00000000-D005-4836-8175-CA587731EE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24.15</c:v>
                </c:pt>
                <c:pt idx="1">
                  <c:v>22.85</c:v>
                </c:pt>
                <c:pt idx="2">
                  <c:v>22.54</c:v>
                </c:pt>
                <c:pt idx="3">
                  <c:v>23.61</c:v>
                </c:pt>
                <c:pt idx="4">
                  <c:v>23.09</c:v>
                </c:pt>
              </c:numCache>
            </c:numRef>
          </c:val>
          <c:extLst>
            <c:ext xmlns:c16="http://schemas.microsoft.com/office/drawing/2014/chart" uri="{C3380CC4-5D6E-409C-BE32-E72D297353CC}">
              <c16:uniqueId val="{00000001-D005-4836-8175-CA587731EE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0.04</c:v>
                </c:pt>
                <c:pt idx="1">
                  <c:v>1.54</c:v>
                </c:pt>
                <c:pt idx="2">
                  <c:v>-0.06</c:v>
                </c:pt>
                <c:pt idx="3">
                  <c:v>-0.62</c:v>
                </c:pt>
                <c:pt idx="4">
                  <c:v>0.55000000000000004</c:v>
                </c:pt>
              </c:numCache>
            </c:numRef>
          </c:val>
          <c:smooth val="0"/>
          <c:extLst>
            <c:ext xmlns:c16="http://schemas.microsoft.com/office/drawing/2014/chart" uri="{C3380CC4-5D6E-409C-BE32-E72D297353CC}">
              <c16:uniqueId val="{00000002-D005-4836-8175-CA587731EE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C2B-4141-AC12-9F3B951D2F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2B-4141-AC12-9F3B951D2F0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C2B-4141-AC12-9F3B951D2F0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C2B-4141-AC12-9F3B951D2F0B}"/>
            </c:ext>
          </c:extLst>
        </c:ser>
        <c:ser>
          <c:idx val="4"/>
          <c:order val="4"/>
          <c:tx>
            <c:strRef>
              <c:f>データシート!$A$31</c:f>
              <c:strCache>
                <c:ptCount val="1"/>
                <c:pt idx="0">
                  <c:v>入善町後期高齢者医療特別会計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3C2B-4141-AC12-9F3B951D2F0B}"/>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0.11</c:v>
                </c:pt>
                <c:pt idx="4">
                  <c:v>#N/A</c:v>
                </c:pt>
                <c:pt idx="5">
                  <c:v>0.06</c:v>
                </c:pt>
                <c:pt idx="6">
                  <c:v>#N/A</c:v>
                </c:pt>
                <c:pt idx="7">
                  <c:v>7.0000000000000007E-2</c:v>
                </c:pt>
                <c:pt idx="8">
                  <c:v>#N/A</c:v>
                </c:pt>
                <c:pt idx="9">
                  <c:v>0.02</c:v>
                </c:pt>
              </c:numCache>
            </c:numRef>
          </c:val>
          <c:extLst>
            <c:ext xmlns:c16="http://schemas.microsoft.com/office/drawing/2014/chart" uri="{C3380CC4-5D6E-409C-BE32-E72D297353CC}">
              <c16:uniqueId val="{00000005-3C2B-4141-AC12-9F3B951D2F0B}"/>
            </c:ext>
          </c:extLst>
        </c:ser>
        <c:ser>
          <c:idx val="6"/>
          <c:order val="6"/>
          <c:tx>
            <c:strRef>
              <c:f>データシート!$A$33</c:f>
              <c:strCache>
                <c:ptCount val="1"/>
                <c:pt idx="0">
                  <c:v>入善町育英奨学資金特別会計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0.03</c:v>
                </c:pt>
                <c:pt idx="4">
                  <c:v>#N/A</c:v>
                </c:pt>
                <c:pt idx="5">
                  <c:v>0.04</c:v>
                </c:pt>
                <c:pt idx="6">
                  <c:v>#N/A</c:v>
                </c:pt>
                <c:pt idx="7">
                  <c:v>0.05</c:v>
                </c:pt>
                <c:pt idx="8">
                  <c:v>#N/A</c:v>
                </c:pt>
                <c:pt idx="9">
                  <c:v>7.0000000000000007E-2</c:v>
                </c:pt>
              </c:numCache>
            </c:numRef>
          </c:val>
          <c:extLst>
            <c:ext xmlns:c16="http://schemas.microsoft.com/office/drawing/2014/chart" uri="{C3380CC4-5D6E-409C-BE32-E72D297353CC}">
              <c16:uniqueId val="{00000006-3C2B-4141-AC12-9F3B951D2F0B}"/>
            </c:ext>
          </c:extLst>
        </c:ser>
        <c:ser>
          <c:idx val="7"/>
          <c:order val="7"/>
          <c:tx>
            <c:strRef>
              <c:f>データシート!$A$34</c:f>
              <c:strCache>
                <c:ptCount val="1"/>
                <c:pt idx="0">
                  <c:v>入善町国民健康保険特別会計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0.86</c:v>
                </c:pt>
                <c:pt idx="2">
                  <c:v>#N/A</c:v>
                </c:pt>
                <c:pt idx="3">
                  <c:v>1.0900000000000001</c:v>
                </c:pt>
                <c:pt idx="4">
                  <c:v>#N/A</c:v>
                </c:pt>
                <c:pt idx="5">
                  <c:v>0.89</c:v>
                </c:pt>
                <c:pt idx="6">
                  <c:v>#N/A</c:v>
                </c:pt>
                <c:pt idx="7">
                  <c:v>0.65</c:v>
                </c:pt>
                <c:pt idx="8">
                  <c:v>#N/A</c:v>
                </c:pt>
                <c:pt idx="9">
                  <c:v>0.73</c:v>
                </c:pt>
              </c:numCache>
            </c:numRef>
          </c:val>
          <c:extLst>
            <c:ext xmlns:c16="http://schemas.microsoft.com/office/drawing/2014/chart" uri="{C3380CC4-5D6E-409C-BE32-E72D297353CC}">
              <c16:uniqueId val="{00000007-3C2B-4141-AC12-9F3B951D2F0B}"/>
            </c:ext>
          </c:extLst>
        </c:ser>
        <c:ser>
          <c:idx val="8"/>
          <c:order val="8"/>
          <c:tx>
            <c:strRef>
              <c:f>データシート!$A$35</c:f>
              <c:strCache>
                <c:ptCount val="1"/>
                <c:pt idx="0">
                  <c:v>下水道特別会計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0.52</c:v>
                </c:pt>
                <c:pt idx="2">
                  <c:v>#N/A</c:v>
                </c:pt>
                <c:pt idx="3">
                  <c:v>0.13</c:v>
                </c:pt>
                <c:pt idx="4">
                  <c:v>#N/A</c:v>
                </c:pt>
                <c:pt idx="5">
                  <c:v>0.8</c:v>
                </c:pt>
                <c:pt idx="6">
                  <c:v>#N/A</c:v>
                </c:pt>
                <c:pt idx="7">
                  <c:v>0.19</c:v>
                </c:pt>
                <c:pt idx="8">
                  <c:v>#N/A</c:v>
                </c:pt>
                <c:pt idx="9">
                  <c:v>0.81</c:v>
                </c:pt>
              </c:numCache>
            </c:numRef>
          </c:val>
          <c:extLst>
            <c:ext xmlns:c16="http://schemas.microsoft.com/office/drawing/2014/chart" uri="{C3380CC4-5D6E-409C-BE32-E72D297353CC}">
              <c16:uniqueId val="{00000008-3C2B-4141-AC12-9F3B951D2F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5.77</c:v>
                </c:pt>
                <c:pt idx="2">
                  <c:v>#N/A</c:v>
                </c:pt>
                <c:pt idx="3">
                  <c:v>6.98</c:v>
                </c:pt>
                <c:pt idx="4">
                  <c:v>#N/A</c:v>
                </c:pt>
                <c:pt idx="5">
                  <c:v>6.1</c:v>
                </c:pt>
                <c:pt idx="6">
                  <c:v>#N/A</c:v>
                </c:pt>
                <c:pt idx="7">
                  <c:v>5.75</c:v>
                </c:pt>
                <c:pt idx="8">
                  <c:v>#N/A</c:v>
                </c:pt>
                <c:pt idx="9">
                  <c:v>6.14</c:v>
                </c:pt>
              </c:numCache>
            </c:numRef>
          </c:val>
          <c:extLst>
            <c:ext xmlns:c16="http://schemas.microsoft.com/office/drawing/2014/chart" uri="{C3380CC4-5D6E-409C-BE32-E72D297353CC}">
              <c16:uniqueId val="{00000009-3C2B-4141-AC12-9F3B951D2F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1147</c:v>
                </c:pt>
                <c:pt idx="5">
                  <c:v>1138</c:v>
                </c:pt>
                <c:pt idx="8">
                  <c:v>1110</c:v>
                </c:pt>
                <c:pt idx="11">
                  <c:v>1106</c:v>
                </c:pt>
                <c:pt idx="14">
                  <c:v>1102</c:v>
                </c:pt>
              </c:numCache>
            </c:numRef>
          </c:val>
          <c:extLst>
            <c:ext xmlns:c16="http://schemas.microsoft.com/office/drawing/2014/chart" uri="{C3380CC4-5D6E-409C-BE32-E72D297353CC}">
              <c16:uniqueId val="{00000000-F38D-4F20-B20C-9D2C6AC0DD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8D-4F20-B20C-9D2C6AC0DD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c:v>
                </c:pt>
                <c:pt idx="3">
                  <c:v>31</c:v>
                </c:pt>
                <c:pt idx="6">
                  <c:v>18</c:v>
                </c:pt>
                <c:pt idx="9">
                  <c:v>18</c:v>
                </c:pt>
                <c:pt idx="12">
                  <c:v>18</c:v>
                </c:pt>
              </c:numCache>
            </c:numRef>
          </c:val>
          <c:extLst>
            <c:ext xmlns:c16="http://schemas.microsoft.com/office/drawing/2014/chart" uri="{C3380CC4-5D6E-409C-BE32-E72D297353CC}">
              <c16:uniqueId val="{00000002-F38D-4F20-B20C-9D2C6AC0DD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104</c:v>
                </c:pt>
                <c:pt idx="3">
                  <c:v>97</c:v>
                </c:pt>
                <c:pt idx="6">
                  <c:v>102</c:v>
                </c:pt>
                <c:pt idx="9">
                  <c:v>102</c:v>
                </c:pt>
                <c:pt idx="12">
                  <c:v>100</c:v>
                </c:pt>
              </c:numCache>
            </c:numRef>
          </c:val>
          <c:extLst>
            <c:ext xmlns:c16="http://schemas.microsoft.com/office/drawing/2014/chart" uri="{C3380CC4-5D6E-409C-BE32-E72D297353CC}">
              <c16:uniqueId val="{00000003-F38D-4F20-B20C-9D2C6AC0DD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450</c:v>
                </c:pt>
                <c:pt idx="3">
                  <c:v>447</c:v>
                </c:pt>
                <c:pt idx="6">
                  <c:v>442</c:v>
                </c:pt>
                <c:pt idx="9">
                  <c:v>451</c:v>
                </c:pt>
                <c:pt idx="12">
                  <c:v>452</c:v>
                </c:pt>
              </c:numCache>
            </c:numRef>
          </c:val>
          <c:extLst>
            <c:ext xmlns:c16="http://schemas.microsoft.com/office/drawing/2014/chart" uri="{C3380CC4-5D6E-409C-BE32-E72D297353CC}">
              <c16:uniqueId val="{00000004-F38D-4F20-B20C-9D2C6AC0DD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8D-4F20-B20C-9D2C6AC0DD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8D-4F20-B20C-9D2C6AC0DD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1382</c:v>
                </c:pt>
                <c:pt idx="3">
                  <c:v>1387</c:v>
                </c:pt>
                <c:pt idx="6">
                  <c:v>1455</c:v>
                </c:pt>
                <c:pt idx="9">
                  <c:v>1506</c:v>
                </c:pt>
                <c:pt idx="12">
                  <c:v>1539</c:v>
                </c:pt>
              </c:numCache>
            </c:numRef>
          </c:val>
          <c:extLst>
            <c:ext xmlns:c16="http://schemas.microsoft.com/office/drawing/2014/chart" uri="{C3380CC4-5D6E-409C-BE32-E72D297353CC}">
              <c16:uniqueId val="{00000007-F38D-4F20-B20C-9D2C6AC0DD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820</c:v>
                </c:pt>
                <c:pt idx="2">
                  <c:v>#N/A</c:v>
                </c:pt>
                <c:pt idx="3">
                  <c:v>#N/A</c:v>
                </c:pt>
                <c:pt idx="4">
                  <c:v>824</c:v>
                </c:pt>
                <c:pt idx="5">
                  <c:v>#N/A</c:v>
                </c:pt>
                <c:pt idx="6">
                  <c:v>#N/A</c:v>
                </c:pt>
                <c:pt idx="7">
                  <c:v>907</c:v>
                </c:pt>
                <c:pt idx="8">
                  <c:v>#N/A</c:v>
                </c:pt>
                <c:pt idx="9">
                  <c:v>#N/A</c:v>
                </c:pt>
                <c:pt idx="10">
                  <c:v>971</c:v>
                </c:pt>
                <c:pt idx="11">
                  <c:v>#N/A</c:v>
                </c:pt>
                <c:pt idx="12">
                  <c:v>#N/A</c:v>
                </c:pt>
                <c:pt idx="13">
                  <c:v>1007</c:v>
                </c:pt>
                <c:pt idx="14">
                  <c:v>#N/A</c:v>
                </c:pt>
              </c:numCache>
            </c:numRef>
          </c:val>
          <c:smooth val="0"/>
          <c:extLst>
            <c:ext xmlns:c16="http://schemas.microsoft.com/office/drawing/2014/chart" uri="{C3380CC4-5D6E-409C-BE32-E72D297353CC}">
              <c16:uniqueId val="{00000008-F38D-4F20-B20C-9D2C6AC0DD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14866</c:v>
                </c:pt>
                <c:pt idx="5">
                  <c:v>14955</c:v>
                </c:pt>
                <c:pt idx="8">
                  <c:v>15001</c:v>
                </c:pt>
                <c:pt idx="11">
                  <c:v>14838</c:v>
                </c:pt>
                <c:pt idx="14">
                  <c:v>15123</c:v>
                </c:pt>
              </c:numCache>
            </c:numRef>
          </c:val>
          <c:extLst>
            <c:ext xmlns:c16="http://schemas.microsoft.com/office/drawing/2014/chart" uri="{C3380CC4-5D6E-409C-BE32-E72D297353CC}">
              <c16:uniqueId val="{00000000-0E6F-4EEA-9F4D-42E777211E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600</c:v>
                </c:pt>
                <c:pt idx="5">
                  <c:v>519</c:v>
                </c:pt>
                <c:pt idx="8">
                  <c:v>418</c:v>
                </c:pt>
                <c:pt idx="11">
                  <c:v>335</c:v>
                </c:pt>
                <c:pt idx="14">
                  <c:v>256</c:v>
                </c:pt>
              </c:numCache>
            </c:numRef>
          </c:val>
          <c:extLst>
            <c:ext xmlns:c16="http://schemas.microsoft.com/office/drawing/2014/chart" uri="{C3380CC4-5D6E-409C-BE32-E72D297353CC}">
              <c16:uniqueId val="{00000001-0E6F-4EEA-9F4D-42E777211E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6344</c:v>
                </c:pt>
                <c:pt idx="5">
                  <c:v>6373</c:v>
                </c:pt>
                <c:pt idx="8">
                  <c:v>6979</c:v>
                </c:pt>
                <c:pt idx="11">
                  <c:v>7097</c:v>
                </c:pt>
                <c:pt idx="14">
                  <c:v>6448</c:v>
                </c:pt>
              </c:numCache>
            </c:numRef>
          </c:val>
          <c:extLst>
            <c:ext xmlns:c16="http://schemas.microsoft.com/office/drawing/2014/chart" uri="{C3380CC4-5D6E-409C-BE32-E72D297353CC}">
              <c16:uniqueId val="{00000002-0E6F-4EEA-9F4D-42E777211E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6F-4EEA-9F4D-42E777211E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6F-4EEA-9F4D-42E777211E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6F-4EEA-9F4D-42E777211E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1175</c:v>
                </c:pt>
                <c:pt idx="3">
                  <c:v>1139</c:v>
                </c:pt>
                <c:pt idx="6">
                  <c:v>1085</c:v>
                </c:pt>
                <c:pt idx="9">
                  <c:v>1046</c:v>
                </c:pt>
                <c:pt idx="12">
                  <c:v>994</c:v>
                </c:pt>
              </c:numCache>
            </c:numRef>
          </c:val>
          <c:extLst>
            <c:ext xmlns:c16="http://schemas.microsoft.com/office/drawing/2014/chart" uri="{C3380CC4-5D6E-409C-BE32-E72D297353CC}">
              <c16:uniqueId val="{00000006-0E6F-4EEA-9F4D-42E777211E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668</c:v>
                </c:pt>
                <c:pt idx="3">
                  <c:v>573</c:v>
                </c:pt>
                <c:pt idx="6">
                  <c:v>573</c:v>
                </c:pt>
                <c:pt idx="9">
                  <c:v>672</c:v>
                </c:pt>
                <c:pt idx="12">
                  <c:v>682</c:v>
                </c:pt>
              </c:numCache>
            </c:numRef>
          </c:val>
          <c:extLst>
            <c:ext xmlns:c16="http://schemas.microsoft.com/office/drawing/2014/chart" uri="{C3380CC4-5D6E-409C-BE32-E72D297353CC}">
              <c16:uniqueId val="{00000007-0E6F-4EEA-9F4D-42E777211E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9154</c:v>
                </c:pt>
                <c:pt idx="3">
                  <c:v>8422</c:v>
                </c:pt>
                <c:pt idx="6">
                  <c:v>8025</c:v>
                </c:pt>
                <c:pt idx="9">
                  <c:v>7703</c:v>
                </c:pt>
                <c:pt idx="12">
                  <c:v>7481</c:v>
                </c:pt>
              </c:numCache>
            </c:numRef>
          </c:val>
          <c:extLst>
            <c:ext xmlns:c16="http://schemas.microsoft.com/office/drawing/2014/chart" uri="{C3380CC4-5D6E-409C-BE32-E72D297353CC}">
              <c16:uniqueId val="{00000008-0E6F-4EEA-9F4D-42E777211E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113</c:v>
                </c:pt>
                <c:pt idx="3">
                  <c:v>82</c:v>
                </c:pt>
                <c:pt idx="6">
                  <c:v>65</c:v>
                </c:pt>
                <c:pt idx="9">
                  <c:v>47</c:v>
                </c:pt>
                <c:pt idx="12">
                  <c:v>30</c:v>
                </c:pt>
              </c:numCache>
            </c:numRef>
          </c:val>
          <c:extLst>
            <c:ext xmlns:c16="http://schemas.microsoft.com/office/drawing/2014/chart" uri="{C3380CC4-5D6E-409C-BE32-E72D297353CC}">
              <c16:uniqueId val="{00000009-0E6F-4EEA-9F4D-42E777211E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13645</c:v>
                </c:pt>
                <c:pt idx="3">
                  <c:v>13429</c:v>
                </c:pt>
                <c:pt idx="6">
                  <c:v>13559</c:v>
                </c:pt>
                <c:pt idx="9">
                  <c:v>13463</c:v>
                </c:pt>
                <c:pt idx="12">
                  <c:v>14562</c:v>
                </c:pt>
              </c:numCache>
            </c:numRef>
          </c:val>
          <c:extLst>
            <c:ext xmlns:c16="http://schemas.microsoft.com/office/drawing/2014/chart" uri="{C3380CC4-5D6E-409C-BE32-E72D297353CC}">
              <c16:uniqueId val="{0000000A-0E6F-4EEA-9F4D-42E777211E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2946</c:v>
                </c:pt>
                <c:pt idx="2">
                  <c:v>#N/A</c:v>
                </c:pt>
                <c:pt idx="3">
                  <c:v>#N/A</c:v>
                </c:pt>
                <c:pt idx="4">
                  <c:v>1798</c:v>
                </c:pt>
                <c:pt idx="5">
                  <c:v>#N/A</c:v>
                </c:pt>
                <c:pt idx="6">
                  <c:v>#N/A</c:v>
                </c:pt>
                <c:pt idx="7">
                  <c:v>908</c:v>
                </c:pt>
                <c:pt idx="8">
                  <c:v>#N/A</c:v>
                </c:pt>
                <c:pt idx="9">
                  <c:v>#N/A</c:v>
                </c:pt>
                <c:pt idx="10">
                  <c:v>660</c:v>
                </c:pt>
                <c:pt idx="11">
                  <c:v>#N/A</c:v>
                </c:pt>
                <c:pt idx="12">
                  <c:v>#N/A</c:v>
                </c:pt>
                <c:pt idx="13">
                  <c:v>1921</c:v>
                </c:pt>
                <c:pt idx="14">
                  <c:v>#N/A</c:v>
                </c:pt>
              </c:numCache>
            </c:numRef>
          </c:val>
          <c:smooth val="0"/>
          <c:extLst>
            <c:ext xmlns:c16="http://schemas.microsoft.com/office/drawing/2014/chart" uri="{C3380CC4-5D6E-409C-BE32-E72D297353CC}">
              <c16:uniqueId val="{0000000B-0E6F-4EEA-9F4D-42E777211E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1668</c:v>
                </c:pt>
                <c:pt idx="1">
                  <c:v>1668</c:v>
                </c:pt>
                <c:pt idx="2">
                  <c:v>1668</c:v>
                </c:pt>
              </c:numCache>
            </c:numRef>
          </c:val>
          <c:extLst>
            <c:ext xmlns:c16="http://schemas.microsoft.com/office/drawing/2014/chart" uri="{C3380CC4-5D6E-409C-BE32-E72D297353CC}">
              <c16:uniqueId val="{00000000-50C2-4CDA-9E4F-218D8BDF30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2783</c:v>
                </c:pt>
                <c:pt idx="1">
                  <c:v>2953</c:v>
                </c:pt>
                <c:pt idx="2">
                  <c:v>2553</c:v>
                </c:pt>
              </c:numCache>
            </c:numRef>
          </c:val>
          <c:extLst>
            <c:ext xmlns:c16="http://schemas.microsoft.com/office/drawing/2014/chart" uri="{C3380CC4-5D6E-409C-BE32-E72D297353CC}">
              <c16:uniqueId val="{00000001-50C2-4CDA-9E4F-218D8BDF30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2049</c:v>
                </c:pt>
                <c:pt idx="1">
                  <c:v>1997</c:v>
                </c:pt>
                <c:pt idx="2">
                  <c:v>1768</c:v>
                </c:pt>
              </c:numCache>
            </c:numRef>
          </c:val>
          <c:extLst>
            <c:ext xmlns:c16="http://schemas.microsoft.com/office/drawing/2014/chart" uri="{C3380CC4-5D6E-409C-BE32-E72D297353CC}">
              <c16:uniqueId val="{00000002-50C2-4CDA-9E4F-218D8BDF30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{32F6C936-E270-4F27-BDA6-FAB006147138}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49D-4236-86A4-6465D300DD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{6827ED24-3F47-44F5-A778-A2ADDBE51AB6}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9D-4236-86A4-6465D300DD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{C500B1D0-2B31-458F-B63E-0D876204E2C3}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9D-4236-86A4-6465D300DD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{A6EACA15-BB4A-430F-A5A3-3D4826BE63B9}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9D-4236-86A4-6465D300DD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{1F69BE2F-2302-4841-A657-76D71C530685}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9D-4236-86A4-6465D300DD4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{78618D62-4F68-4084-8BA3-2FFE0E270E7E}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49D-4236-86A4-6465D300DD4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{98D9C470-95C1-4A68-939F-7B70E3B6ABED}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49D-4236-86A4-6465D300DD4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{8A6D0CC8-2C9A-46CE-9225-576C4ACAEAA5}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49D-4236-86A4-6465D300DD4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{AF3FE2A8-0F81-498D-9F0E-2664741527E7}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49D-4236-86A4-6465D300DD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62.6</c:v>
                </c:pt>
                <c:pt idx="8">
                  <c:v>63.9</c:v>
                </c:pt>
                <c:pt idx="16">
                  <c:v>64.599999999999994</c:v>
                </c:pt>
                <c:pt idx="24">
                  <c:v>66.5</c:v>
                </c:pt>
                <c:pt idx="32">
                  <c:v>67.7</c:v>
                </c:pt>
              </c:numCache>
            </c:numRef>
          </c:xVal>
          <c:yVal>
            <c:numRef>
              <c:f>公会計指標分析・財政指標組合せ分析表!$BP$51:$DC$51</c:f>
              <c:numCache>
                <c:formatCode>#,##0.0;"▲ "#,##0.0</c:formatCode>
                <c:ptCount val="40"/>
                <c:pt idx="0">
                  <c:v>51.9</c:v>
                </c:pt>
                <c:pt idx="8">
                  <c:v>29.6</c:v>
                </c:pt>
                <c:pt idx="16">
                  <c:v>14.2</c:v>
                </c:pt>
                <c:pt idx="24">
                  <c:v>10.9</c:v>
                </c:pt>
                <c:pt idx="32">
                  <c:v>30.9</c:v>
                </c:pt>
              </c:numCache>
            </c:numRef>
          </c:yVal>
          <c:smooth val="0"/>
          <c:extLst>
            <c:ext xmlns:c16="http://schemas.microsoft.com/office/drawing/2014/chart" uri="{C3380CC4-5D6E-409C-BE32-E72D297353CC}">
              <c16:uniqueId val="{00000009-549D-4236-86A4-6465D300DD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{2B83802E-D09A-4DE9-92FF-97425386D71D}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49D-4236-86A4-6465D300DD4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{E48C1C32-410F-4FEC-AA73-02D06BAD894D}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9D-4236-86A4-6465D300DD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{39C039DE-26B0-4100-A9BE-456D0390C2DF}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9D-4236-86A4-6465D300DD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{B28AB38E-2814-4A31-A3ED-86D1FBBBF727}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9D-4236-86A4-6465D300DD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{0EDA224B-D96B-4840-8AA2-9A9C8F984A59}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9D-4236-86A4-6465D300DD4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{E0F2226A-FAE7-4330-8EF8-651DC88BE51F}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49D-4236-86A4-6465D300DD4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{7BCED2A0-E4CE-468E-98DF-480645A68E18}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49D-4236-86A4-6465D300DD4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{93D29345-46B1-4C73-91BE-C86718FB4CB8}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49D-4236-86A4-6465D300DD4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{A787FEEA-4C9D-4914-BB3E-02DCF24EE77F}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49D-4236-86A4-6465D300DD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549D-4236-86A4-6465D300DD42}"/>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{8A149EA3-B80E-4641-9BEF-BE1B5844B530}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E2D-4082-8B05-7949B8406C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{4021B5B8-57A4-43B4-8893-F07FB81FAF20}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2D-4082-8B05-7949B8406C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{E5EFF611-D556-4854-B387-A7493C14935C}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2D-4082-8B05-7949B8406C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{F661B338-F339-44E7-9106-E11B803DDC08}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2D-4082-8B05-7949B8406C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{70ED046B-9AD9-4F42-AB6A-7EC9FD215C16}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2D-4082-8B05-7949B8406CF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{F2370BA9-944D-4B01-8BA3-35347AD122CB}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E2D-4082-8B05-7949B8406CF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{5C6A3D2E-7B4A-47EE-915E-3A7FB74B5304}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E2D-4082-8B05-7949B8406CF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{72B54AE2-83A9-4D19-A808-1CEFCACDF691}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E2D-4082-8B05-7949B8406CF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{94708C2B-A723-4DFA-9E01-C88B74EE1686}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E2D-4082-8B05-7949B8406C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13.9</c:v>
                </c:pt>
                <c:pt idx="16">
                  <c:v>14</c:v>
                </c:pt>
                <c:pt idx="24">
                  <c:v>14.6</c:v>
                </c:pt>
                <c:pt idx="32">
                  <c:v>15.5</c:v>
                </c:pt>
              </c:numCache>
            </c:numRef>
          </c:xVal>
          <c:yVal>
            <c:numRef>
              <c:f>公会計指標分析・財政指標組合せ分析表!$BP$73:$DC$73</c:f>
              <c:numCache>
                <c:formatCode>#,##0.0;"▲ "#,##0.0</c:formatCode>
                <c:ptCount val="40"/>
                <c:pt idx="0">
                  <c:v>51.9</c:v>
                </c:pt>
                <c:pt idx="8">
                  <c:v>29.6</c:v>
                </c:pt>
                <c:pt idx="16">
                  <c:v>14.2</c:v>
                </c:pt>
                <c:pt idx="24">
                  <c:v>10.9</c:v>
                </c:pt>
                <c:pt idx="32">
                  <c:v>30.9</c:v>
                </c:pt>
              </c:numCache>
            </c:numRef>
          </c:yVal>
          <c:smooth val="0"/>
          <c:extLst>
            <c:ext xmlns:c16="http://schemas.microsoft.com/office/drawing/2014/chart" uri="{C3380CC4-5D6E-409C-BE32-E72D297353CC}">
              <c16:uniqueId val="{00000009-AE2D-4082-8B05-7949B8406CF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{64A36D51-F66C-4791-A573-5E3DCA8CFF56}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E2D-4082-8B05-7949B8406CF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{E732F76B-8761-4EAD-BC92-E5FE55EE8F33}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2D-4082-8B05-7949B8406C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{D618BA14-9954-4613-A798-10764593CCF2}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2D-4082-8B05-7949B8406C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{574698D4-E45F-4889-8C46-C514FEB55BBE}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2D-4082-8B05-7949B8406C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{69503048-FE56-45CA-B821-26590059CD6C}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2D-4082-8B05-7949B8406CF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{B073C4BB-E61C-495B-A51A-0E45B1E9E8C3}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E2D-4082-8B05-7949B8406CF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{6B13F7B8-ED1D-431C-9A30-F0D2F109F1E5}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E2D-4082-8B05-7949B8406CF3}"/>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{6AA7A21F-055C-4AF4-9C65-C7ABC051E37E}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E2D-4082-8B05-7949B8406CF3}"/>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{0F554A2A-2992-47DA-A411-8AEE8FC6612A}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E2D-4082-8B05-7949B8406C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AE2D-4082-8B05-7949B8406CF3}"/>
            </c:ext>
          </c:extLst>
        </c:ser>
        <c:dLbls>
          <c:showLegendKey val="0"/>
          <c:showVal val="1"/>
          <c:showCatName val="0"/>
          <c:showSerName val="0"/>
          <c:showPercent val="0"/>
          <c:showBubbleSize val="0"/>
        </c:dLbls>
        <c:axId val="84219776"/>
        <c:axId val="84234240"/>
      </c:scatterChart>
      <c:valAx>
        <c:axId val="84219776"/>
        <c:scaling>
          <c:orientation val="maxMin"/>
          <c:max val="1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富山県入善町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総合計画に基づく大型事業の償還が続いており、元利償還金は増加傾向にある。</a:t>
          </a:r>
        </a:p>
        <a:p>
          <a:r>
            <a:rPr kumimoji="1" lang="ja-JP" altLang="en-US" sz="1400">
              <a:latin typeface="ＭＳ ゴシック" pitchFamily="49" charset="-128"/>
              <a:ea typeface="ＭＳ ゴシック" pitchFamily="49" charset="-128"/>
            </a:rPr>
            <a:t>　算入公債費等も算入率の高い公債費の理論償還終了によって減となっている。</a:t>
          </a:r>
        </a:p>
        <a:p>
          <a:r>
            <a:rPr kumimoji="1" lang="ja-JP" altLang="en-US" sz="1400">
              <a:latin typeface="ＭＳ ゴシック" pitchFamily="49" charset="-128"/>
              <a:ea typeface="ＭＳ ゴシック" pitchFamily="49" charset="-128"/>
            </a:rPr>
            <a:t>　現在、総合計画に基づく大型事業に順次着手しており、その償還開始が集中する令和５年度が償還額のピークであり、以降は減少していくと見込まれる。今後も後年度を見据えた計画的な借入れと堅実な財政計画を立てながら数値の増加を抑え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富山県入善町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新庁舎整備や統合保育所整備事業等の新規借入により、償還額より新たな借入額の方が大きくなったことから地方債現在高が増加した。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公営企業への繰入見込額は、下水道整備がほぼ完了したため、企業債の償還が進むことから、減少が続くと見込む。また、退職手当負担見込においても、人員の若年化から減少傾向にある。</a:t>
          </a:r>
        </a:p>
        <a:p>
          <a:r>
            <a:rPr kumimoji="1" lang="ja-JP" altLang="en-US" sz="1400">
              <a:latin typeface="ＭＳ ゴシック" pitchFamily="49" charset="-128"/>
              <a:ea typeface="ＭＳ ゴシック" pitchFamily="49" charset="-128"/>
            </a:rPr>
            <a:t>　ただ、今後も総合計画に基づく大型事業の進捗及び新庁舎整備の完成を</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としていることから、地方債現在高の増加が見込まれるため、事業実施の適正化を図り、財政の健全化に努める必要がある。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富山県入善町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役場新庁舎整備や保育所整備に伴い、公共施設等整備基金で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百万円などの取崩しや、今まで起債償還等のため積み増しを行っていた減債基金で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百万円の取崩しを行ったことで、基金全体として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計画事業等の必要な事業の実施、社会保障関係経費の増等により必要分の取り崩しを行う見込みではあるが、決算状況により、引き続き続く大型事業の起債償還に備え、減債基金の取崩し額の抑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公共施設等整備基金：公共施設等の計画的かつ円滑な整備（改修及び廃止された施設の解体等）のため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地域福祉基金：高齢者保険福祉の増進のため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山本育英奨学基金：教育奨励及び教育の振興を図るため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漁業振興基金：漁業の振興を図るため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異文化理解教育基金：異文化理解教育の促進を図るため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公共施設等整備基金：役場新庁舎整備や保育所整備のために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百万円の取り崩したためによる減少。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公共施設等整備基金：役場新庁舎整備及び公共施設の老朽化対策などにより取り崩しを行うため減少していく見込み。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適切な財源の確保と歳出の精査により、取崩しを回避できた。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総合計画事業等の臨時的な事業の増、社会保障関係経費の増等により必要分の取り崩しを行うため減少していく見込み。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年度で大型事業の償還の開始が集中しており、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総合計画に基づく大型事業の償還が開始されていること等から、以降も償還財源の不足する分について取り崩しを行うため減少していく見込み。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22,629
22,157
71.25
13,906,678
13,410,077
449,624
7,225,843
14,561,643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a:t>
          </a:r>
          <a:r>
            <a:rPr kumimoji="1" lang="en-US" altLang="ja-JP" sz="1100">
              <a:latin typeface="ＭＳ Ｐゴシック" panose="020B0600070205080204" pitchFamily="50" charset="-128"/>
              <a:ea typeface="ＭＳ Ｐゴシック" panose="020B0600070205080204" pitchFamily="50" charset="-128"/>
            </a:rPr>
            <a:t>67.7</a:t>
          </a:r>
          <a:r>
            <a:rPr kumimoji="1" lang="ja-JP" altLang="en-US" sz="1100">
              <a:latin typeface="ＭＳ Ｐゴシック" panose="020B0600070205080204" pitchFamily="50" charset="-128"/>
              <a:ea typeface="ＭＳ Ｐゴシック" panose="020B0600070205080204" pitchFamily="50" charset="-128"/>
            </a:rPr>
            <a:t>％）は、類似団体（</a:t>
          </a:r>
          <a:r>
            <a:rPr kumimoji="1" lang="en-US" altLang="ja-JP" sz="1100">
              <a:latin typeface="ＭＳ Ｐゴシック" panose="020B0600070205080204" pitchFamily="50" charset="-128"/>
              <a:ea typeface="ＭＳ Ｐゴシック" panose="020B0600070205080204" pitchFamily="50" charset="-128"/>
            </a:rPr>
            <a:t>66.3</a:t>
          </a:r>
          <a:r>
            <a:rPr kumimoji="1" lang="ja-JP" altLang="en-US" sz="1100">
              <a:latin typeface="ＭＳ Ｐゴシック" panose="020B0600070205080204" pitchFamily="50" charset="-128"/>
              <a:ea typeface="ＭＳ Ｐゴシック" panose="020B0600070205080204" pitchFamily="50" charset="-128"/>
            </a:rPr>
            <a:t>％）、全国平均（</a:t>
          </a:r>
          <a:r>
            <a:rPr kumimoji="1" lang="en-US" altLang="ja-JP" sz="1100">
              <a:latin typeface="ＭＳ Ｐゴシック" panose="020B0600070205080204" pitchFamily="50" charset="-128"/>
              <a:ea typeface="ＭＳ Ｐゴシック" panose="020B0600070205080204" pitchFamily="50" charset="-128"/>
            </a:rPr>
            <a:t>64.8</a:t>
          </a:r>
          <a:r>
            <a:rPr kumimoji="1" lang="ja-JP" altLang="en-US" sz="1100">
              <a:latin typeface="ＭＳ Ｐゴシック" panose="020B0600070205080204" pitchFamily="50" charset="-128"/>
              <a:ea typeface="ＭＳ Ｐゴシック" panose="020B0600070205080204" pitchFamily="50" charset="-128"/>
            </a:rPr>
            <a:t>％）、富山県平均（</a:t>
          </a:r>
          <a:r>
            <a:rPr kumimoji="1" lang="en-US" altLang="ja-JP" sz="1100">
              <a:latin typeface="ＭＳ Ｐゴシック" panose="020B0600070205080204" pitchFamily="50" charset="-128"/>
              <a:ea typeface="ＭＳ Ｐゴシック" panose="020B0600070205080204" pitchFamily="50" charset="-128"/>
            </a:rPr>
            <a:t>67.7</a:t>
          </a:r>
          <a:r>
            <a:rPr kumimoji="1" lang="ja-JP" altLang="en-US" sz="1100">
              <a:latin typeface="ＭＳ Ｐゴシック" panose="020B0600070205080204" pitchFamily="50" charset="-128"/>
              <a:ea typeface="ＭＳ Ｐゴシック" panose="020B0600070205080204" pitchFamily="50" charset="-128"/>
            </a:rPr>
            <a:t>％）に対して若干上回っている。これは、役場庁舎や保育所などの老朽化した公共施設の更新を進めているものの、築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年を超える建物もあるためである。</a:t>
          </a:r>
        </a:p>
        <a:p>
          <a:r>
            <a:rPr kumimoji="1" lang="ja-JP" altLang="en-US" sz="1100">
              <a:latin typeface="ＭＳ Ｐゴシック" panose="020B0600070205080204" pitchFamily="50" charset="-128"/>
              <a:ea typeface="ＭＳ Ｐゴシック" panose="020B0600070205080204" pitchFamily="50" charset="-128"/>
            </a:rPr>
            <a:t>今後は、公共施設等総合管理計画に基づき、計画的に施設の修繕・改修等を行いたい。</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xdr:cNvCxnSpPr/>
      </xdr:nvCxnSpPr>
      <xdr:spPr>
        <a:xfrm flipV="1">
          <a:off x="4760595" y="5460365"/>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xdr:cNvSpPr txBox="1"/>
      </xdr:nvSpPr>
      <xdr:spPr>
        <a:xfrm>
          <a:off x="4813300" y="650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xdr:cNvCxnSpPr/>
      </xdr:nvCxnSpPr>
      <xdr:spPr>
        <a:xfrm>
          <a:off x="4673600" y="6500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0" name="有形固定資産減価償却率平均値テキスト"/>
        <xdr:cNvSpPr txBox="1"/>
      </xdr:nvSpPr>
      <xdr:spPr>
        <a:xfrm>
          <a:off x="4813300" y="5699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xdr:cNvSpPr/>
      </xdr:nvSpPr>
      <xdr:spPr>
        <a:xfrm>
          <a:off x="4000500" y="579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xdr:cNvSpPr/>
      </xdr:nvSpPr>
      <xdr:spPr>
        <a:xfrm>
          <a:off x="3238500" y="57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xdr:cNvSpPr/>
      </xdr:nvSpPr>
      <xdr:spPr>
        <a:xfrm>
          <a:off x="1714500" y="56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155363</xdr:rowOff>
    </xdr:from>
    <xdr:to>
      <xdr:col>23</xdr:col>
      <xdr:colOff>136525</xdr:colOff>
      <xdr:row>30</xdr:row>
      <xdr:rowOff>85513</xdr:rowOff>
    </xdr:to>
    <xdr:sp macro="" textlink="">
      <xdr:nvSpPr>
        <xdr:cNvPr id="81" name="楕円 80"/>
        <xdr:cNvSpPr/>
      </xdr:nvSpPr>
      <xdr:spPr>
        <a:xfrm>
          <a:off x="47117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133790</xdr:rowOff>
    </xdr:from>
    <xdr:ext cx="405111" cy="259045"/>
    <xdr:sp macro="" textlink="">
      <xdr:nvSpPr>
        <xdr:cNvPr id="82" name="有形固定資産減価償却率該当値テキスト"/>
        <xdr:cNvSpPr txBox="1"/>
      </xdr:nvSpPr>
      <xdr:spPr>
        <a:xfrm>
          <a:off x="4813300" y="5877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112183</xdr:rowOff>
    </xdr:from>
    <xdr:to>
      <xdr:col>19</xdr:col>
      <xdr:colOff>187325</xdr:colOff>
      <xdr:row>30</xdr:row>
      <xdr:rowOff>42333</xdr:rowOff>
    </xdr:to>
    <xdr:sp macro="" textlink="">
      <xdr:nvSpPr>
        <xdr:cNvPr id="83" name="楕円 82"/>
        <xdr:cNvSpPr/>
      </xdr:nvSpPr>
      <xdr:spPr>
        <a:xfrm>
          <a:off x="40005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162983</xdr:rowOff>
    </xdr:from>
    <xdr:to>
      <xdr:col>23</xdr:col>
      <xdr:colOff>85725</xdr:colOff>
      <xdr:row>30</xdr:row>
      <xdr:rowOff>34713</xdr:rowOff>
    </xdr:to>
    <xdr:cxnSp macro="">
      <xdr:nvCxnSpPr>
        <xdr:cNvPr id="84" name="直線コネクタ 83"/>
        <xdr:cNvCxnSpPr/>
      </xdr:nvCxnSpPr>
      <xdr:spPr>
        <a:xfrm>
          <a:off x="4051300" y="590655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43815</xdr:rowOff>
    </xdr:from>
    <xdr:to>
      <xdr:col>15</xdr:col>
      <xdr:colOff>187325</xdr:colOff>
      <xdr:row>29</xdr:row>
      <xdr:rowOff>145415</xdr:rowOff>
    </xdr:to>
    <xdr:sp macro="" textlink="">
      <xdr:nvSpPr>
        <xdr:cNvPr id="85" name="楕円 84"/>
        <xdr:cNvSpPr/>
      </xdr:nvSpPr>
      <xdr:spPr>
        <a:xfrm>
          <a:off x="3238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94615</xdr:rowOff>
    </xdr:from>
    <xdr:to>
      <xdr:col>19</xdr:col>
      <xdr:colOff>136525</xdr:colOff>
      <xdr:row>29</xdr:row>
      <xdr:rowOff>162983</xdr:rowOff>
    </xdr:to>
    <xdr:cxnSp macro="">
      <xdr:nvCxnSpPr>
        <xdr:cNvPr id="86" name="直線コネクタ 85"/>
        <xdr:cNvCxnSpPr/>
      </xdr:nvCxnSpPr>
      <xdr:spPr>
        <a:xfrm>
          <a:off x="3289300" y="5838190"/>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18627</xdr:rowOff>
    </xdr:from>
    <xdr:to>
      <xdr:col>11</xdr:col>
      <xdr:colOff>187325</xdr:colOff>
      <xdr:row>29</xdr:row>
      <xdr:rowOff>120227</xdr:rowOff>
    </xdr:to>
    <xdr:sp macro="" textlink="">
      <xdr:nvSpPr>
        <xdr:cNvPr id="87" name="楕円 86"/>
        <xdr:cNvSpPr/>
      </xdr:nvSpPr>
      <xdr:spPr>
        <a:xfrm>
          <a:off x="2476500" y="57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69427</xdr:rowOff>
    </xdr:from>
    <xdr:to>
      <xdr:col>15</xdr:col>
      <xdr:colOff>136525</xdr:colOff>
      <xdr:row>29</xdr:row>
      <xdr:rowOff>94615</xdr:rowOff>
    </xdr:to>
    <xdr:cxnSp macro="">
      <xdr:nvCxnSpPr>
        <xdr:cNvPr id="88" name="直線コネクタ 87"/>
        <xdr:cNvCxnSpPr/>
      </xdr:nvCxnSpPr>
      <xdr:spPr>
        <a:xfrm>
          <a:off x="2527300" y="5813002"/>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143298</xdr:rowOff>
    </xdr:from>
    <xdr:to>
      <xdr:col>7</xdr:col>
      <xdr:colOff>187325</xdr:colOff>
      <xdr:row>29</xdr:row>
      <xdr:rowOff>73448</xdr:rowOff>
    </xdr:to>
    <xdr:sp macro="" textlink="">
      <xdr:nvSpPr>
        <xdr:cNvPr id="89" name="楕円 88"/>
        <xdr:cNvSpPr/>
      </xdr:nvSpPr>
      <xdr:spPr>
        <a:xfrm>
          <a:off x="1714500" y="57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22648</xdr:rowOff>
    </xdr:from>
    <xdr:to>
      <xdr:col>11</xdr:col>
      <xdr:colOff>136525</xdr:colOff>
      <xdr:row>29</xdr:row>
      <xdr:rowOff>69427</xdr:rowOff>
    </xdr:to>
    <xdr:cxnSp macro="">
      <xdr:nvCxnSpPr>
        <xdr:cNvPr id="90" name="直線コネクタ 89"/>
        <xdr:cNvCxnSpPr/>
      </xdr:nvCxnSpPr>
      <xdr:spPr>
        <a:xfrm>
          <a:off x="1765300" y="576622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91" name="n_1aveValue有形固定資産減価償却率"/>
        <xdr:cNvSpPr txBox="1"/>
      </xdr:nvSpPr>
      <xdr:spPr>
        <a:xfrm>
          <a:off x="38360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2" name="n_2aveValue有形固定資産減価償却率"/>
        <xdr:cNvSpPr txBox="1"/>
      </xdr:nvSpPr>
      <xdr:spPr>
        <a:xfrm>
          <a:off x="3086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3" name="n_3aveValue有形固定資産減価償却率"/>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94" name="n_4aveValue有形固定資産減価償却率"/>
        <xdr:cNvSpPr txBox="1"/>
      </xdr:nvSpPr>
      <xdr:spPr>
        <a:xfrm>
          <a:off x="15627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33460</xdr:rowOff>
    </xdr:from>
    <xdr:ext cx="405111" cy="259045"/>
    <xdr:sp macro="" textlink="">
      <xdr:nvSpPr>
        <xdr:cNvPr id="95" name="n_1mainValue有形固定資産減価償却率"/>
        <xdr:cNvSpPr txBox="1"/>
      </xdr:nvSpPr>
      <xdr:spPr>
        <a:xfrm>
          <a:off x="3836044" y="5948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136542</xdr:rowOff>
    </xdr:from>
    <xdr:ext cx="405111" cy="259045"/>
    <xdr:sp macro="" textlink="">
      <xdr:nvSpPr>
        <xdr:cNvPr id="96" name="n_2mainValue有形固定資産減価償却率"/>
        <xdr:cNvSpPr txBox="1"/>
      </xdr:nvSpPr>
      <xdr:spPr>
        <a:xfrm>
          <a:off x="3086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111354</xdr:rowOff>
    </xdr:from>
    <xdr:ext cx="405111" cy="259045"/>
    <xdr:sp macro="" textlink="">
      <xdr:nvSpPr>
        <xdr:cNvPr id="97" name="n_3mainValue有形固定資産減価償却率"/>
        <xdr:cNvSpPr txBox="1"/>
      </xdr:nvSpPr>
      <xdr:spPr>
        <a:xfrm>
          <a:off x="2324744" y="58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64575</xdr:rowOff>
    </xdr:from>
    <xdr:ext cx="405111" cy="259045"/>
    <xdr:sp macro="" textlink="">
      <xdr:nvSpPr>
        <xdr:cNvPr id="98" name="n_4mainValue有形固定資産減価償却率"/>
        <xdr:cNvSpPr txBox="1"/>
      </xdr:nvSpPr>
      <xdr:spPr>
        <a:xfrm>
          <a:off x="1562744" y="58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債務償還費率（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585.5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375.6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509.7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％）に対しては上回っているものの、富山県平均（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617.4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％）よりも下回っている。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現在進めている、深層水取水施設等に係る整備事業等の大型事業や、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に完成した新庁舎整備事業により、地方債の借入が増加しているが、将来負担を意識した償還計画により、計画的な借り入れを行っているほか、有利な交付税措置のある起債を重点的に発行している。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今後も将来負担額の抑制を念頭に、健全な財政運営を心がけたい</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xdr:cNvCxnSpPr/>
      </xdr:nvCxnSpPr>
      <xdr:spPr>
        <a:xfrm flipV="1">
          <a:off x="14793595" y="5334783"/>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xdr:cNvSpPr txBox="1"/>
      </xdr:nvSpPr>
      <xdr:spPr>
        <a:xfrm>
          <a:off x="14846300" y="65843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xdr:cNvCxnSpPr/>
      </xdr:nvCxnSpPr>
      <xdr:spPr>
        <a:xfrm>
          <a:off x="14706600" y="658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xdr:cNvSpPr txBox="1"/>
      </xdr:nvSpPr>
      <xdr:spPr>
        <a:xfrm>
          <a:off x="14846300" y="511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xdr:cNvCxnSpPr/>
      </xdr:nvCxnSpPr>
      <xdr:spPr>
        <a:xfrm>
          <a:off x="14706600" y="5334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xdr:cNvSpPr txBox="1"/>
      </xdr:nvSpPr>
      <xdr:spPr>
        <a:xfrm>
          <a:off x="14846300" y="5563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xdr:cNvSpPr/>
      </xdr:nvSpPr>
      <xdr:spPr>
        <a:xfrm>
          <a:off x="14744700" y="571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xdr:cNvSpPr/>
      </xdr:nvSpPr>
      <xdr:spPr>
        <a:xfrm>
          <a:off x="140335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xdr:cNvSpPr/>
      </xdr:nvSpPr>
      <xdr:spPr>
        <a:xfrm>
          <a:off x="13271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xdr:cNvSpPr/>
      </xdr:nvSpPr>
      <xdr:spPr>
        <a:xfrm>
          <a:off x="12509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xdr:cNvSpPr/>
      </xdr:nvSpPr>
      <xdr:spPr>
        <a:xfrm>
          <a:off x="11747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49283</xdr:rowOff>
    </xdr:from>
    <xdr:to>
      <xdr:col>76</xdr:col>
      <xdr:colOff>73025</xdr:colOff>
      <xdr:row>30</xdr:row>
      <xdr:rowOff>150883</xdr:rowOff>
    </xdr:to>
    <xdr:sp macro="" textlink="">
      <xdr:nvSpPr>
        <xdr:cNvPr id="143" name="楕円 142"/>
        <xdr:cNvSpPr/>
      </xdr:nvSpPr>
      <xdr:spPr>
        <a:xfrm>
          <a:off x="14744700" y="59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27710</xdr:rowOff>
    </xdr:from>
    <xdr:ext cx="469744" cy="259045"/>
    <xdr:sp macro="" textlink="">
      <xdr:nvSpPr>
        <xdr:cNvPr id="144" name="債務償還比率該当値テキスト"/>
        <xdr:cNvSpPr txBox="1"/>
      </xdr:nvSpPr>
      <xdr:spPr>
        <a:xfrm>
          <a:off x="14846300" y="594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142170</xdr:rowOff>
    </xdr:from>
    <xdr:to>
      <xdr:col>72</xdr:col>
      <xdr:colOff>123825</xdr:colOff>
      <xdr:row>30</xdr:row>
      <xdr:rowOff>72320</xdr:rowOff>
    </xdr:to>
    <xdr:sp macro="" textlink="">
      <xdr:nvSpPr>
        <xdr:cNvPr id="145" name="楕円 144"/>
        <xdr:cNvSpPr/>
      </xdr:nvSpPr>
      <xdr:spPr>
        <a:xfrm>
          <a:off x="14033500" y="58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21520</xdr:rowOff>
    </xdr:from>
    <xdr:to>
      <xdr:col>76</xdr:col>
      <xdr:colOff>22225</xdr:colOff>
      <xdr:row>30</xdr:row>
      <xdr:rowOff>100083</xdr:rowOff>
    </xdr:to>
    <xdr:cxnSp macro="">
      <xdr:nvCxnSpPr>
        <xdr:cNvPr id="146" name="直線コネクタ 145"/>
        <xdr:cNvCxnSpPr/>
      </xdr:nvCxnSpPr>
      <xdr:spPr>
        <a:xfrm>
          <a:off x="14084300" y="5936545"/>
          <a:ext cx="711200" cy="7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73801</xdr:rowOff>
    </xdr:from>
    <xdr:to>
      <xdr:col>68</xdr:col>
      <xdr:colOff>123825</xdr:colOff>
      <xdr:row>30</xdr:row>
      <xdr:rowOff>3951</xdr:rowOff>
    </xdr:to>
    <xdr:sp macro="" textlink="">
      <xdr:nvSpPr>
        <xdr:cNvPr id="147" name="楕円 146"/>
        <xdr:cNvSpPr/>
      </xdr:nvSpPr>
      <xdr:spPr>
        <a:xfrm>
          <a:off x="13271500" y="581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124601</xdr:rowOff>
    </xdr:from>
    <xdr:to>
      <xdr:col>72</xdr:col>
      <xdr:colOff>73025</xdr:colOff>
      <xdr:row>30</xdr:row>
      <xdr:rowOff>21520</xdr:rowOff>
    </xdr:to>
    <xdr:cxnSp macro="">
      <xdr:nvCxnSpPr>
        <xdr:cNvPr id="148" name="直線コネクタ 147"/>
        <xdr:cNvCxnSpPr/>
      </xdr:nvCxnSpPr>
      <xdr:spPr>
        <a:xfrm>
          <a:off x="13322300" y="5868176"/>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14139</xdr:rowOff>
    </xdr:from>
    <xdr:to>
      <xdr:col>64</xdr:col>
      <xdr:colOff>123825</xdr:colOff>
      <xdr:row>30</xdr:row>
      <xdr:rowOff>115739</xdr:rowOff>
    </xdr:to>
    <xdr:sp macro="" textlink="">
      <xdr:nvSpPr>
        <xdr:cNvPr id="149" name="楕円 148"/>
        <xdr:cNvSpPr/>
      </xdr:nvSpPr>
      <xdr:spPr>
        <a:xfrm>
          <a:off x="12509500" y="59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124601</xdr:rowOff>
    </xdr:from>
    <xdr:to>
      <xdr:col>68</xdr:col>
      <xdr:colOff>73025</xdr:colOff>
      <xdr:row>30</xdr:row>
      <xdr:rowOff>64939</xdr:rowOff>
    </xdr:to>
    <xdr:cxnSp macro="">
      <xdr:nvCxnSpPr>
        <xdr:cNvPr id="150" name="直線コネクタ 149"/>
        <xdr:cNvCxnSpPr/>
      </xdr:nvCxnSpPr>
      <xdr:spPr>
        <a:xfrm flipV="1">
          <a:off x="12560300" y="5868176"/>
          <a:ext cx="762000" cy="1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151476</xdr:rowOff>
    </xdr:from>
    <xdr:to>
      <xdr:col>60</xdr:col>
      <xdr:colOff>123825</xdr:colOff>
      <xdr:row>31</xdr:row>
      <xdr:rowOff>81626</xdr:rowOff>
    </xdr:to>
    <xdr:sp macro="" textlink="">
      <xdr:nvSpPr>
        <xdr:cNvPr id="151" name="楕円 150"/>
        <xdr:cNvSpPr/>
      </xdr:nvSpPr>
      <xdr:spPr>
        <a:xfrm>
          <a:off x="11747500" y="606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64939</xdr:rowOff>
    </xdr:from>
    <xdr:to>
      <xdr:col>64</xdr:col>
      <xdr:colOff>73025</xdr:colOff>
      <xdr:row>31</xdr:row>
      <xdr:rowOff>30826</xdr:rowOff>
    </xdr:to>
    <xdr:cxnSp macro="">
      <xdr:nvCxnSpPr>
        <xdr:cNvPr id="152" name="直線コネクタ 151"/>
        <xdr:cNvCxnSpPr/>
      </xdr:nvCxnSpPr>
      <xdr:spPr>
        <a:xfrm flipV="1">
          <a:off x="11798300" y="5979964"/>
          <a:ext cx="762000" cy="1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xdr:cNvSpPr txBox="1"/>
      </xdr:nvSpPr>
      <xdr:spPr>
        <a:xfrm>
          <a:off x="13836727" y="551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xdr:cNvSpPr txBox="1"/>
      </xdr:nvSpPr>
      <xdr:spPr>
        <a:xfrm>
          <a:off x="13087427" y="550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xdr:cNvSpPr txBox="1"/>
      </xdr:nvSpPr>
      <xdr:spPr>
        <a:xfrm>
          <a:off x="12325427" y="56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xdr:cNvSpPr txBox="1"/>
      </xdr:nvSpPr>
      <xdr:spPr>
        <a:xfrm>
          <a:off x="11563427" y="56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63447</xdr:rowOff>
    </xdr:from>
    <xdr:ext cx="469744" cy="259045"/>
    <xdr:sp macro="" textlink="">
      <xdr:nvSpPr>
        <xdr:cNvPr id="157" name="n_1mainValue債務償還比率"/>
        <xdr:cNvSpPr txBox="1"/>
      </xdr:nvSpPr>
      <xdr:spPr>
        <a:xfrm>
          <a:off x="13836727" y="597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166528</xdr:rowOff>
    </xdr:from>
    <xdr:ext cx="469744" cy="259045"/>
    <xdr:sp macro="" textlink="">
      <xdr:nvSpPr>
        <xdr:cNvPr id="158" name="n_2mainValue債務償還比率"/>
        <xdr:cNvSpPr txBox="1"/>
      </xdr:nvSpPr>
      <xdr:spPr>
        <a:xfrm>
          <a:off x="13087427" y="591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106866</xdr:rowOff>
    </xdr:from>
    <xdr:ext cx="469744" cy="259045"/>
    <xdr:sp macro="" textlink="">
      <xdr:nvSpPr>
        <xdr:cNvPr id="159" name="n_3mainValue債務償還比率"/>
        <xdr:cNvSpPr txBox="1"/>
      </xdr:nvSpPr>
      <xdr:spPr>
        <a:xfrm>
          <a:off x="12325427" y="602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72753</xdr:rowOff>
    </xdr:from>
    <xdr:ext cx="469744" cy="259045"/>
    <xdr:sp macro="" textlink="">
      <xdr:nvSpPr>
        <xdr:cNvPr id="160" name="n_4mainValue債務償還比率"/>
        <xdr:cNvSpPr txBox="1"/>
      </xdr:nvSpPr>
      <xdr:spPr>
        <a:xfrm>
          <a:off x="11563427" y="615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22,629
22,157
71.25
13,906,678
13,410,077
449,624
7,225,843
14,561,643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xdr:cNvSpPr txBox="1"/>
      </xdr:nvSpPr>
      <xdr:spPr>
        <a:xfrm>
          <a:off x="4673600" y="662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44450</xdr:rowOff>
    </xdr:from>
    <xdr:to>
      <xdr:col>24</xdr:col>
      <xdr:colOff>114300</xdr:colOff>
      <xdr:row>41</xdr:row>
      <xdr:rowOff>146050</xdr:rowOff>
    </xdr:to>
    <xdr:sp macro="" textlink="">
      <xdr:nvSpPr>
        <xdr:cNvPr id="73" name="楕円 72"/>
        <xdr:cNvSpPr/>
      </xdr:nvSpPr>
      <xdr:spPr>
        <a:xfrm>
          <a:off x="4584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22877</xdr:rowOff>
    </xdr:from>
    <xdr:ext cx="405111" cy="259045"/>
    <xdr:sp macro="" textlink="">
      <xdr:nvSpPr>
        <xdr:cNvPr id="74" name="【道路】&#10;有形固定資産減価償却率該当値テキスト"/>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151130</xdr:rowOff>
    </xdr:from>
    <xdr:to>
      <xdr:col>20</xdr:col>
      <xdr:colOff>38100</xdr:colOff>
      <xdr:row>41</xdr:row>
      <xdr:rowOff>81280</xdr:rowOff>
    </xdr:to>
    <xdr:sp macro="" textlink="">
      <xdr:nvSpPr>
        <xdr:cNvPr id="75" name="楕円 74"/>
        <xdr:cNvSpPr/>
      </xdr:nvSpPr>
      <xdr:spPr>
        <a:xfrm>
          <a:off x="3746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30480</xdr:rowOff>
    </xdr:from>
    <xdr:to>
      <xdr:col>24</xdr:col>
      <xdr:colOff>63500</xdr:colOff>
      <xdr:row>41</xdr:row>
      <xdr:rowOff>95250</xdr:rowOff>
    </xdr:to>
    <xdr:cxnSp macro="">
      <xdr:nvCxnSpPr>
        <xdr:cNvPr id="76" name="直線コネクタ 75"/>
        <xdr:cNvCxnSpPr/>
      </xdr:nvCxnSpPr>
      <xdr:spPr>
        <a:xfrm>
          <a:off x="3797300" y="70599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86360</xdr:rowOff>
    </xdr:from>
    <xdr:to>
      <xdr:col>15</xdr:col>
      <xdr:colOff>101600</xdr:colOff>
      <xdr:row>41</xdr:row>
      <xdr:rowOff>16510</xdr:rowOff>
    </xdr:to>
    <xdr:sp macro="" textlink="">
      <xdr:nvSpPr>
        <xdr:cNvPr id="77" name="楕円 76"/>
        <xdr:cNvSpPr/>
      </xdr:nvSpPr>
      <xdr:spPr>
        <a:xfrm>
          <a:off x="2857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137160</xdr:rowOff>
    </xdr:from>
    <xdr:to>
      <xdr:col>19</xdr:col>
      <xdr:colOff>177800</xdr:colOff>
      <xdr:row>41</xdr:row>
      <xdr:rowOff>30480</xdr:rowOff>
    </xdr:to>
    <xdr:cxnSp macro="">
      <xdr:nvCxnSpPr>
        <xdr:cNvPr id="78" name="直線コネクタ 77"/>
        <xdr:cNvCxnSpPr/>
      </xdr:nvCxnSpPr>
      <xdr:spPr>
        <a:xfrm>
          <a:off x="2908300" y="69951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xdr:rowOff>
    </xdr:from>
    <xdr:to>
      <xdr:col>10</xdr:col>
      <xdr:colOff>165100</xdr:colOff>
      <xdr:row>40</xdr:row>
      <xdr:rowOff>115570</xdr:rowOff>
    </xdr:to>
    <xdr:sp macro="" textlink="">
      <xdr:nvSpPr>
        <xdr:cNvPr id="79" name="楕円 78"/>
        <xdr:cNvSpPr/>
      </xdr:nvSpPr>
      <xdr:spPr>
        <a:xfrm>
          <a:off x="1968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64770</xdr:rowOff>
    </xdr:from>
    <xdr:to>
      <xdr:col>15</xdr:col>
      <xdr:colOff>50800</xdr:colOff>
      <xdr:row>40</xdr:row>
      <xdr:rowOff>137160</xdr:rowOff>
    </xdr:to>
    <xdr:cxnSp macro="">
      <xdr:nvCxnSpPr>
        <xdr:cNvPr id="80" name="直線コネクタ 79"/>
        <xdr:cNvCxnSpPr/>
      </xdr:nvCxnSpPr>
      <xdr:spPr>
        <a:xfrm>
          <a:off x="2019300" y="69227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105410</xdr:rowOff>
    </xdr:from>
    <xdr:to>
      <xdr:col>6</xdr:col>
      <xdr:colOff>38100</xdr:colOff>
      <xdr:row>40</xdr:row>
      <xdr:rowOff>35560</xdr:rowOff>
    </xdr:to>
    <xdr:sp macro="" textlink="">
      <xdr:nvSpPr>
        <xdr:cNvPr id="81" name="楕円 80"/>
        <xdr:cNvSpPr/>
      </xdr:nvSpPr>
      <xdr:spPr>
        <a:xfrm>
          <a:off x="107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156210</xdr:rowOff>
    </xdr:from>
    <xdr:to>
      <xdr:col>10</xdr:col>
      <xdr:colOff>114300</xdr:colOff>
      <xdr:row>40</xdr:row>
      <xdr:rowOff>64770</xdr:rowOff>
    </xdr:to>
    <xdr:cxnSp macro="">
      <xdr:nvCxnSpPr>
        <xdr:cNvPr id="82" name="直線コネクタ 81"/>
        <xdr:cNvCxnSpPr/>
      </xdr:nvCxnSpPr>
      <xdr:spPr>
        <a:xfrm>
          <a:off x="1130300" y="68427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xdr:cNvSpPr txBox="1"/>
      </xdr:nvSpPr>
      <xdr:spPr>
        <a:xfrm>
          <a:off x="35820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xdr:cNvSpPr txBox="1"/>
      </xdr:nvSpPr>
      <xdr:spPr>
        <a:xfrm>
          <a:off x="927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72407</xdr:rowOff>
    </xdr:from>
    <xdr:ext cx="405111" cy="259045"/>
    <xdr:sp macro="" textlink="">
      <xdr:nvSpPr>
        <xdr:cNvPr id="87" name="n_1mainValue【道路】&#10;有形固定資産減価償却率"/>
        <xdr:cNvSpPr txBox="1"/>
      </xdr:nvSpPr>
      <xdr:spPr>
        <a:xfrm>
          <a:off x="35820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7637</xdr:rowOff>
    </xdr:from>
    <xdr:ext cx="405111" cy="259045"/>
    <xdr:sp macro="" textlink="">
      <xdr:nvSpPr>
        <xdr:cNvPr id="88" name="n_2mainValue【道路】&#10;有形固定資産減価償却率"/>
        <xdr:cNvSpPr txBox="1"/>
      </xdr:nvSpPr>
      <xdr:spPr>
        <a:xfrm>
          <a:off x="2705744"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106697</xdr:rowOff>
    </xdr:from>
    <xdr:ext cx="405111" cy="259045"/>
    <xdr:sp macro="" textlink="">
      <xdr:nvSpPr>
        <xdr:cNvPr id="89" name="n_3mainValue【道路】&#10;有形固定資産減価償却率"/>
        <xdr:cNvSpPr txBox="1"/>
      </xdr:nvSpPr>
      <xdr:spPr>
        <a:xfrm>
          <a:off x="1816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26687</xdr:rowOff>
    </xdr:from>
    <xdr:ext cx="405111" cy="259045"/>
    <xdr:sp macro="" textlink="">
      <xdr:nvSpPr>
        <xdr:cNvPr id="90" name="n_4mainValue【道路】&#10;有形固定資産減価償却率"/>
        <xdr:cNvSpPr txBox="1"/>
      </xdr:nvSpPr>
      <xdr:spPr>
        <a:xfrm>
          <a:off x="927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140497</xdr:rowOff>
    </xdr:from>
    <xdr:ext cx="534377" cy="259045"/>
    <xdr:sp macro="" textlink="">
      <xdr:nvSpPr>
        <xdr:cNvPr id="121" name="【道路】&#10;一人当たり延長平均値テキスト"/>
        <xdr:cNvSpPr txBox="1"/>
      </xdr:nvSpPr>
      <xdr:spPr>
        <a:xfrm>
          <a:off x="10515600" y="6998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130175</xdr:rowOff>
    </xdr:from>
    <xdr:to>
      <xdr:col>55</xdr:col>
      <xdr:colOff>50800</xdr:colOff>
      <xdr:row>41</xdr:row>
      <xdr:rowOff>60325</xdr:rowOff>
    </xdr:to>
    <xdr:sp macro="" textlink="">
      <xdr:nvSpPr>
        <xdr:cNvPr id="132" name="楕円 131"/>
        <xdr:cNvSpPr/>
      </xdr:nvSpPr>
      <xdr:spPr>
        <a:xfrm>
          <a:off x="104267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153052</xdr:rowOff>
    </xdr:from>
    <xdr:ext cx="534377" cy="259045"/>
    <xdr:sp macro="" textlink="">
      <xdr:nvSpPr>
        <xdr:cNvPr id="133" name="【道路】&#10;一人当たり延長該当値テキスト"/>
        <xdr:cNvSpPr txBox="1"/>
      </xdr:nvSpPr>
      <xdr:spPr>
        <a:xfrm>
          <a:off x="10515600" y="683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135803</xdr:rowOff>
    </xdr:from>
    <xdr:to>
      <xdr:col>50</xdr:col>
      <xdr:colOff>165100</xdr:colOff>
      <xdr:row>41</xdr:row>
      <xdr:rowOff>65953</xdr:rowOff>
    </xdr:to>
    <xdr:sp macro="" textlink="">
      <xdr:nvSpPr>
        <xdr:cNvPr id="134" name="楕円 133"/>
        <xdr:cNvSpPr/>
      </xdr:nvSpPr>
      <xdr:spPr>
        <a:xfrm>
          <a:off x="9588500" y="699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xdr:rowOff>
    </xdr:from>
    <xdr:to>
      <xdr:col>55</xdr:col>
      <xdr:colOff>0</xdr:colOff>
      <xdr:row>41</xdr:row>
      <xdr:rowOff>15153</xdr:rowOff>
    </xdr:to>
    <xdr:cxnSp macro="">
      <xdr:nvCxnSpPr>
        <xdr:cNvPr id="135" name="直線コネクタ 134"/>
        <xdr:cNvCxnSpPr/>
      </xdr:nvCxnSpPr>
      <xdr:spPr>
        <a:xfrm flipV="1">
          <a:off x="9639300" y="7038975"/>
          <a:ext cx="8382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140462</xdr:rowOff>
    </xdr:from>
    <xdr:to>
      <xdr:col>46</xdr:col>
      <xdr:colOff>38100</xdr:colOff>
      <xdr:row>41</xdr:row>
      <xdr:rowOff>70612</xdr:rowOff>
    </xdr:to>
    <xdr:sp macro="" textlink="">
      <xdr:nvSpPr>
        <xdr:cNvPr id="136" name="楕円 135"/>
        <xdr:cNvSpPr/>
      </xdr:nvSpPr>
      <xdr:spPr>
        <a:xfrm>
          <a:off x="8699500" y="699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15153</xdr:rowOff>
    </xdr:from>
    <xdr:to>
      <xdr:col>50</xdr:col>
      <xdr:colOff>114300</xdr:colOff>
      <xdr:row>41</xdr:row>
      <xdr:rowOff>19812</xdr:rowOff>
    </xdr:to>
    <xdr:cxnSp macro="">
      <xdr:nvCxnSpPr>
        <xdr:cNvPr id="137" name="直線コネクタ 136"/>
        <xdr:cNvCxnSpPr/>
      </xdr:nvCxnSpPr>
      <xdr:spPr>
        <a:xfrm flipV="1">
          <a:off x="8750300" y="7044603"/>
          <a:ext cx="889000" cy="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146547</xdr:rowOff>
    </xdr:from>
    <xdr:to>
      <xdr:col>41</xdr:col>
      <xdr:colOff>101600</xdr:colOff>
      <xdr:row>41</xdr:row>
      <xdr:rowOff>76697</xdr:rowOff>
    </xdr:to>
    <xdr:sp macro="" textlink="">
      <xdr:nvSpPr>
        <xdr:cNvPr id="138" name="楕円 137"/>
        <xdr:cNvSpPr/>
      </xdr:nvSpPr>
      <xdr:spPr>
        <a:xfrm>
          <a:off x="7810500" y="70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19812</xdr:rowOff>
    </xdr:from>
    <xdr:to>
      <xdr:col>45</xdr:col>
      <xdr:colOff>177800</xdr:colOff>
      <xdr:row>41</xdr:row>
      <xdr:rowOff>25897</xdr:rowOff>
    </xdr:to>
    <xdr:cxnSp macro="">
      <xdr:nvCxnSpPr>
        <xdr:cNvPr id="139" name="直線コネクタ 138"/>
        <xdr:cNvCxnSpPr/>
      </xdr:nvCxnSpPr>
      <xdr:spPr>
        <a:xfrm flipV="1">
          <a:off x="7861300" y="7049262"/>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150771</xdr:rowOff>
    </xdr:from>
    <xdr:to>
      <xdr:col>36</xdr:col>
      <xdr:colOff>165100</xdr:colOff>
      <xdr:row>41</xdr:row>
      <xdr:rowOff>80921</xdr:rowOff>
    </xdr:to>
    <xdr:sp macro="" textlink="">
      <xdr:nvSpPr>
        <xdr:cNvPr id="140" name="楕円 139"/>
        <xdr:cNvSpPr/>
      </xdr:nvSpPr>
      <xdr:spPr>
        <a:xfrm>
          <a:off x="6921500" y="700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25897</xdr:rowOff>
    </xdr:from>
    <xdr:to>
      <xdr:col>41</xdr:col>
      <xdr:colOff>50800</xdr:colOff>
      <xdr:row>41</xdr:row>
      <xdr:rowOff>30121</xdr:rowOff>
    </xdr:to>
    <xdr:cxnSp macro="">
      <xdr:nvCxnSpPr>
        <xdr:cNvPr id="141" name="直線コネクタ 140"/>
        <xdr:cNvCxnSpPr/>
      </xdr:nvCxnSpPr>
      <xdr:spPr>
        <a:xfrm flipV="1">
          <a:off x="6972300" y="7055347"/>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95561</xdr:rowOff>
    </xdr:from>
    <xdr:ext cx="534377" cy="259045"/>
    <xdr:sp macro="" textlink="">
      <xdr:nvSpPr>
        <xdr:cNvPr id="142" name="n_1aveValue【道路】&#10;一人当たり延長"/>
        <xdr:cNvSpPr txBox="1"/>
      </xdr:nvSpPr>
      <xdr:spPr>
        <a:xfrm>
          <a:off x="9359411" y="712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108243</xdr:rowOff>
    </xdr:from>
    <xdr:ext cx="534377" cy="259045"/>
    <xdr:sp macro="" textlink="">
      <xdr:nvSpPr>
        <xdr:cNvPr id="143" name="n_2aveValue【道路】&#10;一人当たり延長"/>
        <xdr:cNvSpPr txBox="1"/>
      </xdr:nvSpPr>
      <xdr:spPr>
        <a:xfrm>
          <a:off x="8483111" y="71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116374</xdr:rowOff>
    </xdr:from>
    <xdr:ext cx="534377" cy="259045"/>
    <xdr:sp macro="" textlink="">
      <xdr:nvSpPr>
        <xdr:cNvPr id="144" name="n_3aveValue【道路】&#10;一人当たり延長"/>
        <xdr:cNvSpPr txBox="1"/>
      </xdr:nvSpPr>
      <xdr:spPr>
        <a:xfrm>
          <a:off x="7594111" y="714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90847</xdr:rowOff>
    </xdr:from>
    <xdr:ext cx="534377" cy="259045"/>
    <xdr:sp macro="" textlink="">
      <xdr:nvSpPr>
        <xdr:cNvPr id="145" name="n_4aveValue【道路】&#10;一人当たり延長"/>
        <xdr:cNvSpPr txBox="1"/>
      </xdr:nvSpPr>
      <xdr:spPr>
        <a:xfrm>
          <a:off x="6705111" y="712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82480</xdr:rowOff>
    </xdr:from>
    <xdr:ext cx="534377" cy="259045"/>
    <xdr:sp macro="" textlink="">
      <xdr:nvSpPr>
        <xdr:cNvPr id="146" name="n_1mainValue【道路】&#10;一人当たり延長"/>
        <xdr:cNvSpPr txBox="1"/>
      </xdr:nvSpPr>
      <xdr:spPr>
        <a:xfrm>
          <a:off x="9359411" y="676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87139</xdr:rowOff>
    </xdr:from>
    <xdr:ext cx="534377" cy="259045"/>
    <xdr:sp macro="" textlink="">
      <xdr:nvSpPr>
        <xdr:cNvPr id="147" name="n_2mainValue【道路】&#10;一人当たり延長"/>
        <xdr:cNvSpPr txBox="1"/>
      </xdr:nvSpPr>
      <xdr:spPr>
        <a:xfrm>
          <a:off x="8483111" y="677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93224</xdr:rowOff>
    </xdr:from>
    <xdr:ext cx="534377" cy="259045"/>
    <xdr:sp macro="" textlink="">
      <xdr:nvSpPr>
        <xdr:cNvPr id="148" name="n_3mainValue【道路】&#10;一人当たり延長"/>
        <xdr:cNvSpPr txBox="1"/>
      </xdr:nvSpPr>
      <xdr:spPr>
        <a:xfrm>
          <a:off x="7594111" y="677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97448</xdr:rowOff>
    </xdr:from>
    <xdr:ext cx="534377" cy="259045"/>
    <xdr:sp macro="" textlink="">
      <xdr:nvSpPr>
        <xdr:cNvPr id="149" name="n_4mainValue【道路】&#10;一人当たり延長"/>
        <xdr:cNvSpPr txBox="1"/>
      </xdr:nvSpPr>
      <xdr:spPr>
        <a:xfrm>
          <a:off x="6705111" y="678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59690</xdr:rowOff>
    </xdr:from>
    <xdr:to>
      <xdr:col>24</xdr:col>
      <xdr:colOff>114300</xdr:colOff>
      <xdr:row>62</xdr:row>
      <xdr:rowOff>161290</xdr:rowOff>
    </xdr:to>
    <xdr:sp macro="" textlink="">
      <xdr:nvSpPr>
        <xdr:cNvPr id="189" name="楕円 188"/>
        <xdr:cNvSpPr/>
      </xdr:nvSpPr>
      <xdr:spPr>
        <a:xfrm>
          <a:off x="4584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38117</xdr:rowOff>
    </xdr:from>
    <xdr:ext cx="405111" cy="259045"/>
    <xdr:sp macro="" textlink="">
      <xdr:nvSpPr>
        <xdr:cNvPr id="190" name="【橋りょう・トンネル】&#10;有形固定資産減価償却率該当値テキスト"/>
        <xdr:cNvSpPr txBox="1"/>
      </xdr:nvSpPr>
      <xdr:spPr>
        <a:xfrm>
          <a:off x="46736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27305</xdr:rowOff>
    </xdr:from>
    <xdr:to>
      <xdr:col>20</xdr:col>
      <xdr:colOff>38100</xdr:colOff>
      <xdr:row>62</xdr:row>
      <xdr:rowOff>128905</xdr:rowOff>
    </xdr:to>
    <xdr:sp macro="" textlink="">
      <xdr:nvSpPr>
        <xdr:cNvPr id="191" name="楕円 190"/>
        <xdr:cNvSpPr/>
      </xdr:nvSpPr>
      <xdr:spPr>
        <a:xfrm>
          <a:off x="3746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78105</xdr:rowOff>
    </xdr:from>
    <xdr:to>
      <xdr:col>24</xdr:col>
      <xdr:colOff>63500</xdr:colOff>
      <xdr:row>62</xdr:row>
      <xdr:rowOff>110490</xdr:rowOff>
    </xdr:to>
    <xdr:cxnSp macro="">
      <xdr:nvCxnSpPr>
        <xdr:cNvPr id="192" name="直線コネクタ 191"/>
        <xdr:cNvCxnSpPr/>
      </xdr:nvCxnSpPr>
      <xdr:spPr>
        <a:xfrm>
          <a:off x="3797300" y="107080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52070</xdr:rowOff>
    </xdr:from>
    <xdr:to>
      <xdr:col>15</xdr:col>
      <xdr:colOff>101600</xdr:colOff>
      <xdr:row>62</xdr:row>
      <xdr:rowOff>153670</xdr:rowOff>
    </xdr:to>
    <xdr:sp macro="" textlink="">
      <xdr:nvSpPr>
        <xdr:cNvPr id="193" name="楕円 192"/>
        <xdr:cNvSpPr/>
      </xdr:nvSpPr>
      <xdr:spPr>
        <a:xfrm>
          <a:off x="2857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78105</xdr:rowOff>
    </xdr:from>
    <xdr:to>
      <xdr:col>19</xdr:col>
      <xdr:colOff>177800</xdr:colOff>
      <xdr:row>62</xdr:row>
      <xdr:rowOff>102870</xdr:rowOff>
    </xdr:to>
    <xdr:cxnSp macro="">
      <xdr:nvCxnSpPr>
        <xdr:cNvPr id="194" name="直線コネクタ 193"/>
        <xdr:cNvCxnSpPr/>
      </xdr:nvCxnSpPr>
      <xdr:spPr>
        <a:xfrm flipV="1">
          <a:off x="2908300" y="107080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95" name="楕円 194"/>
        <xdr:cNvSpPr/>
      </xdr:nvSpPr>
      <xdr:spPr>
        <a:xfrm>
          <a:off x="1968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100965</xdr:rowOff>
    </xdr:from>
    <xdr:to>
      <xdr:col>15</xdr:col>
      <xdr:colOff>50800</xdr:colOff>
      <xdr:row>62</xdr:row>
      <xdr:rowOff>102870</xdr:rowOff>
    </xdr:to>
    <xdr:cxnSp macro="">
      <xdr:nvCxnSpPr>
        <xdr:cNvPr id="196" name="直線コネクタ 195"/>
        <xdr:cNvCxnSpPr/>
      </xdr:nvCxnSpPr>
      <xdr:spPr>
        <a:xfrm>
          <a:off x="2019300" y="107308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93980</xdr:rowOff>
    </xdr:from>
    <xdr:to>
      <xdr:col>6</xdr:col>
      <xdr:colOff>38100</xdr:colOff>
      <xdr:row>63</xdr:row>
      <xdr:rowOff>24130</xdr:rowOff>
    </xdr:to>
    <xdr:sp macro="" textlink="">
      <xdr:nvSpPr>
        <xdr:cNvPr id="197" name="楕円 196"/>
        <xdr:cNvSpPr/>
      </xdr:nvSpPr>
      <xdr:spPr>
        <a:xfrm>
          <a:off x="1079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100965</xdr:rowOff>
    </xdr:from>
    <xdr:to>
      <xdr:col>10</xdr:col>
      <xdr:colOff>114300</xdr:colOff>
      <xdr:row>62</xdr:row>
      <xdr:rowOff>144780</xdr:rowOff>
    </xdr:to>
    <xdr:cxnSp macro="">
      <xdr:nvCxnSpPr>
        <xdr:cNvPr id="198" name="直線コネクタ 197"/>
        <xdr:cNvCxnSpPr/>
      </xdr:nvCxnSpPr>
      <xdr:spPr>
        <a:xfrm flipV="1">
          <a:off x="1130300" y="107308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xdr:cNvSpPr txBox="1"/>
      </xdr:nvSpPr>
      <xdr:spPr>
        <a:xfrm>
          <a:off x="35820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xdr:cNvSpPr txBox="1"/>
      </xdr:nvSpPr>
      <xdr:spPr>
        <a:xfrm>
          <a:off x="27057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xdr:cNvSpPr txBox="1"/>
      </xdr:nvSpPr>
      <xdr:spPr>
        <a:xfrm>
          <a:off x="927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120032</xdr:rowOff>
    </xdr:from>
    <xdr:ext cx="405111" cy="259045"/>
    <xdr:sp macro="" textlink="">
      <xdr:nvSpPr>
        <xdr:cNvPr id="203" name="n_1mainValue【橋りょう・トンネル】&#10;有形固定資産減価償却率"/>
        <xdr:cNvSpPr txBox="1"/>
      </xdr:nvSpPr>
      <xdr:spPr>
        <a:xfrm>
          <a:off x="35820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144797</xdr:rowOff>
    </xdr:from>
    <xdr:ext cx="405111" cy="259045"/>
    <xdr:sp macro="" textlink="">
      <xdr:nvSpPr>
        <xdr:cNvPr id="204" name="n_2mainValue【橋りょう・トンネル】&#10;有形固定資産減価償却率"/>
        <xdr:cNvSpPr txBox="1"/>
      </xdr:nvSpPr>
      <xdr:spPr>
        <a:xfrm>
          <a:off x="2705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142892</xdr:rowOff>
    </xdr:from>
    <xdr:ext cx="405111" cy="259045"/>
    <xdr:sp macro="" textlink="">
      <xdr:nvSpPr>
        <xdr:cNvPr id="205" name="n_3mainValue【橋りょう・トンネル】&#10;有形固定資産減価償却率"/>
        <xdr:cNvSpPr txBox="1"/>
      </xdr:nvSpPr>
      <xdr:spPr>
        <a:xfrm>
          <a:off x="1816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15257</xdr:rowOff>
    </xdr:from>
    <xdr:ext cx="405111" cy="259045"/>
    <xdr:sp macro="" textlink="">
      <xdr:nvSpPr>
        <xdr:cNvPr id="206" name="n_4mainValue【橋りょう・トンネル】&#10;有形固定資産減価償却率"/>
        <xdr:cNvSpPr txBox="1"/>
      </xdr:nvSpPr>
      <xdr:spPr>
        <a:xfrm>
          <a:off x="9277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xdr:cNvSpPr txBox="1"/>
      </xdr:nvSpPr>
      <xdr:spPr>
        <a:xfrm>
          <a:off x="10515600" y="1032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22270</xdr:rowOff>
    </xdr:from>
    <xdr:to>
      <xdr:col>55</xdr:col>
      <xdr:colOff>50800</xdr:colOff>
      <xdr:row>63</xdr:row>
      <xdr:rowOff>123870</xdr:rowOff>
    </xdr:to>
    <xdr:sp macro="" textlink="">
      <xdr:nvSpPr>
        <xdr:cNvPr id="244" name="楕円 243"/>
        <xdr:cNvSpPr/>
      </xdr:nvSpPr>
      <xdr:spPr>
        <a:xfrm>
          <a:off x="10426700" y="108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108647</xdr:rowOff>
    </xdr:from>
    <xdr:ext cx="534377" cy="259045"/>
    <xdr:sp macro="" textlink="">
      <xdr:nvSpPr>
        <xdr:cNvPr id="245" name="【橋りょう・トンネル】&#10;一人当たり有形固定資産（償却資産）額該当値テキスト"/>
        <xdr:cNvSpPr txBox="1"/>
      </xdr:nvSpPr>
      <xdr:spPr>
        <a:xfrm>
          <a:off x="10515600" y="1073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24426</xdr:rowOff>
    </xdr:from>
    <xdr:to>
      <xdr:col>50</xdr:col>
      <xdr:colOff>165100</xdr:colOff>
      <xdr:row>63</xdr:row>
      <xdr:rowOff>126026</xdr:rowOff>
    </xdr:to>
    <xdr:sp macro="" textlink="">
      <xdr:nvSpPr>
        <xdr:cNvPr id="246" name="楕円 245"/>
        <xdr:cNvSpPr/>
      </xdr:nvSpPr>
      <xdr:spPr>
        <a:xfrm>
          <a:off x="9588500" y="108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73070</xdr:rowOff>
    </xdr:from>
    <xdr:to>
      <xdr:col>55</xdr:col>
      <xdr:colOff>0</xdr:colOff>
      <xdr:row>63</xdr:row>
      <xdr:rowOff>75226</xdr:rowOff>
    </xdr:to>
    <xdr:cxnSp macro="">
      <xdr:nvCxnSpPr>
        <xdr:cNvPr id="247" name="直線コネクタ 246"/>
        <xdr:cNvCxnSpPr/>
      </xdr:nvCxnSpPr>
      <xdr:spPr>
        <a:xfrm flipV="1">
          <a:off x="9639300" y="10874420"/>
          <a:ext cx="8382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30568</xdr:rowOff>
    </xdr:from>
    <xdr:to>
      <xdr:col>46</xdr:col>
      <xdr:colOff>38100</xdr:colOff>
      <xdr:row>63</xdr:row>
      <xdr:rowOff>132168</xdr:rowOff>
    </xdr:to>
    <xdr:sp macro="" textlink="">
      <xdr:nvSpPr>
        <xdr:cNvPr id="248" name="楕円 247"/>
        <xdr:cNvSpPr/>
      </xdr:nvSpPr>
      <xdr:spPr>
        <a:xfrm>
          <a:off x="8699500" y="1083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75226</xdr:rowOff>
    </xdr:from>
    <xdr:to>
      <xdr:col>50</xdr:col>
      <xdr:colOff>114300</xdr:colOff>
      <xdr:row>63</xdr:row>
      <xdr:rowOff>81368</xdr:rowOff>
    </xdr:to>
    <xdr:cxnSp macro="">
      <xdr:nvCxnSpPr>
        <xdr:cNvPr id="249" name="直線コネクタ 248"/>
        <xdr:cNvCxnSpPr/>
      </xdr:nvCxnSpPr>
      <xdr:spPr>
        <a:xfrm flipV="1">
          <a:off x="8750300" y="10876576"/>
          <a:ext cx="889000" cy="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34537</xdr:rowOff>
    </xdr:from>
    <xdr:to>
      <xdr:col>41</xdr:col>
      <xdr:colOff>101600</xdr:colOff>
      <xdr:row>63</xdr:row>
      <xdr:rowOff>136137</xdr:rowOff>
    </xdr:to>
    <xdr:sp macro="" textlink="">
      <xdr:nvSpPr>
        <xdr:cNvPr id="250" name="楕円 249"/>
        <xdr:cNvSpPr/>
      </xdr:nvSpPr>
      <xdr:spPr>
        <a:xfrm>
          <a:off x="7810500" y="10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81368</xdr:rowOff>
    </xdr:from>
    <xdr:to>
      <xdr:col>45</xdr:col>
      <xdr:colOff>177800</xdr:colOff>
      <xdr:row>63</xdr:row>
      <xdr:rowOff>85337</xdr:rowOff>
    </xdr:to>
    <xdr:cxnSp macro="">
      <xdr:nvCxnSpPr>
        <xdr:cNvPr id="251" name="直線コネクタ 250"/>
        <xdr:cNvCxnSpPr/>
      </xdr:nvCxnSpPr>
      <xdr:spPr>
        <a:xfrm flipV="1">
          <a:off x="7861300" y="10882718"/>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41052</xdr:rowOff>
    </xdr:from>
    <xdr:to>
      <xdr:col>36</xdr:col>
      <xdr:colOff>165100</xdr:colOff>
      <xdr:row>63</xdr:row>
      <xdr:rowOff>142652</xdr:rowOff>
    </xdr:to>
    <xdr:sp macro="" textlink="">
      <xdr:nvSpPr>
        <xdr:cNvPr id="252" name="楕円 251"/>
        <xdr:cNvSpPr/>
      </xdr:nvSpPr>
      <xdr:spPr>
        <a:xfrm>
          <a:off x="6921500" y="1084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85337</xdr:rowOff>
    </xdr:from>
    <xdr:to>
      <xdr:col>41</xdr:col>
      <xdr:colOff>50800</xdr:colOff>
      <xdr:row>63</xdr:row>
      <xdr:rowOff>91852</xdr:rowOff>
    </xdr:to>
    <xdr:cxnSp macro="">
      <xdr:nvCxnSpPr>
        <xdr:cNvPr id="253" name="直線コネクタ 252"/>
        <xdr:cNvCxnSpPr/>
      </xdr:nvCxnSpPr>
      <xdr:spPr>
        <a:xfrm flipV="1">
          <a:off x="6972300" y="10886687"/>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xdr:cNvSpPr txBox="1"/>
      </xdr:nvSpPr>
      <xdr:spPr>
        <a:xfrm>
          <a:off x="9327095" y="1026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xdr:cNvSpPr txBox="1"/>
      </xdr:nvSpPr>
      <xdr:spPr>
        <a:xfrm>
          <a:off x="8450795" y="102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xdr:cNvSpPr txBox="1"/>
      </xdr:nvSpPr>
      <xdr:spPr>
        <a:xfrm>
          <a:off x="75617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xdr:cNvSpPr txBox="1"/>
      </xdr:nvSpPr>
      <xdr:spPr>
        <a:xfrm>
          <a:off x="6672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117153</xdr:rowOff>
    </xdr:from>
    <xdr:ext cx="534377" cy="259045"/>
    <xdr:sp macro="" textlink="">
      <xdr:nvSpPr>
        <xdr:cNvPr id="258" name="n_1mainValue【橋りょう・トンネル】&#10;一人当たり有形固定資産（償却資産）額"/>
        <xdr:cNvSpPr txBox="1"/>
      </xdr:nvSpPr>
      <xdr:spPr>
        <a:xfrm>
          <a:off x="9359411" y="1091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123295</xdr:rowOff>
    </xdr:from>
    <xdr:ext cx="534377" cy="259045"/>
    <xdr:sp macro="" textlink="">
      <xdr:nvSpPr>
        <xdr:cNvPr id="259" name="n_2mainValue【橋りょう・トンネル】&#10;一人当たり有形固定資産（償却資産）額"/>
        <xdr:cNvSpPr txBox="1"/>
      </xdr:nvSpPr>
      <xdr:spPr>
        <a:xfrm>
          <a:off x="8483111" y="1092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127264</xdr:rowOff>
    </xdr:from>
    <xdr:ext cx="534377" cy="259045"/>
    <xdr:sp macro="" textlink="">
      <xdr:nvSpPr>
        <xdr:cNvPr id="260" name="n_3mainValue【橋りょう・トンネル】&#10;一人当たり有形固定資産（償却資産）額"/>
        <xdr:cNvSpPr txBox="1"/>
      </xdr:nvSpPr>
      <xdr:spPr>
        <a:xfrm>
          <a:off x="7594111" y="1092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133779</xdr:rowOff>
    </xdr:from>
    <xdr:ext cx="534377" cy="259045"/>
    <xdr:sp macro="" textlink="">
      <xdr:nvSpPr>
        <xdr:cNvPr id="261" name="n_4mainValue【橋りょう・トンネル】&#10;一人当たり有形固定資産（償却資産）額"/>
        <xdr:cNvSpPr txBox="1"/>
      </xdr:nvSpPr>
      <xdr:spPr>
        <a:xfrm>
          <a:off x="6705111" y="1093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xdr:cNvSpPr txBox="1"/>
      </xdr:nvSpPr>
      <xdr:spPr>
        <a:xfrm>
          <a:off x="467360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133604</xdr:rowOff>
    </xdr:from>
    <xdr:to>
      <xdr:col>24</xdr:col>
      <xdr:colOff>114300</xdr:colOff>
      <xdr:row>82</xdr:row>
      <xdr:rowOff>63754</xdr:rowOff>
    </xdr:to>
    <xdr:sp macro="" textlink="">
      <xdr:nvSpPr>
        <xdr:cNvPr id="300" name="楕円 299"/>
        <xdr:cNvSpPr/>
      </xdr:nvSpPr>
      <xdr:spPr>
        <a:xfrm>
          <a:off x="45847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156481</xdr:rowOff>
    </xdr:from>
    <xdr:ext cx="405111" cy="259045"/>
    <xdr:sp macro="" textlink="">
      <xdr:nvSpPr>
        <xdr:cNvPr id="301" name="【公営住宅】&#10;有形固定資産減価償却率該当値テキスト"/>
        <xdr:cNvSpPr txBox="1"/>
      </xdr:nvSpPr>
      <xdr:spPr>
        <a:xfrm>
          <a:off x="4673600" y="138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302" name="楕円 301"/>
        <xdr:cNvSpPr/>
      </xdr:nvSpPr>
      <xdr:spPr>
        <a:xfrm>
          <a:off x="3746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12954</xdr:rowOff>
    </xdr:to>
    <xdr:cxnSp macro="">
      <xdr:nvCxnSpPr>
        <xdr:cNvPr id="303" name="直線コネクタ 302"/>
        <xdr:cNvCxnSpPr/>
      </xdr:nvCxnSpPr>
      <xdr:spPr>
        <a:xfrm>
          <a:off x="3797300" y="1402842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49022</xdr:rowOff>
    </xdr:from>
    <xdr:to>
      <xdr:col>15</xdr:col>
      <xdr:colOff>101600</xdr:colOff>
      <xdr:row>81</xdr:row>
      <xdr:rowOff>150622</xdr:rowOff>
    </xdr:to>
    <xdr:sp macro="" textlink="">
      <xdr:nvSpPr>
        <xdr:cNvPr id="304" name="楕円 303"/>
        <xdr:cNvSpPr/>
      </xdr:nvSpPr>
      <xdr:spPr>
        <a:xfrm>
          <a:off x="2857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99822</xdr:rowOff>
    </xdr:from>
    <xdr:to>
      <xdr:col>19</xdr:col>
      <xdr:colOff>177800</xdr:colOff>
      <xdr:row>81</xdr:row>
      <xdr:rowOff>140970</xdr:rowOff>
    </xdr:to>
    <xdr:cxnSp macro="">
      <xdr:nvCxnSpPr>
        <xdr:cNvPr id="305" name="直線コネクタ 304"/>
        <xdr:cNvCxnSpPr/>
      </xdr:nvCxnSpPr>
      <xdr:spPr>
        <a:xfrm>
          <a:off x="2908300" y="139872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5587</xdr:rowOff>
    </xdr:from>
    <xdr:to>
      <xdr:col>10</xdr:col>
      <xdr:colOff>165100</xdr:colOff>
      <xdr:row>81</xdr:row>
      <xdr:rowOff>107187</xdr:rowOff>
    </xdr:to>
    <xdr:sp macro="" textlink="">
      <xdr:nvSpPr>
        <xdr:cNvPr id="306" name="楕円 305"/>
        <xdr:cNvSpPr/>
      </xdr:nvSpPr>
      <xdr:spPr>
        <a:xfrm>
          <a:off x="1968500" y="138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56387</xdr:rowOff>
    </xdr:from>
    <xdr:to>
      <xdr:col>15</xdr:col>
      <xdr:colOff>50800</xdr:colOff>
      <xdr:row>81</xdr:row>
      <xdr:rowOff>99822</xdr:rowOff>
    </xdr:to>
    <xdr:cxnSp macro="">
      <xdr:nvCxnSpPr>
        <xdr:cNvPr id="307" name="直線コネクタ 306"/>
        <xdr:cNvCxnSpPr/>
      </xdr:nvCxnSpPr>
      <xdr:spPr>
        <a:xfrm>
          <a:off x="2019300" y="13943837"/>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161037</xdr:rowOff>
    </xdr:from>
    <xdr:to>
      <xdr:col>6</xdr:col>
      <xdr:colOff>38100</xdr:colOff>
      <xdr:row>81</xdr:row>
      <xdr:rowOff>91187</xdr:rowOff>
    </xdr:to>
    <xdr:sp macro="" textlink="">
      <xdr:nvSpPr>
        <xdr:cNvPr id="308" name="楕円 307"/>
        <xdr:cNvSpPr/>
      </xdr:nvSpPr>
      <xdr:spPr>
        <a:xfrm>
          <a:off x="10795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40387</xdr:rowOff>
    </xdr:from>
    <xdr:to>
      <xdr:col>10</xdr:col>
      <xdr:colOff>114300</xdr:colOff>
      <xdr:row>81</xdr:row>
      <xdr:rowOff>56387</xdr:rowOff>
    </xdr:to>
    <xdr:cxnSp macro="">
      <xdr:nvCxnSpPr>
        <xdr:cNvPr id="309" name="直線コネクタ 308"/>
        <xdr:cNvCxnSpPr/>
      </xdr:nvCxnSpPr>
      <xdr:spPr>
        <a:xfrm>
          <a:off x="1130300" y="13927837"/>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xdr:cNvSpPr txBox="1"/>
      </xdr:nvSpPr>
      <xdr:spPr>
        <a:xfrm>
          <a:off x="3582044" y="1415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xdr:cNvSpPr txBox="1"/>
      </xdr:nvSpPr>
      <xdr:spPr>
        <a:xfrm>
          <a:off x="27057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xdr:cNvSpPr txBox="1"/>
      </xdr:nvSpPr>
      <xdr:spPr>
        <a:xfrm>
          <a:off x="1816744"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36847</xdr:rowOff>
    </xdr:from>
    <xdr:ext cx="405111" cy="259045"/>
    <xdr:sp macro="" textlink="">
      <xdr:nvSpPr>
        <xdr:cNvPr id="314" name="n_1main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167149</xdr:rowOff>
    </xdr:from>
    <xdr:ext cx="405111" cy="259045"/>
    <xdr:sp macro="" textlink="">
      <xdr:nvSpPr>
        <xdr:cNvPr id="315" name="n_2mainValue【公営住宅】&#10;有形固定資産減価償却率"/>
        <xdr:cNvSpPr txBox="1"/>
      </xdr:nvSpPr>
      <xdr:spPr>
        <a:xfrm>
          <a:off x="2705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123714</xdr:rowOff>
    </xdr:from>
    <xdr:ext cx="405111" cy="259045"/>
    <xdr:sp macro="" textlink="">
      <xdr:nvSpPr>
        <xdr:cNvPr id="316" name="n_3mainValue【公営住宅】&#10;有形固定資産減価償却率"/>
        <xdr:cNvSpPr txBox="1"/>
      </xdr:nvSpPr>
      <xdr:spPr>
        <a:xfrm>
          <a:off x="18167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107714</xdr:rowOff>
    </xdr:from>
    <xdr:ext cx="405111" cy="259045"/>
    <xdr:sp macro="" textlink="">
      <xdr:nvSpPr>
        <xdr:cNvPr id="317" name="n_4mainValue【公営住宅】&#10;有形固定資産減価償却率"/>
        <xdr:cNvSpPr txBox="1"/>
      </xdr:nvSpPr>
      <xdr:spPr>
        <a:xfrm>
          <a:off x="927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2" name="【公営住宅】&#10;一人当たり面積平均値テキスト"/>
        <xdr:cNvSpPr txBox="1"/>
      </xdr:nvSpPr>
      <xdr:spPr>
        <a:xfrm>
          <a:off x="10515600" y="14309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17018</xdr:rowOff>
    </xdr:from>
    <xdr:to>
      <xdr:col>55</xdr:col>
      <xdr:colOff>50800</xdr:colOff>
      <xdr:row>82</xdr:row>
      <xdr:rowOff>118618</xdr:rowOff>
    </xdr:to>
    <xdr:sp macro="" textlink="">
      <xdr:nvSpPr>
        <xdr:cNvPr id="353" name="楕円 352"/>
        <xdr:cNvSpPr/>
      </xdr:nvSpPr>
      <xdr:spPr>
        <a:xfrm>
          <a:off x="10426700" y="140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39895</xdr:rowOff>
    </xdr:from>
    <xdr:ext cx="469744" cy="259045"/>
    <xdr:sp macro="" textlink="">
      <xdr:nvSpPr>
        <xdr:cNvPr id="354" name="【公営住宅】&#10;一人当たり面積該当値テキスト"/>
        <xdr:cNvSpPr txBox="1"/>
      </xdr:nvSpPr>
      <xdr:spPr>
        <a:xfrm>
          <a:off x="10515600" y="1392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29020</xdr:rowOff>
    </xdr:from>
    <xdr:to>
      <xdr:col>50</xdr:col>
      <xdr:colOff>165100</xdr:colOff>
      <xdr:row>82</xdr:row>
      <xdr:rowOff>130620</xdr:rowOff>
    </xdr:to>
    <xdr:sp macro="" textlink="">
      <xdr:nvSpPr>
        <xdr:cNvPr id="355" name="楕円 354"/>
        <xdr:cNvSpPr/>
      </xdr:nvSpPr>
      <xdr:spPr>
        <a:xfrm>
          <a:off x="9588500" y="1408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67818</xdr:rowOff>
    </xdr:from>
    <xdr:to>
      <xdr:col>55</xdr:col>
      <xdr:colOff>0</xdr:colOff>
      <xdr:row>82</xdr:row>
      <xdr:rowOff>79820</xdr:rowOff>
    </xdr:to>
    <xdr:cxnSp macro="">
      <xdr:nvCxnSpPr>
        <xdr:cNvPr id="356" name="直線コネクタ 355"/>
        <xdr:cNvCxnSpPr/>
      </xdr:nvCxnSpPr>
      <xdr:spPr>
        <a:xfrm flipV="1">
          <a:off x="9639300" y="14126718"/>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38736</xdr:rowOff>
    </xdr:from>
    <xdr:to>
      <xdr:col>46</xdr:col>
      <xdr:colOff>38100</xdr:colOff>
      <xdr:row>82</xdr:row>
      <xdr:rowOff>140336</xdr:rowOff>
    </xdr:to>
    <xdr:sp macro="" textlink="">
      <xdr:nvSpPr>
        <xdr:cNvPr id="357" name="楕円 356"/>
        <xdr:cNvSpPr/>
      </xdr:nvSpPr>
      <xdr:spPr>
        <a:xfrm>
          <a:off x="8699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79820</xdr:rowOff>
    </xdr:from>
    <xdr:to>
      <xdr:col>50</xdr:col>
      <xdr:colOff>114300</xdr:colOff>
      <xdr:row>82</xdr:row>
      <xdr:rowOff>89536</xdr:rowOff>
    </xdr:to>
    <xdr:cxnSp macro="">
      <xdr:nvCxnSpPr>
        <xdr:cNvPr id="358" name="直線コネクタ 357"/>
        <xdr:cNvCxnSpPr/>
      </xdr:nvCxnSpPr>
      <xdr:spPr>
        <a:xfrm flipV="1">
          <a:off x="8750300" y="1413872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49594</xdr:rowOff>
    </xdr:from>
    <xdr:to>
      <xdr:col>41</xdr:col>
      <xdr:colOff>101600</xdr:colOff>
      <xdr:row>82</xdr:row>
      <xdr:rowOff>151194</xdr:rowOff>
    </xdr:to>
    <xdr:sp macro="" textlink="">
      <xdr:nvSpPr>
        <xdr:cNvPr id="359" name="楕円 358"/>
        <xdr:cNvSpPr/>
      </xdr:nvSpPr>
      <xdr:spPr>
        <a:xfrm>
          <a:off x="7810500" y="1410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89536</xdr:rowOff>
    </xdr:from>
    <xdr:to>
      <xdr:col>45</xdr:col>
      <xdr:colOff>177800</xdr:colOff>
      <xdr:row>82</xdr:row>
      <xdr:rowOff>100394</xdr:rowOff>
    </xdr:to>
    <xdr:cxnSp macro="">
      <xdr:nvCxnSpPr>
        <xdr:cNvPr id="360" name="直線コネクタ 359"/>
        <xdr:cNvCxnSpPr/>
      </xdr:nvCxnSpPr>
      <xdr:spPr>
        <a:xfrm flipV="1">
          <a:off x="7861300" y="14148436"/>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58165</xdr:rowOff>
    </xdr:from>
    <xdr:to>
      <xdr:col>36</xdr:col>
      <xdr:colOff>165100</xdr:colOff>
      <xdr:row>82</xdr:row>
      <xdr:rowOff>159765</xdr:rowOff>
    </xdr:to>
    <xdr:sp macro="" textlink="">
      <xdr:nvSpPr>
        <xdr:cNvPr id="361" name="楕円 360"/>
        <xdr:cNvSpPr/>
      </xdr:nvSpPr>
      <xdr:spPr>
        <a:xfrm>
          <a:off x="6921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100394</xdr:rowOff>
    </xdr:from>
    <xdr:to>
      <xdr:col>41</xdr:col>
      <xdr:colOff>50800</xdr:colOff>
      <xdr:row>82</xdr:row>
      <xdr:rowOff>108965</xdr:rowOff>
    </xdr:to>
    <xdr:cxnSp macro="">
      <xdr:nvCxnSpPr>
        <xdr:cNvPr id="362" name="直線コネクタ 361"/>
        <xdr:cNvCxnSpPr/>
      </xdr:nvCxnSpPr>
      <xdr:spPr>
        <a:xfrm flipV="1">
          <a:off x="6972300" y="14159294"/>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3" name="n_1aveValue【公営住宅】&#10;一人当たり面積"/>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4" name="n_2aveValue【公営住宅】&#10;一人当たり面積"/>
        <xdr:cNvSpPr txBox="1"/>
      </xdr:nvSpPr>
      <xdr:spPr>
        <a:xfrm>
          <a:off x="8515427" y="1442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65" name="n_3aveValue【公営住宅】&#10;一人当たり面積"/>
        <xdr:cNvSpPr txBox="1"/>
      </xdr:nvSpPr>
      <xdr:spPr>
        <a:xfrm>
          <a:off x="7626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66" name="n_4aveValue【公営住宅】&#10;一人当たり面積"/>
        <xdr:cNvSpPr txBox="1"/>
      </xdr:nvSpPr>
      <xdr:spPr>
        <a:xfrm>
          <a:off x="6737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147147</xdr:rowOff>
    </xdr:from>
    <xdr:ext cx="469744" cy="259045"/>
    <xdr:sp macro="" textlink="">
      <xdr:nvSpPr>
        <xdr:cNvPr id="367" name="n_1mainValue【公営住宅】&#10;一人当たり面積"/>
        <xdr:cNvSpPr txBox="1"/>
      </xdr:nvSpPr>
      <xdr:spPr>
        <a:xfrm>
          <a:off x="9391727" y="1386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156863</xdr:rowOff>
    </xdr:from>
    <xdr:ext cx="469744" cy="259045"/>
    <xdr:sp macro="" textlink="">
      <xdr:nvSpPr>
        <xdr:cNvPr id="368" name="n_2mainValue【公営住宅】&#10;一人当たり面積"/>
        <xdr:cNvSpPr txBox="1"/>
      </xdr:nvSpPr>
      <xdr:spPr>
        <a:xfrm>
          <a:off x="8515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167721</xdr:rowOff>
    </xdr:from>
    <xdr:ext cx="469744" cy="259045"/>
    <xdr:sp macro="" textlink="">
      <xdr:nvSpPr>
        <xdr:cNvPr id="369" name="n_3mainValue【公営住宅】&#10;一人当たり面積"/>
        <xdr:cNvSpPr txBox="1"/>
      </xdr:nvSpPr>
      <xdr:spPr>
        <a:xfrm>
          <a:off x="7626427" y="1388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4842</xdr:rowOff>
    </xdr:from>
    <xdr:ext cx="469744" cy="259045"/>
    <xdr:sp macro="" textlink="">
      <xdr:nvSpPr>
        <xdr:cNvPr id="370" name="n_4mainValue【公営住宅】&#10;一人当たり面積"/>
        <xdr:cNvSpPr txBox="1"/>
      </xdr:nvSpPr>
      <xdr:spPr>
        <a:xfrm>
          <a:off x="6737427" y="1389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1" name="テキスト ボックス 380"/>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1" name="テキスト ボックス 39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165100</xdr:rowOff>
    </xdr:from>
    <xdr:to>
      <xdr:col>24</xdr:col>
      <xdr:colOff>62865</xdr:colOff>
      <xdr:row>109</xdr:row>
      <xdr:rowOff>31750</xdr:rowOff>
    </xdr:to>
    <xdr:cxnSp macro="">
      <xdr:nvCxnSpPr>
        <xdr:cNvPr id="395" name="直線コネクタ 394"/>
        <xdr:cNvCxnSpPr/>
      </xdr:nvCxnSpPr>
      <xdr:spPr>
        <a:xfrm flipV="1">
          <a:off x="4634865" y="173101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35577</xdr:rowOff>
    </xdr:from>
    <xdr:ext cx="405111" cy="259045"/>
    <xdr:sp macro="" textlink="">
      <xdr:nvSpPr>
        <xdr:cNvPr id="396" name="【港湾・漁港】&#10;有形固定資産減価償却率最小値テキスト"/>
        <xdr:cNvSpPr txBox="1"/>
      </xdr:nvSpPr>
      <xdr:spPr>
        <a:xfrm>
          <a:off x="4673600" y="1872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31750</xdr:rowOff>
    </xdr:from>
    <xdr:to>
      <xdr:col>24</xdr:col>
      <xdr:colOff>152400</xdr:colOff>
      <xdr:row>109</xdr:row>
      <xdr:rowOff>31750</xdr:rowOff>
    </xdr:to>
    <xdr:cxnSp macro="">
      <xdr:nvCxnSpPr>
        <xdr:cNvPr id="397" name="直線コネクタ 396"/>
        <xdr:cNvCxnSpPr/>
      </xdr:nvCxnSpPr>
      <xdr:spPr>
        <a:xfrm>
          <a:off x="4546600" y="187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111777</xdr:rowOff>
    </xdr:from>
    <xdr:ext cx="405111" cy="259045"/>
    <xdr:sp macro="" textlink="">
      <xdr:nvSpPr>
        <xdr:cNvPr id="398" name="【港湾・漁港】&#10;有形固定資産減価償却率最大値テキスト"/>
        <xdr:cNvSpPr txBox="1"/>
      </xdr:nvSpPr>
      <xdr:spPr>
        <a:xfrm>
          <a:off x="4673600" y="1708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165100</xdr:rowOff>
    </xdr:from>
    <xdr:to>
      <xdr:col>24</xdr:col>
      <xdr:colOff>152400</xdr:colOff>
      <xdr:row>100</xdr:row>
      <xdr:rowOff>165100</xdr:rowOff>
    </xdr:to>
    <xdr:cxnSp macro="">
      <xdr:nvCxnSpPr>
        <xdr:cNvPr id="399" name="直線コネクタ 398"/>
        <xdr:cNvCxnSpPr/>
      </xdr:nvCxnSpPr>
      <xdr:spPr>
        <a:xfrm>
          <a:off x="4546600" y="1731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0" name="【港湾・漁港】&#10;有形固定資産減価償却率平均値テキスト"/>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1" name="フローチャート: 判断 400"/>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31750</xdr:rowOff>
    </xdr:from>
    <xdr:to>
      <xdr:col>20</xdr:col>
      <xdr:colOff>38100</xdr:colOff>
      <xdr:row>103</xdr:row>
      <xdr:rowOff>133350</xdr:rowOff>
    </xdr:to>
    <xdr:sp macro="" textlink="">
      <xdr:nvSpPr>
        <xdr:cNvPr id="402" name="フローチャート: 判断 401"/>
        <xdr:cNvSpPr/>
      </xdr:nvSpPr>
      <xdr:spPr>
        <a:xfrm>
          <a:off x="3746500" y="17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12700</xdr:rowOff>
    </xdr:from>
    <xdr:to>
      <xdr:col>15</xdr:col>
      <xdr:colOff>101600</xdr:colOff>
      <xdr:row>102</xdr:row>
      <xdr:rowOff>114300</xdr:rowOff>
    </xdr:to>
    <xdr:sp macro="" textlink="">
      <xdr:nvSpPr>
        <xdr:cNvPr id="403" name="フローチャート: 判断 402"/>
        <xdr:cNvSpPr/>
      </xdr:nvSpPr>
      <xdr:spPr>
        <a:xfrm>
          <a:off x="2857500" y="175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0</xdr:rowOff>
    </xdr:from>
    <xdr:to>
      <xdr:col>10</xdr:col>
      <xdr:colOff>165100</xdr:colOff>
      <xdr:row>102</xdr:row>
      <xdr:rowOff>101600</xdr:rowOff>
    </xdr:to>
    <xdr:sp macro="" textlink="">
      <xdr:nvSpPr>
        <xdr:cNvPr id="404" name="フローチャート: 判断 403"/>
        <xdr:cNvSpPr/>
      </xdr:nvSpPr>
      <xdr:spPr>
        <a:xfrm>
          <a:off x="1968500" y="174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6350</xdr:rowOff>
    </xdr:from>
    <xdr:to>
      <xdr:col>6</xdr:col>
      <xdr:colOff>38100</xdr:colOff>
      <xdr:row>101</xdr:row>
      <xdr:rowOff>107950</xdr:rowOff>
    </xdr:to>
    <xdr:sp macro="" textlink="">
      <xdr:nvSpPr>
        <xdr:cNvPr id="405" name="フローチャート: 判断 404"/>
        <xdr:cNvSpPr/>
      </xdr:nvSpPr>
      <xdr:spPr>
        <a:xfrm>
          <a:off x="107950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1" name="楕円 410"/>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412" name="【港湾・漁港】&#10;有形固定資産減価償却率該当値テキスト"/>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38100</xdr:rowOff>
    </xdr:from>
    <xdr:to>
      <xdr:col>20</xdr:col>
      <xdr:colOff>38100</xdr:colOff>
      <xdr:row>104</xdr:row>
      <xdr:rowOff>139700</xdr:rowOff>
    </xdr:to>
    <xdr:sp macro="" textlink="">
      <xdr:nvSpPr>
        <xdr:cNvPr id="413" name="楕円 412"/>
        <xdr:cNvSpPr/>
      </xdr:nvSpPr>
      <xdr:spPr>
        <a:xfrm>
          <a:off x="3746500" y="1786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88900</xdr:rowOff>
    </xdr:from>
    <xdr:to>
      <xdr:col>24</xdr:col>
      <xdr:colOff>63500</xdr:colOff>
      <xdr:row>105</xdr:row>
      <xdr:rowOff>133350</xdr:rowOff>
    </xdr:to>
    <xdr:cxnSp macro="">
      <xdr:nvCxnSpPr>
        <xdr:cNvPr id="414" name="直線コネクタ 413"/>
        <xdr:cNvCxnSpPr/>
      </xdr:nvCxnSpPr>
      <xdr:spPr>
        <a:xfrm>
          <a:off x="3797300" y="179197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6350</xdr:rowOff>
    </xdr:from>
    <xdr:to>
      <xdr:col>15</xdr:col>
      <xdr:colOff>101600</xdr:colOff>
      <xdr:row>103</xdr:row>
      <xdr:rowOff>107950</xdr:rowOff>
    </xdr:to>
    <xdr:sp macro="" textlink="">
      <xdr:nvSpPr>
        <xdr:cNvPr id="415" name="楕円 414"/>
        <xdr:cNvSpPr/>
      </xdr:nvSpPr>
      <xdr:spPr>
        <a:xfrm>
          <a:off x="2857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57150</xdr:rowOff>
    </xdr:from>
    <xdr:to>
      <xdr:col>19</xdr:col>
      <xdr:colOff>177800</xdr:colOff>
      <xdr:row>104</xdr:row>
      <xdr:rowOff>88900</xdr:rowOff>
    </xdr:to>
    <xdr:cxnSp macro="">
      <xdr:nvCxnSpPr>
        <xdr:cNvPr id="416" name="直線コネクタ 415"/>
        <xdr:cNvCxnSpPr/>
      </xdr:nvCxnSpPr>
      <xdr:spPr>
        <a:xfrm>
          <a:off x="2908300" y="17716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139700</xdr:rowOff>
    </xdr:from>
    <xdr:to>
      <xdr:col>10</xdr:col>
      <xdr:colOff>165100</xdr:colOff>
      <xdr:row>103</xdr:row>
      <xdr:rowOff>69850</xdr:rowOff>
    </xdr:to>
    <xdr:sp macro="" textlink="">
      <xdr:nvSpPr>
        <xdr:cNvPr id="417" name="楕円 416"/>
        <xdr:cNvSpPr/>
      </xdr:nvSpPr>
      <xdr:spPr>
        <a:xfrm>
          <a:off x="1968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19050</xdr:rowOff>
    </xdr:from>
    <xdr:to>
      <xdr:col>15</xdr:col>
      <xdr:colOff>50800</xdr:colOff>
      <xdr:row>103</xdr:row>
      <xdr:rowOff>57150</xdr:rowOff>
    </xdr:to>
    <xdr:cxnSp macro="">
      <xdr:nvCxnSpPr>
        <xdr:cNvPr id="418" name="直線コネクタ 417"/>
        <xdr:cNvCxnSpPr/>
      </xdr:nvCxnSpPr>
      <xdr:spPr>
        <a:xfrm>
          <a:off x="2019300" y="1767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0</xdr:rowOff>
    </xdr:from>
    <xdr:to>
      <xdr:col>6</xdr:col>
      <xdr:colOff>38100</xdr:colOff>
      <xdr:row>102</xdr:row>
      <xdr:rowOff>101600</xdr:rowOff>
    </xdr:to>
    <xdr:sp macro="" textlink="">
      <xdr:nvSpPr>
        <xdr:cNvPr id="419" name="楕円 418"/>
        <xdr:cNvSpPr/>
      </xdr:nvSpPr>
      <xdr:spPr>
        <a:xfrm>
          <a:off x="1079500" y="1748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50800</xdr:rowOff>
    </xdr:from>
    <xdr:to>
      <xdr:col>10</xdr:col>
      <xdr:colOff>114300</xdr:colOff>
      <xdr:row>103</xdr:row>
      <xdr:rowOff>19050</xdr:rowOff>
    </xdr:to>
    <xdr:cxnSp macro="">
      <xdr:nvCxnSpPr>
        <xdr:cNvPr id="420" name="直線コネクタ 419"/>
        <xdr:cNvCxnSpPr/>
      </xdr:nvCxnSpPr>
      <xdr:spPr>
        <a:xfrm>
          <a:off x="1130300" y="17538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149877</xdr:rowOff>
    </xdr:from>
    <xdr:ext cx="405111" cy="259045"/>
    <xdr:sp macro="" textlink="">
      <xdr:nvSpPr>
        <xdr:cNvPr id="421" name="n_1aveValue【港湾・漁港】&#10;有形固定資産減価償却率"/>
        <xdr:cNvSpPr txBox="1"/>
      </xdr:nvSpPr>
      <xdr:spPr>
        <a:xfrm>
          <a:off x="3582044" y="1746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130827</xdr:rowOff>
    </xdr:from>
    <xdr:ext cx="405111" cy="259045"/>
    <xdr:sp macro="" textlink="">
      <xdr:nvSpPr>
        <xdr:cNvPr id="422" name="n_2aveValue【港湾・漁港】&#10;有形固定資産減価償却率"/>
        <xdr:cNvSpPr txBox="1"/>
      </xdr:nvSpPr>
      <xdr:spPr>
        <a:xfrm>
          <a:off x="2705744" y="1727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118127</xdr:rowOff>
    </xdr:from>
    <xdr:ext cx="405111" cy="259045"/>
    <xdr:sp macro="" textlink="">
      <xdr:nvSpPr>
        <xdr:cNvPr id="423" name="n_3aveValue【港湾・漁港】&#10;有形固定資産減価償却率"/>
        <xdr:cNvSpPr txBox="1"/>
      </xdr:nvSpPr>
      <xdr:spPr>
        <a:xfrm>
          <a:off x="1816744" y="1726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124477</xdr:rowOff>
    </xdr:from>
    <xdr:ext cx="405111" cy="259045"/>
    <xdr:sp macro="" textlink="">
      <xdr:nvSpPr>
        <xdr:cNvPr id="424" name="n_4aveValue【港湾・漁港】&#10;有形固定資産減価償却率"/>
        <xdr:cNvSpPr txBox="1"/>
      </xdr:nvSpPr>
      <xdr:spPr>
        <a:xfrm>
          <a:off x="9277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130827</xdr:rowOff>
    </xdr:from>
    <xdr:ext cx="405111" cy="259045"/>
    <xdr:sp macro="" textlink="">
      <xdr:nvSpPr>
        <xdr:cNvPr id="425" name="n_1mainValue【港湾・漁港】&#10;有形固定資産減価償却率"/>
        <xdr:cNvSpPr txBox="1"/>
      </xdr:nvSpPr>
      <xdr:spPr>
        <a:xfrm>
          <a:off x="35820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99077</xdr:rowOff>
    </xdr:from>
    <xdr:ext cx="405111" cy="259045"/>
    <xdr:sp macro="" textlink="">
      <xdr:nvSpPr>
        <xdr:cNvPr id="426" name="n_2mainValue【港湾・漁港】&#10;有形固定資産減価償却率"/>
        <xdr:cNvSpPr txBox="1"/>
      </xdr:nvSpPr>
      <xdr:spPr>
        <a:xfrm>
          <a:off x="27057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60977</xdr:rowOff>
    </xdr:from>
    <xdr:ext cx="405111" cy="259045"/>
    <xdr:sp macro="" textlink="">
      <xdr:nvSpPr>
        <xdr:cNvPr id="427" name="n_3mainValue【港湾・漁港】&#10;有形固定資産減価償却率"/>
        <xdr:cNvSpPr txBox="1"/>
      </xdr:nvSpPr>
      <xdr:spPr>
        <a:xfrm>
          <a:off x="18167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92727</xdr:rowOff>
    </xdr:from>
    <xdr:ext cx="405111" cy="259045"/>
    <xdr:sp macro="" textlink="">
      <xdr:nvSpPr>
        <xdr:cNvPr id="428" name="n_4mainValue【港湾・漁港】&#10;有形固定資産減価償却率"/>
        <xdr:cNvSpPr txBox="1"/>
      </xdr:nvSpPr>
      <xdr:spPr>
        <a:xfrm>
          <a:off x="9277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9" name="直線コネクタ 43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0" name="テキスト ボックス 43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1" name="直線コネクタ 44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2" name="テキスト ボックス 441"/>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3" name="直線コネクタ 44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4" name="テキスト ボックス 443"/>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5" name="直線コネクタ 44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6" name="テキスト ボックス 445"/>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8" name="テキスト ボックス 44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151377</xdr:rowOff>
    </xdr:from>
    <xdr:to>
      <xdr:col>54</xdr:col>
      <xdr:colOff>189865</xdr:colOff>
      <xdr:row>108</xdr:row>
      <xdr:rowOff>1972</xdr:rowOff>
    </xdr:to>
    <xdr:cxnSp macro="">
      <xdr:nvCxnSpPr>
        <xdr:cNvPr id="450" name="直線コネクタ 449"/>
        <xdr:cNvCxnSpPr/>
      </xdr:nvCxnSpPr>
      <xdr:spPr>
        <a:xfrm flipV="1">
          <a:off x="10476865" y="17296377"/>
          <a:ext cx="0" cy="1222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5799</xdr:rowOff>
    </xdr:from>
    <xdr:ext cx="534377" cy="259045"/>
    <xdr:sp macro="" textlink="">
      <xdr:nvSpPr>
        <xdr:cNvPr id="451" name="【港湾・漁港】&#10;一人当たり有形固定資産（償却資産）額最小値テキスト"/>
        <xdr:cNvSpPr txBox="1"/>
      </xdr:nvSpPr>
      <xdr:spPr>
        <a:xfrm>
          <a:off x="10515600" y="185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1972</xdr:rowOff>
    </xdr:from>
    <xdr:to>
      <xdr:col>55</xdr:col>
      <xdr:colOff>88900</xdr:colOff>
      <xdr:row>108</xdr:row>
      <xdr:rowOff>1972</xdr:rowOff>
    </xdr:to>
    <xdr:cxnSp macro="">
      <xdr:nvCxnSpPr>
        <xdr:cNvPr id="452" name="直線コネクタ 451"/>
        <xdr:cNvCxnSpPr/>
      </xdr:nvCxnSpPr>
      <xdr:spPr>
        <a:xfrm>
          <a:off x="10388600" y="185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98054</xdr:rowOff>
    </xdr:from>
    <xdr:ext cx="599010" cy="259045"/>
    <xdr:sp macro="" textlink="">
      <xdr:nvSpPr>
        <xdr:cNvPr id="453" name="【港湾・漁港】&#10;一人当たり有形固定資産（償却資産）額最大値テキスト"/>
        <xdr:cNvSpPr txBox="1"/>
      </xdr:nvSpPr>
      <xdr:spPr>
        <a:xfrm>
          <a:off x="10515600" y="1707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151377</xdr:rowOff>
    </xdr:from>
    <xdr:to>
      <xdr:col>55</xdr:col>
      <xdr:colOff>88900</xdr:colOff>
      <xdr:row>100</xdr:row>
      <xdr:rowOff>151377</xdr:rowOff>
    </xdr:to>
    <xdr:cxnSp macro="">
      <xdr:nvCxnSpPr>
        <xdr:cNvPr id="454" name="直線コネクタ 453"/>
        <xdr:cNvCxnSpPr/>
      </xdr:nvCxnSpPr>
      <xdr:spPr>
        <a:xfrm>
          <a:off x="10388600" y="1729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126238</xdr:rowOff>
    </xdr:from>
    <xdr:ext cx="599010" cy="259045"/>
    <xdr:sp macro="" textlink="">
      <xdr:nvSpPr>
        <xdr:cNvPr id="455" name="【港湾・漁港】&#10;一人当たり有形固定資産（償却資産）額平均値テキスト"/>
        <xdr:cNvSpPr txBox="1"/>
      </xdr:nvSpPr>
      <xdr:spPr>
        <a:xfrm>
          <a:off x="10515600" y="179570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147811</xdr:rowOff>
    </xdr:from>
    <xdr:to>
      <xdr:col>55</xdr:col>
      <xdr:colOff>50800</xdr:colOff>
      <xdr:row>105</xdr:row>
      <xdr:rowOff>77961</xdr:rowOff>
    </xdr:to>
    <xdr:sp macro="" textlink="">
      <xdr:nvSpPr>
        <xdr:cNvPr id="456" name="フローチャート: 判断 455"/>
        <xdr:cNvSpPr/>
      </xdr:nvSpPr>
      <xdr:spPr>
        <a:xfrm>
          <a:off x="10426700" y="179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121833</xdr:rowOff>
    </xdr:from>
    <xdr:to>
      <xdr:col>50</xdr:col>
      <xdr:colOff>165100</xdr:colOff>
      <xdr:row>105</xdr:row>
      <xdr:rowOff>51983</xdr:rowOff>
    </xdr:to>
    <xdr:sp macro="" textlink="">
      <xdr:nvSpPr>
        <xdr:cNvPr id="457" name="フローチャート: 判断 456"/>
        <xdr:cNvSpPr/>
      </xdr:nvSpPr>
      <xdr:spPr>
        <a:xfrm>
          <a:off x="9588500" y="1795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129493</xdr:rowOff>
    </xdr:from>
    <xdr:to>
      <xdr:col>46</xdr:col>
      <xdr:colOff>38100</xdr:colOff>
      <xdr:row>105</xdr:row>
      <xdr:rowOff>59643</xdr:rowOff>
    </xdr:to>
    <xdr:sp macro="" textlink="">
      <xdr:nvSpPr>
        <xdr:cNvPr id="458" name="フローチャート: 判断 457"/>
        <xdr:cNvSpPr/>
      </xdr:nvSpPr>
      <xdr:spPr>
        <a:xfrm>
          <a:off x="8699500" y="1796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73454</xdr:rowOff>
    </xdr:from>
    <xdr:to>
      <xdr:col>41</xdr:col>
      <xdr:colOff>101600</xdr:colOff>
      <xdr:row>105</xdr:row>
      <xdr:rowOff>3604</xdr:rowOff>
    </xdr:to>
    <xdr:sp macro="" textlink="">
      <xdr:nvSpPr>
        <xdr:cNvPr id="459" name="フローチャート: 判断 458"/>
        <xdr:cNvSpPr/>
      </xdr:nvSpPr>
      <xdr:spPr>
        <a:xfrm>
          <a:off x="7810500" y="1790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131082</xdr:rowOff>
    </xdr:from>
    <xdr:to>
      <xdr:col>36</xdr:col>
      <xdr:colOff>165100</xdr:colOff>
      <xdr:row>105</xdr:row>
      <xdr:rowOff>61232</xdr:rowOff>
    </xdr:to>
    <xdr:sp macro="" textlink="">
      <xdr:nvSpPr>
        <xdr:cNvPr id="460" name="フローチャート: 判断 459"/>
        <xdr:cNvSpPr/>
      </xdr:nvSpPr>
      <xdr:spPr>
        <a:xfrm>
          <a:off x="6921500" y="1796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100577</xdr:rowOff>
    </xdr:from>
    <xdr:to>
      <xdr:col>55</xdr:col>
      <xdr:colOff>50800</xdr:colOff>
      <xdr:row>101</xdr:row>
      <xdr:rowOff>30727</xdr:rowOff>
    </xdr:to>
    <xdr:sp macro="" textlink="">
      <xdr:nvSpPr>
        <xdr:cNvPr id="466" name="楕円 465"/>
        <xdr:cNvSpPr/>
      </xdr:nvSpPr>
      <xdr:spPr>
        <a:xfrm>
          <a:off x="10426700" y="1724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53604</xdr:rowOff>
    </xdr:from>
    <xdr:ext cx="599010" cy="259045"/>
    <xdr:sp macro="" textlink="">
      <xdr:nvSpPr>
        <xdr:cNvPr id="467" name="【港湾・漁港】&#10;一人当たり有形固定資産（償却資産）額該当値テキスト"/>
        <xdr:cNvSpPr txBox="1"/>
      </xdr:nvSpPr>
      <xdr:spPr>
        <a:xfrm>
          <a:off x="10515600" y="1719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128987</xdr:rowOff>
    </xdr:from>
    <xdr:to>
      <xdr:col>50</xdr:col>
      <xdr:colOff>165100</xdr:colOff>
      <xdr:row>101</xdr:row>
      <xdr:rowOff>59137</xdr:rowOff>
    </xdr:to>
    <xdr:sp macro="" textlink="">
      <xdr:nvSpPr>
        <xdr:cNvPr id="468" name="楕円 467"/>
        <xdr:cNvSpPr/>
      </xdr:nvSpPr>
      <xdr:spPr>
        <a:xfrm>
          <a:off x="9588500" y="1727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151377</xdr:rowOff>
    </xdr:from>
    <xdr:to>
      <xdr:col>55</xdr:col>
      <xdr:colOff>0</xdr:colOff>
      <xdr:row>101</xdr:row>
      <xdr:rowOff>8337</xdr:rowOff>
    </xdr:to>
    <xdr:cxnSp macro="">
      <xdr:nvCxnSpPr>
        <xdr:cNvPr id="469" name="直線コネクタ 468"/>
        <xdr:cNvCxnSpPr/>
      </xdr:nvCxnSpPr>
      <xdr:spPr>
        <a:xfrm flipV="1">
          <a:off x="9639300" y="17296377"/>
          <a:ext cx="838200" cy="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154667</xdr:rowOff>
    </xdr:from>
    <xdr:to>
      <xdr:col>46</xdr:col>
      <xdr:colOff>38100</xdr:colOff>
      <xdr:row>101</xdr:row>
      <xdr:rowOff>84817</xdr:rowOff>
    </xdr:to>
    <xdr:sp macro="" textlink="">
      <xdr:nvSpPr>
        <xdr:cNvPr id="470" name="楕円 469"/>
        <xdr:cNvSpPr/>
      </xdr:nvSpPr>
      <xdr:spPr>
        <a:xfrm>
          <a:off x="8699500" y="1729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8337</xdr:rowOff>
    </xdr:from>
    <xdr:to>
      <xdr:col>50</xdr:col>
      <xdr:colOff>114300</xdr:colOff>
      <xdr:row>101</xdr:row>
      <xdr:rowOff>34017</xdr:rowOff>
    </xdr:to>
    <xdr:cxnSp macro="">
      <xdr:nvCxnSpPr>
        <xdr:cNvPr id="471" name="直線コネクタ 470"/>
        <xdr:cNvCxnSpPr/>
      </xdr:nvCxnSpPr>
      <xdr:spPr>
        <a:xfrm flipV="1">
          <a:off x="8750300" y="17324787"/>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34534</xdr:rowOff>
    </xdr:from>
    <xdr:to>
      <xdr:col>41</xdr:col>
      <xdr:colOff>101600</xdr:colOff>
      <xdr:row>101</xdr:row>
      <xdr:rowOff>136134</xdr:rowOff>
    </xdr:to>
    <xdr:sp macro="" textlink="">
      <xdr:nvSpPr>
        <xdr:cNvPr id="472" name="楕円 471"/>
        <xdr:cNvSpPr/>
      </xdr:nvSpPr>
      <xdr:spPr>
        <a:xfrm>
          <a:off x="7810500" y="173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34017</xdr:rowOff>
    </xdr:from>
    <xdr:to>
      <xdr:col>45</xdr:col>
      <xdr:colOff>177800</xdr:colOff>
      <xdr:row>101</xdr:row>
      <xdr:rowOff>85334</xdr:rowOff>
    </xdr:to>
    <xdr:cxnSp macro="">
      <xdr:nvCxnSpPr>
        <xdr:cNvPr id="473" name="直線コネクタ 472"/>
        <xdr:cNvCxnSpPr/>
      </xdr:nvCxnSpPr>
      <xdr:spPr>
        <a:xfrm flipV="1">
          <a:off x="7861300" y="17350467"/>
          <a:ext cx="889000" cy="5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65074</xdr:rowOff>
    </xdr:from>
    <xdr:to>
      <xdr:col>36</xdr:col>
      <xdr:colOff>165100</xdr:colOff>
      <xdr:row>101</xdr:row>
      <xdr:rowOff>166674</xdr:rowOff>
    </xdr:to>
    <xdr:sp macro="" textlink="">
      <xdr:nvSpPr>
        <xdr:cNvPr id="474" name="楕円 473"/>
        <xdr:cNvSpPr/>
      </xdr:nvSpPr>
      <xdr:spPr>
        <a:xfrm>
          <a:off x="6921500" y="17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85334</xdr:rowOff>
    </xdr:from>
    <xdr:to>
      <xdr:col>41</xdr:col>
      <xdr:colOff>50800</xdr:colOff>
      <xdr:row>101</xdr:row>
      <xdr:rowOff>115874</xdr:rowOff>
    </xdr:to>
    <xdr:cxnSp macro="">
      <xdr:nvCxnSpPr>
        <xdr:cNvPr id="475" name="直線コネクタ 474"/>
        <xdr:cNvCxnSpPr/>
      </xdr:nvCxnSpPr>
      <xdr:spPr>
        <a:xfrm flipV="1">
          <a:off x="6972300" y="17401784"/>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43110</xdr:rowOff>
    </xdr:from>
    <xdr:ext cx="599010" cy="259045"/>
    <xdr:sp macro="" textlink="">
      <xdr:nvSpPr>
        <xdr:cNvPr id="476" name="n_1aveValue【港湾・漁港】&#10;一人当たり有形固定資産（償却資産）額"/>
        <xdr:cNvSpPr txBox="1"/>
      </xdr:nvSpPr>
      <xdr:spPr>
        <a:xfrm>
          <a:off x="9327095" y="1804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50770</xdr:rowOff>
    </xdr:from>
    <xdr:ext cx="599010" cy="259045"/>
    <xdr:sp macro="" textlink="">
      <xdr:nvSpPr>
        <xdr:cNvPr id="477" name="n_2aveValue【港湾・漁港】&#10;一人当たり有形固定資産（償却資産）額"/>
        <xdr:cNvSpPr txBox="1"/>
      </xdr:nvSpPr>
      <xdr:spPr>
        <a:xfrm>
          <a:off x="8450795" y="1805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166181</xdr:rowOff>
    </xdr:from>
    <xdr:ext cx="599010" cy="259045"/>
    <xdr:sp macro="" textlink="">
      <xdr:nvSpPr>
        <xdr:cNvPr id="478" name="n_3aveValue【港湾・漁港】&#10;一人当たり有形固定資産（償却資産）額"/>
        <xdr:cNvSpPr txBox="1"/>
      </xdr:nvSpPr>
      <xdr:spPr>
        <a:xfrm>
          <a:off x="7561795" y="1799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52359</xdr:rowOff>
    </xdr:from>
    <xdr:ext cx="599010" cy="259045"/>
    <xdr:sp macro="" textlink="">
      <xdr:nvSpPr>
        <xdr:cNvPr id="479" name="n_4aveValue【港湾・漁港】&#10;一人当たり有形固定資産（償却資産）額"/>
        <xdr:cNvSpPr txBox="1"/>
      </xdr:nvSpPr>
      <xdr:spPr>
        <a:xfrm>
          <a:off x="6672795" y="1805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75664</xdr:rowOff>
    </xdr:from>
    <xdr:ext cx="599010" cy="259045"/>
    <xdr:sp macro="" textlink="">
      <xdr:nvSpPr>
        <xdr:cNvPr id="480" name="n_1mainValue【港湾・漁港】&#10;一人当たり有形固定資産（償却資産）額"/>
        <xdr:cNvSpPr txBox="1"/>
      </xdr:nvSpPr>
      <xdr:spPr>
        <a:xfrm>
          <a:off x="9327095" y="170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101344</xdr:rowOff>
    </xdr:from>
    <xdr:ext cx="599010" cy="259045"/>
    <xdr:sp macro="" textlink="">
      <xdr:nvSpPr>
        <xdr:cNvPr id="481" name="n_2mainValue【港湾・漁港】&#10;一人当たり有形固定資産（償却資産）額"/>
        <xdr:cNvSpPr txBox="1"/>
      </xdr:nvSpPr>
      <xdr:spPr>
        <a:xfrm>
          <a:off x="8450795" y="1707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152661</xdr:rowOff>
    </xdr:from>
    <xdr:ext cx="599010" cy="259045"/>
    <xdr:sp macro="" textlink="">
      <xdr:nvSpPr>
        <xdr:cNvPr id="482" name="n_3mainValue【港湾・漁港】&#10;一人当たり有形固定資産（償却資産）額"/>
        <xdr:cNvSpPr txBox="1"/>
      </xdr:nvSpPr>
      <xdr:spPr>
        <a:xfrm>
          <a:off x="7561795" y="1712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11751</xdr:rowOff>
    </xdr:from>
    <xdr:ext cx="599010" cy="259045"/>
    <xdr:sp macro="" textlink="">
      <xdr:nvSpPr>
        <xdr:cNvPr id="483" name="n_4mainValue【港湾・漁港】&#10;一人当たり有形固定資産（償却資産）額"/>
        <xdr:cNvSpPr txBox="1"/>
      </xdr:nvSpPr>
      <xdr:spPr>
        <a:xfrm>
          <a:off x="6672795" y="171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4" name="テキスト ボックス 4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5" name="直線コネクタ 4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6" name="テキスト ボックス 49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7" name="直線コネクタ 4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8" name="テキスト ボックス 4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9" name="直線コネクタ 4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0" name="テキスト ボックス 4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1" name="直線コネクタ 5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2" name="テキスト ボックス 5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3" name="直線コネクタ 5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4" name="テキスト ボックス 50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508" name="直線コネクタ 507"/>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0" name="直線コネクタ 50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1"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2" name="直線コネクタ 511"/>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513" name="【認定こども園・幼稚園・保育所】&#10;有形固定資産減価償却率平均値テキスト"/>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514" name="フローチャート: 判断 513"/>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15" name="フローチャート: 判断 514"/>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16" name="フローチャート: 判断 515"/>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17" name="フローチャート: 判断 516"/>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518" name="フローチャート: 判断 517"/>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19685</xdr:rowOff>
    </xdr:from>
    <xdr:to>
      <xdr:col>85</xdr:col>
      <xdr:colOff>177800</xdr:colOff>
      <xdr:row>36</xdr:row>
      <xdr:rowOff>121285</xdr:rowOff>
    </xdr:to>
    <xdr:sp macro="" textlink="">
      <xdr:nvSpPr>
        <xdr:cNvPr id="524" name="楕円 523"/>
        <xdr:cNvSpPr/>
      </xdr:nvSpPr>
      <xdr:spPr>
        <a:xfrm>
          <a:off x="162687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42562</xdr:rowOff>
    </xdr:from>
    <xdr:ext cx="405111" cy="259045"/>
    <xdr:sp macro="" textlink="">
      <xdr:nvSpPr>
        <xdr:cNvPr id="525" name="【認定こども園・幼稚園・保育所】&#10;有形固定資産減価償却率該当値テキスト"/>
        <xdr:cNvSpPr txBox="1"/>
      </xdr:nvSpPr>
      <xdr:spPr>
        <a:xfrm>
          <a:off x="1635760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132080</xdr:rowOff>
    </xdr:from>
    <xdr:to>
      <xdr:col>81</xdr:col>
      <xdr:colOff>101600</xdr:colOff>
      <xdr:row>36</xdr:row>
      <xdr:rowOff>62230</xdr:rowOff>
    </xdr:to>
    <xdr:sp macro="" textlink="">
      <xdr:nvSpPr>
        <xdr:cNvPr id="526" name="楕円 525"/>
        <xdr:cNvSpPr/>
      </xdr:nvSpPr>
      <xdr:spPr>
        <a:xfrm>
          <a:off x="1543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11430</xdr:rowOff>
    </xdr:from>
    <xdr:to>
      <xdr:col>85</xdr:col>
      <xdr:colOff>127000</xdr:colOff>
      <xdr:row>36</xdr:row>
      <xdr:rowOff>70485</xdr:rowOff>
    </xdr:to>
    <xdr:cxnSp macro="">
      <xdr:nvCxnSpPr>
        <xdr:cNvPr id="527" name="直線コネクタ 526"/>
        <xdr:cNvCxnSpPr/>
      </xdr:nvCxnSpPr>
      <xdr:spPr>
        <a:xfrm>
          <a:off x="15481300" y="618363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111125</xdr:rowOff>
    </xdr:from>
    <xdr:to>
      <xdr:col>76</xdr:col>
      <xdr:colOff>165100</xdr:colOff>
      <xdr:row>36</xdr:row>
      <xdr:rowOff>41275</xdr:rowOff>
    </xdr:to>
    <xdr:sp macro="" textlink="">
      <xdr:nvSpPr>
        <xdr:cNvPr id="528" name="楕円 527"/>
        <xdr:cNvSpPr/>
      </xdr:nvSpPr>
      <xdr:spPr>
        <a:xfrm>
          <a:off x="14541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161925</xdr:rowOff>
    </xdr:from>
    <xdr:to>
      <xdr:col>81</xdr:col>
      <xdr:colOff>50800</xdr:colOff>
      <xdr:row>36</xdr:row>
      <xdr:rowOff>11430</xdr:rowOff>
    </xdr:to>
    <xdr:cxnSp macro="">
      <xdr:nvCxnSpPr>
        <xdr:cNvPr id="529" name="直線コネクタ 528"/>
        <xdr:cNvCxnSpPr/>
      </xdr:nvCxnSpPr>
      <xdr:spPr>
        <a:xfrm>
          <a:off x="14592300" y="61626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21590</xdr:rowOff>
    </xdr:from>
    <xdr:to>
      <xdr:col>72</xdr:col>
      <xdr:colOff>38100</xdr:colOff>
      <xdr:row>35</xdr:row>
      <xdr:rowOff>123190</xdr:rowOff>
    </xdr:to>
    <xdr:sp macro="" textlink="">
      <xdr:nvSpPr>
        <xdr:cNvPr id="530" name="楕円 529"/>
        <xdr:cNvSpPr/>
      </xdr:nvSpPr>
      <xdr:spPr>
        <a:xfrm>
          <a:off x="13652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72390</xdr:rowOff>
    </xdr:from>
    <xdr:to>
      <xdr:col>76</xdr:col>
      <xdr:colOff>114300</xdr:colOff>
      <xdr:row>35</xdr:row>
      <xdr:rowOff>161925</xdr:rowOff>
    </xdr:to>
    <xdr:cxnSp macro="">
      <xdr:nvCxnSpPr>
        <xdr:cNvPr id="531" name="直線コネクタ 530"/>
        <xdr:cNvCxnSpPr/>
      </xdr:nvCxnSpPr>
      <xdr:spPr>
        <a:xfrm>
          <a:off x="13703300" y="607314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141605</xdr:rowOff>
    </xdr:from>
    <xdr:to>
      <xdr:col>67</xdr:col>
      <xdr:colOff>101600</xdr:colOff>
      <xdr:row>35</xdr:row>
      <xdr:rowOff>71755</xdr:rowOff>
    </xdr:to>
    <xdr:sp macro="" textlink="">
      <xdr:nvSpPr>
        <xdr:cNvPr id="532" name="楕円 531"/>
        <xdr:cNvSpPr/>
      </xdr:nvSpPr>
      <xdr:spPr>
        <a:xfrm>
          <a:off x="12763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20955</xdr:rowOff>
    </xdr:from>
    <xdr:to>
      <xdr:col>71</xdr:col>
      <xdr:colOff>177800</xdr:colOff>
      <xdr:row>35</xdr:row>
      <xdr:rowOff>72390</xdr:rowOff>
    </xdr:to>
    <xdr:cxnSp macro="">
      <xdr:nvCxnSpPr>
        <xdr:cNvPr id="533" name="直線コネクタ 532"/>
        <xdr:cNvCxnSpPr/>
      </xdr:nvCxnSpPr>
      <xdr:spPr>
        <a:xfrm>
          <a:off x="12814300" y="60217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34" name="n_1aveValue【認定こども園・幼稚園・保育所】&#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133367</xdr:rowOff>
    </xdr:from>
    <xdr:ext cx="405111" cy="259045"/>
    <xdr:sp macro="" textlink="">
      <xdr:nvSpPr>
        <xdr:cNvPr id="535" name="n_2aveValue【認定こども園・幼稚園・保育所】&#10;有形固定資産減価償却率"/>
        <xdr:cNvSpPr txBox="1"/>
      </xdr:nvSpPr>
      <xdr:spPr>
        <a:xfrm>
          <a:off x="14389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536" name="n_3aveValue【認定こども園・幼稚園・保育所】&#10;有形固定資産減価償却率"/>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537" name="n_4aveValue【認定こども園・幼稚園・保育所】&#10;有形固定資産減価償却率"/>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78757</xdr:rowOff>
    </xdr:from>
    <xdr:ext cx="405111" cy="259045"/>
    <xdr:sp macro="" textlink="">
      <xdr:nvSpPr>
        <xdr:cNvPr id="538" name="n_1mainValue【認定こども園・幼稚園・保育所】&#10;有形固定資産減価償却率"/>
        <xdr:cNvSpPr txBox="1"/>
      </xdr:nvSpPr>
      <xdr:spPr>
        <a:xfrm>
          <a:off x="1526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57802</xdr:rowOff>
    </xdr:from>
    <xdr:ext cx="405111" cy="259045"/>
    <xdr:sp macro="" textlink="">
      <xdr:nvSpPr>
        <xdr:cNvPr id="539" name="n_2mainValue【認定こども園・幼稚園・保育所】&#10;有形固定資産減価償却率"/>
        <xdr:cNvSpPr txBox="1"/>
      </xdr:nvSpPr>
      <xdr:spPr>
        <a:xfrm>
          <a:off x="14389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139717</xdr:rowOff>
    </xdr:from>
    <xdr:ext cx="405111" cy="259045"/>
    <xdr:sp macro="" textlink="">
      <xdr:nvSpPr>
        <xdr:cNvPr id="540" name="n_3mainValue【認定こども園・幼稚園・保育所】&#10;有形固定資産減価償却率"/>
        <xdr:cNvSpPr txBox="1"/>
      </xdr:nvSpPr>
      <xdr:spPr>
        <a:xfrm>
          <a:off x="135007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88282</xdr:rowOff>
    </xdr:from>
    <xdr:ext cx="405111" cy="259045"/>
    <xdr:sp macro="" textlink="">
      <xdr:nvSpPr>
        <xdr:cNvPr id="541" name="n_4mainValue【認定こども園・幼稚園・保育所】&#10;有形固定資産減価償却率"/>
        <xdr:cNvSpPr txBox="1"/>
      </xdr:nvSpPr>
      <xdr:spPr>
        <a:xfrm>
          <a:off x="12611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563" name="直線コネクタ 562"/>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564" name="【認定こども園・幼稚園・保育所】&#10;一人当たり面積最小値テキスト"/>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565" name="直線コネクタ 564"/>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566" name="【認定こども園・幼稚園・保育所】&#10;一人当たり面積最大値テキスト"/>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567" name="直線コネクタ 566"/>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568" name="【認定こども園・幼稚園・保育所】&#10;一人当たり面積平均値テキスト"/>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569" name="フローチャート: 判断 568"/>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570" name="フローチャート: 判断 569"/>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571" name="フローチャート: 判断 570"/>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572" name="フローチャート: 判断 571"/>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73" name="フローチャート: 判断 572"/>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91694</xdr:rowOff>
    </xdr:from>
    <xdr:to>
      <xdr:col>116</xdr:col>
      <xdr:colOff>114300</xdr:colOff>
      <xdr:row>38</xdr:row>
      <xdr:rowOff>21844</xdr:rowOff>
    </xdr:to>
    <xdr:sp macro="" textlink="">
      <xdr:nvSpPr>
        <xdr:cNvPr id="579" name="楕円 578"/>
        <xdr:cNvSpPr/>
      </xdr:nvSpPr>
      <xdr:spPr>
        <a:xfrm>
          <a:off x="221107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114571</xdr:rowOff>
    </xdr:from>
    <xdr:ext cx="469744" cy="259045"/>
    <xdr:sp macro="" textlink="">
      <xdr:nvSpPr>
        <xdr:cNvPr id="580" name="【認定こども園・幼稚園・保育所】&#10;一人当たり面積該当値テキスト"/>
        <xdr:cNvSpPr txBox="1"/>
      </xdr:nvSpPr>
      <xdr:spPr>
        <a:xfrm>
          <a:off x="22199600"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98552</xdr:rowOff>
    </xdr:from>
    <xdr:to>
      <xdr:col>112</xdr:col>
      <xdr:colOff>38100</xdr:colOff>
      <xdr:row>38</xdr:row>
      <xdr:rowOff>28702</xdr:rowOff>
    </xdr:to>
    <xdr:sp macro="" textlink="">
      <xdr:nvSpPr>
        <xdr:cNvPr id="581" name="楕円 580"/>
        <xdr:cNvSpPr/>
      </xdr:nvSpPr>
      <xdr:spPr>
        <a:xfrm>
          <a:off x="212725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142494</xdr:rowOff>
    </xdr:from>
    <xdr:to>
      <xdr:col>116</xdr:col>
      <xdr:colOff>63500</xdr:colOff>
      <xdr:row>37</xdr:row>
      <xdr:rowOff>149352</xdr:rowOff>
    </xdr:to>
    <xdr:cxnSp macro="">
      <xdr:nvCxnSpPr>
        <xdr:cNvPr id="582" name="直線コネクタ 581"/>
        <xdr:cNvCxnSpPr/>
      </xdr:nvCxnSpPr>
      <xdr:spPr>
        <a:xfrm flipV="1">
          <a:off x="21323300" y="648614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112268</xdr:rowOff>
    </xdr:from>
    <xdr:to>
      <xdr:col>107</xdr:col>
      <xdr:colOff>101600</xdr:colOff>
      <xdr:row>38</xdr:row>
      <xdr:rowOff>42418</xdr:rowOff>
    </xdr:to>
    <xdr:sp macro="" textlink="">
      <xdr:nvSpPr>
        <xdr:cNvPr id="583" name="楕円 582"/>
        <xdr:cNvSpPr/>
      </xdr:nvSpPr>
      <xdr:spPr>
        <a:xfrm>
          <a:off x="20383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149352</xdr:rowOff>
    </xdr:from>
    <xdr:to>
      <xdr:col>111</xdr:col>
      <xdr:colOff>177800</xdr:colOff>
      <xdr:row>37</xdr:row>
      <xdr:rowOff>163068</xdr:rowOff>
    </xdr:to>
    <xdr:cxnSp macro="">
      <xdr:nvCxnSpPr>
        <xdr:cNvPr id="584" name="直線コネクタ 583"/>
        <xdr:cNvCxnSpPr/>
      </xdr:nvCxnSpPr>
      <xdr:spPr>
        <a:xfrm flipV="1">
          <a:off x="20434300" y="64930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125984</xdr:rowOff>
    </xdr:from>
    <xdr:to>
      <xdr:col>102</xdr:col>
      <xdr:colOff>165100</xdr:colOff>
      <xdr:row>38</xdr:row>
      <xdr:rowOff>56135</xdr:rowOff>
    </xdr:to>
    <xdr:sp macro="" textlink="">
      <xdr:nvSpPr>
        <xdr:cNvPr id="585" name="楕円 584"/>
        <xdr:cNvSpPr/>
      </xdr:nvSpPr>
      <xdr:spPr>
        <a:xfrm>
          <a:off x="19494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163068</xdr:rowOff>
    </xdr:from>
    <xdr:to>
      <xdr:col>107</xdr:col>
      <xdr:colOff>50800</xdr:colOff>
      <xdr:row>38</xdr:row>
      <xdr:rowOff>5334</xdr:rowOff>
    </xdr:to>
    <xdr:cxnSp macro="">
      <xdr:nvCxnSpPr>
        <xdr:cNvPr id="586" name="直線コネクタ 585"/>
        <xdr:cNvCxnSpPr/>
      </xdr:nvCxnSpPr>
      <xdr:spPr>
        <a:xfrm flipV="1">
          <a:off x="19545300" y="650671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109982</xdr:rowOff>
    </xdr:from>
    <xdr:to>
      <xdr:col>98</xdr:col>
      <xdr:colOff>38100</xdr:colOff>
      <xdr:row>38</xdr:row>
      <xdr:rowOff>40132</xdr:rowOff>
    </xdr:to>
    <xdr:sp macro="" textlink="">
      <xdr:nvSpPr>
        <xdr:cNvPr id="587" name="楕円 586"/>
        <xdr:cNvSpPr/>
      </xdr:nvSpPr>
      <xdr:spPr>
        <a:xfrm>
          <a:off x="18605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160782</xdr:rowOff>
    </xdr:from>
    <xdr:to>
      <xdr:col>102</xdr:col>
      <xdr:colOff>114300</xdr:colOff>
      <xdr:row>38</xdr:row>
      <xdr:rowOff>5334</xdr:rowOff>
    </xdr:to>
    <xdr:cxnSp macro="">
      <xdr:nvCxnSpPr>
        <xdr:cNvPr id="588" name="直線コネクタ 587"/>
        <xdr:cNvCxnSpPr/>
      </xdr:nvCxnSpPr>
      <xdr:spPr>
        <a:xfrm>
          <a:off x="18656300" y="650443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589" name="n_1aveValue【認定こども園・幼稚園・保育所】&#10;一人当たり面積"/>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590" name="n_2aveValue【認定こども園・幼稚園・保育所】&#10;一人当たり面積"/>
        <xdr:cNvSpPr txBox="1"/>
      </xdr:nvSpPr>
      <xdr:spPr>
        <a:xfrm>
          <a:off x="201994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591" name="n_3aveValue【認定こども園・幼稚園・保育所】&#10;一人当たり面積"/>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92" name="n_4aveValue【認定こども園・幼稚園・保育所】&#10;一人当たり面積"/>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45229</xdr:rowOff>
    </xdr:from>
    <xdr:ext cx="469744" cy="259045"/>
    <xdr:sp macro="" textlink="">
      <xdr:nvSpPr>
        <xdr:cNvPr id="593" name="n_1mainValue【認定こども園・幼稚園・保育所】&#10;一人当たり面積"/>
        <xdr:cNvSpPr txBox="1"/>
      </xdr:nvSpPr>
      <xdr:spPr>
        <a:xfrm>
          <a:off x="21075727" y="62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58945</xdr:rowOff>
    </xdr:from>
    <xdr:ext cx="469744" cy="259045"/>
    <xdr:sp macro="" textlink="">
      <xdr:nvSpPr>
        <xdr:cNvPr id="594" name="n_2mainValue【認定こども園・幼稚園・保育所】&#10;一人当たり面積"/>
        <xdr:cNvSpPr txBox="1"/>
      </xdr:nvSpPr>
      <xdr:spPr>
        <a:xfrm>
          <a:off x="20199427"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72661</xdr:rowOff>
    </xdr:from>
    <xdr:ext cx="469744" cy="259045"/>
    <xdr:sp macro="" textlink="">
      <xdr:nvSpPr>
        <xdr:cNvPr id="595" name="n_3mainValue【認定こども園・幼稚園・保育所】&#10;一人当たり面積"/>
        <xdr:cNvSpPr txBox="1"/>
      </xdr:nvSpPr>
      <xdr:spPr>
        <a:xfrm>
          <a:off x="19310427"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56659</xdr:rowOff>
    </xdr:from>
    <xdr:ext cx="469744" cy="259045"/>
    <xdr:sp macro="" textlink="">
      <xdr:nvSpPr>
        <xdr:cNvPr id="596" name="n_4mainValue【認定こども園・幼稚園・保育所】&#10;一人当たり面積"/>
        <xdr:cNvSpPr txBox="1"/>
      </xdr:nvSpPr>
      <xdr:spPr>
        <a:xfrm>
          <a:off x="184214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8" name="直線コネクタ 60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09" name="テキスト ボックス 60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0" name="直線コネクタ 60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1" name="テキスト ボックス 61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2" name="直線コネクタ 61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3" name="テキスト ボックス 61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4" name="直線コネクタ 61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5" name="テキスト ボックス 61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6" name="直線コネクタ 61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7" name="テキスト ボックス 61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8" name="直線コネクタ 61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19" name="テキスト ボックス 61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1" name="テキスト ボックス 62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623" name="直線コネクタ 622"/>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624" name="【学校施設】&#10;有形固定資産減価償却率最小値テキスト"/>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625" name="直線コネクタ 624"/>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26"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27" name="直線コネクタ 626"/>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28" name="【学校施設】&#10;有形固定資産減価償却率平均値テキスト"/>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30" name="フローチャート: 判断 629"/>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631" name="フローチャート: 判断 630"/>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632" name="フローチャート: 判断 631"/>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633" name="フローチャート: 判断 632"/>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130447</xdr:rowOff>
    </xdr:from>
    <xdr:to>
      <xdr:col>85</xdr:col>
      <xdr:colOff>177800</xdr:colOff>
      <xdr:row>60</xdr:row>
      <xdr:rowOff>60597</xdr:rowOff>
    </xdr:to>
    <xdr:sp macro="" textlink="">
      <xdr:nvSpPr>
        <xdr:cNvPr id="639" name="楕円 638"/>
        <xdr:cNvSpPr/>
      </xdr:nvSpPr>
      <xdr:spPr>
        <a:xfrm>
          <a:off x="162687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153324</xdr:rowOff>
    </xdr:from>
    <xdr:ext cx="405111" cy="259045"/>
    <xdr:sp macro="" textlink="">
      <xdr:nvSpPr>
        <xdr:cNvPr id="640" name="【学校施設】&#10;有形固定資産減価償却率該当値テキスト"/>
        <xdr:cNvSpPr txBox="1"/>
      </xdr:nvSpPr>
      <xdr:spPr>
        <a:xfrm>
          <a:off x="16357600"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61867</xdr:rowOff>
    </xdr:from>
    <xdr:to>
      <xdr:col>81</xdr:col>
      <xdr:colOff>101600</xdr:colOff>
      <xdr:row>59</xdr:row>
      <xdr:rowOff>163467</xdr:rowOff>
    </xdr:to>
    <xdr:sp macro="" textlink="">
      <xdr:nvSpPr>
        <xdr:cNvPr id="641" name="楕円 640"/>
        <xdr:cNvSpPr/>
      </xdr:nvSpPr>
      <xdr:spPr>
        <a:xfrm>
          <a:off x="15430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112667</xdr:rowOff>
    </xdr:from>
    <xdr:to>
      <xdr:col>85</xdr:col>
      <xdr:colOff>127000</xdr:colOff>
      <xdr:row>60</xdr:row>
      <xdr:rowOff>9797</xdr:rowOff>
    </xdr:to>
    <xdr:cxnSp macro="">
      <xdr:nvCxnSpPr>
        <xdr:cNvPr id="642" name="直線コネクタ 641"/>
        <xdr:cNvCxnSpPr/>
      </xdr:nvCxnSpPr>
      <xdr:spPr>
        <a:xfrm>
          <a:off x="15481300" y="1022821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164737</xdr:rowOff>
    </xdr:from>
    <xdr:to>
      <xdr:col>76</xdr:col>
      <xdr:colOff>165100</xdr:colOff>
      <xdr:row>59</xdr:row>
      <xdr:rowOff>94887</xdr:rowOff>
    </xdr:to>
    <xdr:sp macro="" textlink="">
      <xdr:nvSpPr>
        <xdr:cNvPr id="643" name="楕円 642"/>
        <xdr:cNvSpPr/>
      </xdr:nvSpPr>
      <xdr:spPr>
        <a:xfrm>
          <a:off x="14541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59</xdr:row>
      <xdr:rowOff>112667</xdr:rowOff>
    </xdr:to>
    <xdr:cxnSp macro="">
      <xdr:nvCxnSpPr>
        <xdr:cNvPr id="644" name="直線コネクタ 643"/>
        <xdr:cNvCxnSpPr/>
      </xdr:nvCxnSpPr>
      <xdr:spPr>
        <a:xfrm>
          <a:off x="14592300" y="1015963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148409</xdr:rowOff>
    </xdr:from>
    <xdr:to>
      <xdr:col>72</xdr:col>
      <xdr:colOff>38100</xdr:colOff>
      <xdr:row>59</xdr:row>
      <xdr:rowOff>78559</xdr:rowOff>
    </xdr:to>
    <xdr:sp macro="" textlink="">
      <xdr:nvSpPr>
        <xdr:cNvPr id="645" name="楕円 644"/>
        <xdr:cNvSpPr/>
      </xdr:nvSpPr>
      <xdr:spPr>
        <a:xfrm>
          <a:off x="13652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27759</xdr:rowOff>
    </xdr:from>
    <xdr:to>
      <xdr:col>76</xdr:col>
      <xdr:colOff>114300</xdr:colOff>
      <xdr:row>59</xdr:row>
      <xdr:rowOff>44087</xdr:rowOff>
    </xdr:to>
    <xdr:cxnSp macro="">
      <xdr:nvCxnSpPr>
        <xdr:cNvPr id="646" name="直線コネクタ 645"/>
        <xdr:cNvCxnSpPr/>
      </xdr:nvCxnSpPr>
      <xdr:spPr>
        <a:xfrm>
          <a:off x="13703300" y="1014330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132080</xdr:rowOff>
    </xdr:from>
    <xdr:to>
      <xdr:col>67</xdr:col>
      <xdr:colOff>101600</xdr:colOff>
      <xdr:row>59</xdr:row>
      <xdr:rowOff>62230</xdr:rowOff>
    </xdr:to>
    <xdr:sp macro="" textlink="">
      <xdr:nvSpPr>
        <xdr:cNvPr id="647" name="楕円 646"/>
        <xdr:cNvSpPr/>
      </xdr:nvSpPr>
      <xdr:spPr>
        <a:xfrm>
          <a:off x="1276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xdr:rowOff>
    </xdr:from>
    <xdr:to>
      <xdr:col>71</xdr:col>
      <xdr:colOff>177800</xdr:colOff>
      <xdr:row>59</xdr:row>
      <xdr:rowOff>27759</xdr:rowOff>
    </xdr:to>
    <xdr:cxnSp macro="">
      <xdr:nvCxnSpPr>
        <xdr:cNvPr id="648" name="直線コネクタ 647"/>
        <xdr:cNvCxnSpPr/>
      </xdr:nvCxnSpPr>
      <xdr:spPr>
        <a:xfrm>
          <a:off x="12814300" y="1012698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649" name="n_1aveValue【学校施設】&#10;有形固定資産減価償却率"/>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650" name="n_2aveValue【学校施設】&#10;有形固定資産減価償却率"/>
        <xdr:cNvSpPr txBox="1"/>
      </xdr:nvSpPr>
      <xdr:spPr>
        <a:xfrm>
          <a:off x="14389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651" name="n_3aveValue【学校施設】&#10;有形固定資産減価償却率"/>
        <xdr:cNvSpPr txBox="1"/>
      </xdr:nvSpPr>
      <xdr:spPr>
        <a:xfrm>
          <a:off x="13500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652" name="n_4aveValue【学校施設】&#10;有形固定資産減価償却率"/>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8544</xdr:rowOff>
    </xdr:from>
    <xdr:ext cx="405111" cy="259045"/>
    <xdr:sp macro="" textlink="">
      <xdr:nvSpPr>
        <xdr:cNvPr id="653" name="n_1mainValue【学校施設】&#10;有形固定資産減価償却率"/>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111414</xdr:rowOff>
    </xdr:from>
    <xdr:ext cx="405111" cy="259045"/>
    <xdr:sp macro="" textlink="">
      <xdr:nvSpPr>
        <xdr:cNvPr id="654" name="n_2mainValue【学校施設】&#10;有形固定資産減価償却率"/>
        <xdr:cNvSpPr txBox="1"/>
      </xdr:nvSpPr>
      <xdr:spPr>
        <a:xfrm>
          <a:off x="14389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95086</xdr:rowOff>
    </xdr:from>
    <xdr:ext cx="405111" cy="259045"/>
    <xdr:sp macro="" textlink="">
      <xdr:nvSpPr>
        <xdr:cNvPr id="655" name="n_3mainValue【学校施設】&#10;有形固定資産減価償却率"/>
        <xdr:cNvSpPr txBox="1"/>
      </xdr:nvSpPr>
      <xdr:spPr>
        <a:xfrm>
          <a:off x="13500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78757</xdr:rowOff>
    </xdr:from>
    <xdr:ext cx="405111" cy="259045"/>
    <xdr:sp macro="" textlink="">
      <xdr:nvSpPr>
        <xdr:cNvPr id="656" name="n_4mainValue【学校施設】&#10;有形固定資産減価償却率"/>
        <xdr:cNvSpPr txBox="1"/>
      </xdr:nvSpPr>
      <xdr:spPr>
        <a:xfrm>
          <a:off x="12611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68" name="直線コネクタ 66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69" name="テキスト ボックス 66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2" name="直線コネクタ 67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3" name="テキスト ボックス 67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677" name="直線コネクタ 676"/>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678" name="【学校施設】&#10;一人当たり面積最小値テキスト"/>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679" name="直線コネクタ 678"/>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680" name="【学校施設】&#10;一人当たり面積最大値テキスト"/>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681" name="直線コネクタ 680"/>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682" name="【学校施設】&#10;一人当たり面積平均値テキスト"/>
        <xdr:cNvSpPr txBox="1"/>
      </xdr:nvSpPr>
      <xdr:spPr>
        <a:xfrm>
          <a:off x="22199600" y="1034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683" name="フローチャート: 判断 682"/>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684" name="フローチャート: 判断 683"/>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685" name="フローチャート: 判断 684"/>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686" name="フローチャート: 判断 685"/>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687" name="フローチャート: 判断 686"/>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146939</xdr:rowOff>
    </xdr:from>
    <xdr:to>
      <xdr:col>116</xdr:col>
      <xdr:colOff>114300</xdr:colOff>
      <xdr:row>58</xdr:row>
      <xdr:rowOff>77089</xdr:rowOff>
    </xdr:to>
    <xdr:sp macro="" textlink="">
      <xdr:nvSpPr>
        <xdr:cNvPr id="693" name="楕円 692"/>
        <xdr:cNvSpPr/>
      </xdr:nvSpPr>
      <xdr:spPr>
        <a:xfrm>
          <a:off x="22110700" y="99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169816</xdr:rowOff>
    </xdr:from>
    <xdr:ext cx="469744" cy="259045"/>
    <xdr:sp macro="" textlink="">
      <xdr:nvSpPr>
        <xdr:cNvPr id="694" name="【学校施設】&#10;一人当たり面積該当値テキスト"/>
        <xdr:cNvSpPr txBox="1"/>
      </xdr:nvSpPr>
      <xdr:spPr>
        <a:xfrm>
          <a:off x="22199600" y="977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7493</xdr:rowOff>
    </xdr:from>
    <xdr:to>
      <xdr:col>112</xdr:col>
      <xdr:colOff>38100</xdr:colOff>
      <xdr:row>58</xdr:row>
      <xdr:rowOff>109093</xdr:rowOff>
    </xdr:to>
    <xdr:sp macro="" textlink="">
      <xdr:nvSpPr>
        <xdr:cNvPr id="695" name="楕円 694"/>
        <xdr:cNvSpPr/>
      </xdr:nvSpPr>
      <xdr:spPr>
        <a:xfrm>
          <a:off x="21272500" y="99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26289</xdr:rowOff>
    </xdr:from>
    <xdr:to>
      <xdr:col>116</xdr:col>
      <xdr:colOff>63500</xdr:colOff>
      <xdr:row>58</xdr:row>
      <xdr:rowOff>58293</xdr:rowOff>
    </xdr:to>
    <xdr:cxnSp macro="">
      <xdr:nvCxnSpPr>
        <xdr:cNvPr id="696" name="直線コネクタ 695"/>
        <xdr:cNvCxnSpPr/>
      </xdr:nvCxnSpPr>
      <xdr:spPr>
        <a:xfrm flipV="1">
          <a:off x="21323300" y="9970389"/>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33782</xdr:rowOff>
    </xdr:from>
    <xdr:to>
      <xdr:col>107</xdr:col>
      <xdr:colOff>101600</xdr:colOff>
      <xdr:row>58</xdr:row>
      <xdr:rowOff>135382</xdr:rowOff>
    </xdr:to>
    <xdr:sp macro="" textlink="">
      <xdr:nvSpPr>
        <xdr:cNvPr id="697" name="楕円 696"/>
        <xdr:cNvSpPr/>
      </xdr:nvSpPr>
      <xdr:spPr>
        <a:xfrm>
          <a:off x="20383500" y="99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58293</xdr:rowOff>
    </xdr:from>
    <xdr:to>
      <xdr:col>111</xdr:col>
      <xdr:colOff>177800</xdr:colOff>
      <xdr:row>58</xdr:row>
      <xdr:rowOff>84582</xdr:rowOff>
    </xdr:to>
    <xdr:cxnSp macro="">
      <xdr:nvCxnSpPr>
        <xdr:cNvPr id="698" name="直線コネクタ 697"/>
        <xdr:cNvCxnSpPr/>
      </xdr:nvCxnSpPr>
      <xdr:spPr>
        <a:xfrm flipV="1">
          <a:off x="20434300" y="1000239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62929</xdr:rowOff>
    </xdr:from>
    <xdr:to>
      <xdr:col>102</xdr:col>
      <xdr:colOff>165100</xdr:colOff>
      <xdr:row>58</xdr:row>
      <xdr:rowOff>164529</xdr:rowOff>
    </xdr:to>
    <xdr:sp macro="" textlink="">
      <xdr:nvSpPr>
        <xdr:cNvPr id="699" name="楕円 698"/>
        <xdr:cNvSpPr/>
      </xdr:nvSpPr>
      <xdr:spPr>
        <a:xfrm>
          <a:off x="19494500" y="100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84582</xdr:rowOff>
    </xdr:from>
    <xdr:to>
      <xdr:col>107</xdr:col>
      <xdr:colOff>50800</xdr:colOff>
      <xdr:row>58</xdr:row>
      <xdr:rowOff>113729</xdr:rowOff>
    </xdr:to>
    <xdr:cxnSp macro="">
      <xdr:nvCxnSpPr>
        <xdr:cNvPr id="700" name="直線コネクタ 699"/>
        <xdr:cNvCxnSpPr/>
      </xdr:nvCxnSpPr>
      <xdr:spPr>
        <a:xfrm flipV="1">
          <a:off x="19545300" y="10028682"/>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86360</xdr:rowOff>
    </xdr:from>
    <xdr:to>
      <xdr:col>98</xdr:col>
      <xdr:colOff>38100</xdr:colOff>
      <xdr:row>59</xdr:row>
      <xdr:rowOff>16510</xdr:rowOff>
    </xdr:to>
    <xdr:sp macro="" textlink="">
      <xdr:nvSpPr>
        <xdr:cNvPr id="701" name="楕円 700"/>
        <xdr:cNvSpPr/>
      </xdr:nvSpPr>
      <xdr:spPr>
        <a:xfrm>
          <a:off x="18605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113729</xdr:rowOff>
    </xdr:from>
    <xdr:to>
      <xdr:col>102</xdr:col>
      <xdr:colOff>114300</xdr:colOff>
      <xdr:row>58</xdr:row>
      <xdr:rowOff>137160</xdr:rowOff>
    </xdr:to>
    <xdr:cxnSp macro="">
      <xdr:nvCxnSpPr>
        <xdr:cNvPr id="702" name="直線コネクタ 701"/>
        <xdr:cNvCxnSpPr/>
      </xdr:nvCxnSpPr>
      <xdr:spPr>
        <a:xfrm flipV="1">
          <a:off x="18656300" y="10057829"/>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703" name="n_1aveValue【学校施設】&#10;一人当たり面積"/>
        <xdr:cNvSpPr txBox="1"/>
      </xdr:nvSpPr>
      <xdr:spPr>
        <a:xfrm>
          <a:off x="21075727" y="104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704" name="n_2aveValue【学校施設】&#10;一人当たり面積"/>
        <xdr:cNvSpPr txBox="1"/>
      </xdr:nvSpPr>
      <xdr:spPr>
        <a:xfrm>
          <a:off x="201994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705" name="n_3aveValue【学校施設】&#10;一人当たり面積"/>
        <xdr:cNvSpPr txBox="1"/>
      </xdr:nvSpPr>
      <xdr:spPr>
        <a:xfrm>
          <a:off x="19310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706" name="n_4aveValue【学校施設】&#10;一人当たり面積"/>
        <xdr:cNvSpPr txBox="1"/>
      </xdr:nvSpPr>
      <xdr:spPr>
        <a:xfrm>
          <a:off x="18421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125620</xdr:rowOff>
    </xdr:from>
    <xdr:ext cx="469744" cy="259045"/>
    <xdr:sp macro="" textlink="">
      <xdr:nvSpPr>
        <xdr:cNvPr id="707" name="n_1mainValue【学校施設】&#10;一人当たり面積"/>
        <xdr:cNvSpPr txBox="1"/>
      </xdr:nvSpPr>
      <xdr:spPr>
        <a:xfrm>
          <a:off x="21075727" y="97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151909</xdr:rowOff>
    </xdr:from>
    <xdr:ext cx="469744" cy="259045"/>
    <xdr:sp macro="" textlink="">
      <xdr:nvSpPr>
        <xdr:cNvPr id="708" name="n_2mainValue【学校施設】&#10;一人当たり面積"/>
        <xdr:cNvSpPr txBox="1"/>
      </xdr:nvSpPr>
      <xdr:spPr>
        <a:xfrm>
          <a:off x="20199427" y="975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9606</xdr:rowOff>
    </xdr:from>
    <xdr:ext cx="469744" cy="259045"/>
    <xdr:sp macro="" textlink="">
      <xdr:nvSpPr>
        <xdr:cNvPr id="709" name="n_3mainValue【学校施設】&#10;一人当たり面積"/>
        <xdr:cNvSpPr txBox="1"/>
      </xdr:nvSpPr>
      <xdr:spPr>
        <a:xfrm>
          <a:off x="19310427" y="97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33037</xdr:rowOff>
    </xdr:from>
    <xdr:ext cx="469744" cy="259045"/>
    <xdr:sp macro="" textlink="">
      <xdr:nvSpPr>
        <xdr:cNvPr id="710" name="n_4mainValue【学校施設】&#10;一人当たり面積"/>
        <xdr:cNvSpPr txBox="1"/>
      </xdr:nvSpPr>
      <xdr:spPr>
        <a:xfrm>
          <a:off x="184214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2" name="直線コネクタ 7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3" name="テキスト ボックス 72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4" name="直線コネクタ 7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5" name="テキスト ボックス 7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6" name="直線コネクタ 7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7" name="テキスト ボックス 7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8" name="直線コネクタ 7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9" name="テキスト ボックス 7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0" name="直線コネクタ 7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1" name="テキスト ボックス 7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2" name="直線コネクタ 7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3" name="テキスト ボックス 73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736" name="直線コネクタ 735"/>
        <xdr:cNvCxnSpPr/>
      </xdr:nvCxnSpPr>
      <xdr:spPr>
        <a:xfrm flipV="1">
          <a:off x="16318864" y="13429162"/>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737" name="【児童館】&#10;有形固定資産減価償却率最小値テキスト"/>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738" name="直線コネクタ 737"/>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739" name="【児童館】&#10;有形固定資産減価償却率最大値テキスト"/>
        <xdr:cNvSpPr txBox="1"/>
      </xdr:nvSpPr>
      <xdr:spPr>
        <a:xfrm>
          <a:off x="16357600" y="1320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740" name="直線コネクタ 739"/>
        <xdr:cNvCxnSpPr/>
      </xdr:nvCxnSpPr>
      <xdr:spPr>
        <a:xfrm>
          <a:off x="16230600" y="1342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741" name="【児童館】&#10;有形固定資産減価償却率平均値テキスト"/>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42" name="フローチャート: 判断 741"/>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743" name="フローチャート: 判断 742"/>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44" name="フローチャート: 判断 743"/>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45" name="フローチャート: 判断 744"/>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746" name="フローチャート: 判断 745"/>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77107</xdr:rowOff>
    </xdr:from>
    <xdr:to>
      <xdr:col>85</xdr:col>
      <xdr:colOff>177800</xdr:colOff>
      <xdr:row>87</xdr:row>
      <xdr:rowOff>7257</xdr:rowOff>
    </xdr:to>
    <xdr:sp macro="" textlink="">
      <xdr:nvSpPr>
        <xdr:cNvPr id="752" name="楕円 751"/>
        <xdr:cNvSpPr/>
      </xdr:nvSpPr>
      <xdr:spPr>
        <a:xfrm>
          <a:off x="16268700" y="148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163484</xdr:rowOff>
    </xdr:from>
    <xdr:ext cx="405111" cy="259045"/>
    <xdr:sp macro="" textlink="">
      <xdr:nvSpPr>
        <xdr:cNvPr id="753" name="【児童館】&#10;有形固定資産減価償却率該当値テキスト"/>
        <xdr:cNvSpPr txBox="1"/>
      </xdr:nvSpPr>
      <xdr:spPr>
        <a:xfrm>
          <a:off x="16357600" y="1473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80373</xdr:rowOff>
    </xdr:from>
    <xdr:to>
      <xdr:col>81</xdr:col>
      <xdr:colOff>101600</xdr:colOff>
      <xdr:row>87</xdr:row>
      <xdr:rowOff>10523</xdr:rowOff>
    </xdr:to>
    <xdr:sp macro="" textlink="">
      <xdr:nvSpPr>
        <xdr:cNvPr id="754" name="楕円 753"/>
        <xdr:cNvSpPr/>
      </xdr:nvSpPr>
      <xdr:spPr>
        <a:xfrm>
          <a:off x="15430500" y="14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127907</xdr:rowOff>
    </xdr:from>
    <xdr:to>
      <xdr:col>85</xdr:col>
      <xdr:colOff>127000</xdr:colOff>
      <xdr:row>86</xdr:row>
      <xdr:rowOff>131173</xdr:rowOff>
    </xdr:to>
    <xdr:cxnSp macro="">
      <xdr:nvCxnSpPr>
        <xdr:cNvPr id="755" name="直線コネクタ 754"/>
        <xdr:cNvCxnSpPr/>
      </xdr:nvCxnSpPr>
      <xdr:spPr>
        <a:xfrm flipV="1">
          <a:off x="15481300" y="1487260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77107</xdr:rowOff>
    </xdr:from>
    <xdr:to>
      <xdr:col>76</xdr:col>
      <xdr:colOff>165100</xdr:colOff>
      <xdr:row>87</xdr:row>
      <xdr:rowOff>7257</xdr:rowOff>
    </xdr:to>
    <xdr:sp macro="" textlink="">
      <xdr:nvSpPr>
        <xdr:cNvPr id="756" name="楕円 755"/>
        <xdr:cNvSpPr/>
      </xdr:nvSpPr>
      <xdr:spPr>
        <a:xfrm>
          <a:off x="14541500" y="148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127907</xdr:rowOff>
    </xdr:from>
    <xdr:to>
      <xdr:col>81</xdr:col>
      <xdr:colOff>50800</xdr:colOff>
      <xdr:row>86</xdr:row>
      <xdr:rowOff>131173</xdr:rowOff>
    </xdr:to>
    <xdr:cxnSp macro="">
      <xdr:nvCxnSpPr>
        <xdr:cNvPr id="757" name="直線コネクタ 756"/>
        <xdr:cNvCxnSpPr/>
      </xdr:nvCxnSpPr>
      <xdr:spPr>
        <a:xfrm>
          <a:off x="14592300" y="148726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73842</xdr:rowOff>
    </xdr:from>
    <xdr:to>
      <xdr:col>72</xdr:col>
      <xdr:colOff>38100</xdr:colOff>
      <xdr:row>87</xdr:row>
      <xdr:rowOff>3992</xdr:rowOff>
    </xdr:to>
    <xdr:sp macro="" textlink="">
      <xdr:nvSpPr>
        <xdr:cNvPr id="758" name="楕円 757"/>
        <xdr:cNvSpPr/>
      </xdr:nvSpPr>
      <xdr:spPr>
        <a:xfrm>
          <a:off x="136525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124642</xdr:rowOff>
    </xdr:from>
    <xdr:to>
      <xdr:col>76</xdr:col>
      <xdr:colOff>114300</xdr:colOff>
      <xdr:row>86</xdr:row>
      <xdr:rowOff>127907</xdr:rowOff>
    </xdr:to>
    <xdr:cxnSp macro="">
      <xdr:nvCxnSpPr>
        <xdr:cNvPr id="759" name="直線コネクタ 758"/>
        <xdr:cNvCxnSpPr/>
      </xdr:nvCxnSpPr>
      <xdr:spPr>
        <a:xfrm>
          <a:off x="13703300" y="1486934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41184</xdr:rowOff>
    </xdr:from>
    <xdr:to>
      <xdr:col>67</xdr:col>
      <xdr:colOff>101600</xdr:colOff>
      <xdr:row>86</xdr:row>
      <xdr:rowOff>142784</xdr:rowOff>
    </xdr:to>
    <xdr:sp macro="" textlink="">
      <xdr:nvSpPr>
        <xdr:cNvPr id="760" name="楕円 759"/>
        <xdr:cNvSpPr/>
      </xdr:nvSpPr>
      <xdr:spPr>
        <a:xfrm>
          <a:off x="12763500" y="1478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91984</xdr:rowOff>
    </xdr:from>
    <xdr:to>
      <xdr:col>71</xdr:col>
      <xdr:colOff>177800</xdr:colOff>
      <xdr:row>86</xdr:row>
      <xdr:rowOff>124642</xdr:rowOff>
    </xdr:to>
    <xdr:cxnSp macro="">
      <xdr:nvCxnSpPr>
        <xdr:cNvPr id="761" name="直線コネクタ 760"/>
        <xdr:cNvCxnSpPr/>
      </xdr:nvCxnSpPr>
      <xdr:spPr>
        <a:xfrm>
          <a:off x="12814300" y="148366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762" name="n_1aveValue【児童館】&#10;有形固定資産減価償却率"/>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63" name="n_2aveValue【児童館】&#10;有形固定資産減価償却率"/>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764" name="n_3aveValue【児童館】&#10;有形固定資産減価償却率"/>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765" name="n_4aveValue【児童館】&#10;有形固定資産減価償却率"/>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1650</xdr:rowOff>
    </xdr:from>
    <xdr:ext cx="405111" cy="259045"/>
    <xdr:sp macro="" textlink="">
      <xdr:nvSpPr>
        <xdr:cNvPr id="766" name="n_1mainValue【児童館】&#10;有形固定資産減価償却率"/>
        <xdr:cNvSpPr txBox="1"/>
      </xdr:nvSpPr>
      <xdr:spPr>
        <a:xfrm>
          <a:off x="15266044" y="1491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169834</xdr:rowOff>
    </xdr:from>
    <xdr:ext cx="405111" cy="259045"/>
    <xdr:sp macro="" textlink="">
      <xdr:nvSpPr>
        <xdr:cNvPr id="767" name="n_2mainValue【児童館】&#10;有形固定資産減価償却率"/>
        <xdr:cNvSpPr txBox="1"/>
      </xdr:nvSpPr>
      <xdr:spPr>
        <a:xfrm>
          <a:off x="14389744" y="1491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166569</xdr:rowOff>
    </xdr:from>
    <xdr:ext cx="405111" cy="259045"/>
    <xdr:sp macro="" textlink="">
      <xdr:nvSpPr>
        <xdr:cNvPr id="768" name="n_3mainValue【児童館】&#10;有形固定資産減価償却率"/>
        <xdr:cNvSpPr txBox="1"/>
      </xdr:nvSpPr>
      <xdr:spPr>
        <a:xfrm>
          <a:off x="13500744" y="1491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133911</xdr:rowOff>
    </xdr:from>
    <xdr:ext cx="405111" cy="259045"/>
    <xdr:sp macro="" textlink="">
      <xdr:nvSpPr>
        <xdr:cNvPr id="769" name="n_4mainValue【児童館】&#10;有形固定資産減価償却率"/>
        <xdr:cNvSpPr txBox="1"/>
      </xdr:nvSpPr>
      <xdr:spPr>
        <a:xfrm>
          <a:off x="12611744" y="1487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795" name="直線コネクタ 794"/>
        <xdr:cNvCxnSpPr/>
      </xdr:nvCxnSpPr>
      <xdr:spPr>
        <a:xfrm flipV="1">
          <a:off x="22160864" y="13313229"/>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96"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97" name="直線コネクタ 796"/>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98" name="【児童館】&#10;一人当たり面積最大値テキスト"/>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99" name="直線コネクタ 798"/>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00" name="【児童館】&#10;一人当たり面積平均値テキスト"/>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1" name="フローチャート: 判断 800"/>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02" name="フローチャート: 判断 801"/>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3" name="フローチャート: 判断 802"/>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804" name="フローチャート: 判断 803"/>
        <xdr:cNvSpPr/>
      </xdr:nvSpPr>
      <xdr:spPr>
        <a:xfrm>
          <a:off x="19494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05" name="フローチャート: 判断 804"/>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811" name="楕円 810"/>
        <xdr:cNvSpPr/>
      </xdr:nvSpPr>
      <xdr:spPr>
        <a:xfrm>
          <a:off x="22110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153506</xdr:rowOff>
    </xdr:from>
    <xdr:ext cx="469744" cy="259045"/>
    <xdr:sp macro="" textlink="">
      <xdr:nvSpPr>
        <xdr:cNvPr id="812" name="【児童館】&#10;一人当たり面積該当値テキスト"/>
        <xdr:cNvSpPr txBox="1"/>
      </xdr:nvSpPr>
      <xdr:spPr>
        <a:xfrm>
          <a:off x="22199600"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19957</xdr:rowOff>
    </xdr:from>
    <xdr:to>
      <xdr:col>112</xdr:col>
      <xdr:colOff>38100</xdr:colOff>
      <xdr:row>84</xdr:row>
      <xdr:rowOff>121557</xdr:rowOff>
    </xdr:to>
    <xdr:sp macro="" textlink="">
      <xdr:nvSpPr>
        <xdr:cNvPr id="813" name="楕円 812"/>
        <xdr:cNvSpPr/>
      </xdr:nvSpPr>
      <xdr:spPr>
        <a:xfrm>
          <a:off x="21272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54429</xdr:rowOff>
    </xdr:from>
    <xdr:to>
      <xdr:col>116</xdr:col>
      <xdr:colOff>63500</xdr:colOff>
      <xdr:row>84</xdr:row>
      <xdr:rowOff>70757</xdr:rowOff>
    </xdr:to>
    <xdr:cxnSp macro="">
      <xdr:nvCxnSpPr>
        <xdr:cNvPr id="814" name="直線コネクタ 813"/>
        <xdr:cNvCxnSpPr/>
      </xdr:nvCxnSpPr>
      <xdr:spPr>
        <a:xfrm flipV="1">
          <a:off x="21323300" y="144562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19957</xdr:rowOff>
    </xdr:from>
    <xdr:to>
      <xdr:col>107</xdr:col>
      <xdr:colOff>101600</xdr:colOff>
      <xdr:row>84</xdr:row>
      <xdr:rowOff>121557</xdr:rowOff>
    </xdr:to>
    <xdr:sp macro="" textlink="">
      <xdr:nvSpPr>
        <xdr:cNvPr id="815" name="楕円 814"/>
        <xdr:cNvSpPr/>
      </xdr:nvSpPr>
      <xdr:spPr>
        <a:xfrm>
          <a:off x="20383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70757</xdr:rowOff>
    </xdr:from>
    <xdr:to>
      <xdr:col>111</xdr:col>
      <xdr:colOff>177800</xdr:colOff>
      <xdr:row>84</xdr:row>
      <xdr:rowOff>70757</xdr:rowOff>
    </xdr:to>
    <xdr:cxnSp macro="">
      <xdr:nvCxnSpPr>
        <xdr:cNvPr id="816" name="直線コネクタ 815"/>
        <xdr:cNvCxnSpPr/>
      </xdr:nvCxnSpPr>
      <xdr:spPr>
        <a:xfrm>
          <a:off x="20434300" y="14472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36286</xdr:rowOff>
    </xdr:from>
    <xdr:to>
      <xdr:col>102</xdr:col>
      <xdr:colOff>165100</xdr:colOff>
      <xdr:row>84</xdr:row>
      <xdr:rowOff>137886</xdr:rowOff>
    </xdr:to>
    <xdr:sp macro="" textlink="">
      <xdr:nvSpPr>
        <xdr:cNvPr id="817" name="楕円 816"/>
        <xdr:cNvSpPr/>
      </xdr:nvSpPr>
      <xdr:spPr>
        <a:xfrm>
          <a:off x="19494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70757</xdr:rowOff>
    </xdr:from>
    <xdr:to>
      <xdr:col>107</xdr:col>
      <xdr:colOff>50800</xdr:colOff>
      <xdr:row>84</xdr:row>
      <xdr:rowOff>87086</xdr:rowOff>
    </xdr:to>
    <xdr:cxnSp macro="">
      <xdr:nvCxnSpPr>
        <xdr:cNvPr id="818" name="直線コネクタ 817"/>
        <xdr:cNvCxnSpPr/>
      </xdr:nvCxnSpPr>
      <xdr:spPr>
        <a:xfrm flipV="1">
          <a:off x="19545300" y="144725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36286</xdr:rowOff>
    </xdr:from>
    <xdr:to>
      <xdr:col>98</xdr:col>
      <xdr:colOff>38100</xdr:colOff>
      <xdr:row>84</xdr:row>
      <xdr:rowOff>137886</xdr:rowOff>
    </xdr:to>
    <xdr:sp macro="" textlink="">
      <xdr:nvSpPr>
        <xdr:cNvPr id="819" name="楕円 818"/>
        <xdr:cNvSpPr/>
      </xdr:nvSpPr>
      <xdr:spPr>
        <a:xfrm>
          <a:off x="18605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87086</xdr:rowOff>
    </xdr:from>
    <xdr:to>
      <xdr:col>102</xdr:col>
      <xdr:colOff>114300</xdr:colOff>
      <xdr:row>84</xdr:row>
      <xdr:rowOff>87086</xdr:rowOff>
    </xdr:to>
    <xdr:cxnSp macro="">
      <xdr:nvCxnSpPr>
        <xdr:cNvPr id="820" name="直線コネクタ 819"/>
        <xdr:cNvCxnSpPr/>
      </xdr:nvCxnSpPr>
      <xdr:spPr>
        <a:xfrm>
          <a:off x="18656300" y="14488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821" name="n_1aveValue【児童館】&#10;一人当たり面積"/>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2" name="n_2aveValue【児童館】&#10;一人当たり面積"/>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823" name="n_3aveValue【児童館】&#10;一人当たり面積"/>
        <xdr:cNvSpPr txBox="1"/>
      </xdr:nvSpPr>
      <xdr:spPr>
        <a:xfrm>
          <a:off x="19310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24" name="n_4aveValue【児童館】&#10;一人当たり面積"/>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112684</xdr:rowOff>
    </xdr:from>
    <xdr:ext cx="469744" cy="259045"/>
    <xdr:sp macro="" textlink="">
      <xdr:nvSpPr>
        <xdr:cNvPr id="825" name="n_1mainValue【児童館】&#10;一人当たり面積"/>
        <xdr:cNvSpPr txBox="1"/>
      </xdr:nvSpPr>
      <xdr:spPr>
        <a:xfrm>
          <a:off x="210757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112684</xdr:rowOff>
    </xdr:from>
    <xdr:ext cx="469744" cy="259045"/>
    <xdr:sp macro="" textlink="">
      <xdr:nvSpPr>
        <xdr:cNvPr id="826" name="n_2mainValue【児童館】&#10;一人当たり面積"/>
        <xdr:cNvSpPr txBox="1"/>
      </xdr:nvSpPr>
      <xdr:spPr>
        <a:xfrm>
          <a:off x="20199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129013</xdr:rowOff>
    </xdr:from>
    <xdr:ext cx="469744" cy="259045"/>
    <xdr:sp macro="" textlink="">
      <xdr:nvSpPr>
        <xdr:cNvPr id="827" name="n_3mainValue【児童館】&#10;一人当たり面積"/>
        <xdr:cNvSpPr txBox="1"/>
      </xdr:nvSpPr>
      <xdr:spPr>
        <a:xfrm>
          <a:off x="19310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129013</xdr:rowOff>
    </xdr:from>
    <xdr:ext cx="469744" cy="259045"/>
    <xdr:sp macro="" textlink="">
      <xdr:nvSpPr>
        <xdr:cNvPr id="828" name="n_4mainValue【児童館】&#10;一人当たり面積"/>
        <xdr:cNvSpPr txBox="1"/>
      </xdr:nvSpPr>
      <xdr:spPr>
        <a:xfrm>
          <a:off x="18421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0" name="直線コネクタ 83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1" name="テキスト ボックス 84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2" name="直線コネクタ 84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3" name="テキスト ボックス 84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4" name="直線コネクタ 84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5" name="テキスト ボックス 84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6" name="直線コネクタ 84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7" name="テキスト ボックス 84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8" name="直線コネクタ 84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9" name="テキスト ボックス 84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52" name="直線コネクタ 851"/>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53"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54" name="直線コネクタ 853"/>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55"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56" name="直線コネクタ 85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857" name="【公民館】&#10;有形固定資産減価償却率平均値テキスト"/>
        <xdr:cNvSpPr txBox="1"/>
      </xdr:nvSpPr>
      <xdr:spPr>
        <a:xfrm>
          <a:off x="16357600" y="1792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858" name="フローチャート: 判断 857"/>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859" name="フローチャート: 判断 858"/>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860" name="フローチャート: 判断 859"/>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861" name="フローチャート: 判断 860"/>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862" name="フローチャート: 判断 861"/>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22861</xdr:rowOff>
    </xdr:from>
    <xdr:to>
      <xdr:col>85</xdr:col>
      <xdr:colOff>177800</xdr:colOff>
      <xdr:row>104</xdr:row>
      <xdr:rowOff>124461</xdr:rowOff>
    </xdr:to>
    <xdr:sp macro="" textlink="">
      <xdr:nvSpPr>
        <xdr:cNvPr id="868" name="楕円 867"/>
        <xdr:cNvSpPr/>
      </xdr:nvSpPr>
      <xdr:spPr>
        <a:xfrm>
          <a:off x="16268700" y="178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45738</xdr:rowOff>
    </xdr:from>
    <xdr:ext cx="405111" cy="259045"/>
    <xdr:sp macro="" textlink="">
      <xdr:nvSpPr>
        <xdr:cNvPr id="869" name="【公民館】&#10;有形固定資産減価償却率該当値テキスト"/>
        <xdr:cNvSpPr txBox="1"/>
      </xdr:nvSpPr>
      <xdr:spPr>
        <a:xfrm>
          <a:off x="16357600" y="177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10161</xdr:rowOff>
    </xdr:from>
    <xdr:to>
      <xdr:col>81</xdr:col>
      <xdr:colOff>101600</xdr:colOff>
      <xdr:row>104</xdr:row>
      <xdr:rowOff>111761</xdr:rowOff>
    </xdr:to>
    <xdr:sp macro="" textlink="">
      <xdr:nvSpPr>
        <xdr:cNvPr id="870" name="楕円 869"/>
        <xdr:cNvSpPr/>
      </xdr:nvSpPr>
      <xdr:spPr>
        <a:xfrm>
          <a:off x="15430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60961</xdr:rowOff>
    </xdr:from>
    <xdr:to>
      <xdr:col>85</xdr:col>
      <xdr:colOff>127000</xdr:colOff>
      <xdr:row>104</xdr:row>
      <xdr:rowOff>73661</xdr:rowOff>
    </xdr:to>
    <xdr:cxnSp macro="">
      <xdr:nvCxnSpPr>
        <xdr:cNvPr id="871" name="直線コネクタ 870"/>
        <xdr:cNvCxnSpPr/>
      </xdr:nvCxnSpPr>
      <xdr:spPr>
        <a:xfrm>
          <a:off x="15481300" y="17891761"/>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138430</xdr:rowOff>
    </xdr:from>
    <xdr:to>
      <xdr:col>76</xdr:col>
      <xdr:colOff>165100</xdr:colOff>
      <xdr:row>104</xdr:row>
      <xdr:rowOff>68580</xdr:rowOff>
    </xdr:to>
    <xdr:sp macro="" textlink="">
      <xdr:nvSpPr>
        <xdr:cNvPr id="872" name="楕円 871"/>
        <xdr:cNvSpPr/>
      </xdr:nvSpPr>
      <xdr:spPr>
        <a:xfrm>
          <a:off x="14541500" y="177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17780</xdr:rowOff>
    </xdr:from>
    <xdr:to>
      <xdr:col>81</xdr:col>
      <xdr:colOff>50800</xdr:colOff>
      <xdr:row>104</xdr:row>
      <xdr:rowOff>60961</xdr:rowOff>
    </xdr:to>
    <xdr:cxnSp macro="">
      <xdr:nvCxnSpPr>
        <xdr:cNvPr id="873" name="直線コネクタ 872"/>
        <xdr:cNvCxnSpPr/>
      </xdr:nvCxnSpPr>
      <xdr:spPr>
        <a:xfrm>
          <a:off x="14592300" y="17848580"/>
          <a:ext cx="889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93980</xdr:rowOff>
    </xdr:from>
    <xdr:to>
      <xdr:col>72</xdr:col>
      <xdr:colOff>38100</xdr:colOff>
      <xdr:row>104</xdr:row>
      <xdr:rowOff>24130</xdr:rowOff>
    </xdr:to>
    <xdr:sp macro="" textlink="">
      <xdr:nvSpPr>
        <xdr:cNvPr id="874" name="楕円 873"/>
        <xdr:cNvSpPr/>
      </xdr:nvSpPr>
      <xdr:spPr>
        <a:xfrm>
          <a:off x="13652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144780</xdr:rowOff>
    </xdr:from>
    <xdr:to>
      <xdr:col>76</xdr:col>
      <xdr:colOff>114300</xdr:colOff>
      <xdr:row>104</xdr:row>
      <xdr:rowOff>17780</xdr:rowOff>
    </xdr:to>
    <xdr:cxnSp macro="">
      <xdr:nvCxnSpPr>
        <xdr:cNvPr id="875" name="直線コネクタ 874"/>
        <xdr:cNvCxnSpPr/>
      </xdr:nvCxnSpPr>
      <xdr:spPr>
        <a:xfrm>
          <a:off x="13703300" y="1780413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50800</xdr:rowOff>
    </xdr:from>
    <xdr:to>
      <xdr:col>67</xdr:col>
      <xdr:colOff>101600</xdr:colOff>
      <xdr:row>103</xdr:row>
      <xdr:rowOff>152400</xdr:rowOff>
    </xdr:to>
    <xdr:sp macro="" textlink="">
      <xdr:nvSpPr>
        <xdr:cNvPr id="876" name="楕円 875"/>
        <xdr:cNvSpPr/>
      </xdr:nvSpPr>
      <xdr:spPr>
        <a:xfrm>
          <a:off x="12763500" y="177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101600</xdr:rowOff>
    </xdr:from>
    <xdr:to>
      <xdr:col>71</xdr:col>
      <xdr:colOff>177800</xdr:colOff>
      <xdr:row>103</xdr:row>
      <xdr:rowOff>144780</xdr:rowOff>
    </xdr:to>
    <xdr:cxnSp macro="">
      <xdr:nvCxnSpPr>
        <xdr:cNvPr id="877" name="直線コネクタ 876"/>
        <xdr:cNvCxnSpPr/>
      </xdr:nvCxnSpPr>
      <xdr:spPr>
        <a:xfrm>
          <a:off x="12814300" y="1776095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10177</xdr:rowOff>
    </xdr:from>
    <xdr:ext cx="405111" cy="259045"/>
    <xdr:sp macro="" textlink="">
      <xdr:nvSpPr>
        <xdr:cNvPr id="878" name="n_1aveValue【公民館】&#10;有形固定資産減価償却率"/>
        <xdr:cNvSpPr txBox="1"/>
      </xdr:nvSpPr>
      <xdr:spPr>
        <a:xfrm>
          <a:off x="15266044"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170197</xdr:rowOff>
    </xdr:from>
    <xdr:ext cx="405111" cy="259045"/>
    <xdr:sp macro="" textlink="">
      <xdr:nvSpPr>
        <xdr:cNvPr id="879" name="n_2aveValue【公民館】&#10;有形固定資産減価償却率"/>
        <xdr:cNvSpPr txBox="1"/>
      </xdr:nvSpPr>
      <xdr:spPr>
        <a:xfrm>
          <a:off x="14389744" y="1800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143527</xdr:rowOff>
    </xdr:from>
    <xdr:ext cx="405111" cy="259045"/>
    <xdr:sp macro="" textlink="">
      <xdr:nvSpPr>
        <xdr:cNvPr id="880" name="n_3aveValue【公民館】&#10;有形固定資産減価償却率"/>
        <xdr:cNvSpPr txBox="1"/>
      </xdr:nvSpPr>
      <xdr:spPr>
        <a:xfrm>
          <a:off x="13500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881" name="n_4aveValue【公民館】&#10;有形固定資産減価償却率"/>
        <xdr:cNvSpPr txBox="1"/>
      </xdr:nvSpPr>
      <xdr:spPr>
        <a:xfrm>
          <a:off x="12611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128288</xdr:rowOff>
    </xdr:from>
    <xdr:ext cx="405111" cy="259045"/>
    <xdr:sp macro="" textlink="">
      <xdr:nvSpPr>
        <xdr:cNvPr id="882" name="n_1mainValue【公民館】&#10;有形固定資産減価償却率"/>
        <xdr:cNvSpPr txBox="1"/>
      </xdr:nvSpPr>
      <xdr:spPr>
        <a:xfrm>
          <a:off x="15266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85107</xdr:rowOff>
    </xdr:from>
    <xdr:ext cx="405111" cy="259045"/>
    <xdr:sp macro="" textlink="">
      <xdr:nvSpPr>
        <xdr:cNvPr id="883" name="n_2mainValue【公民館】&#10;有形固定資産減価償却率"/>
        <xdr:cNvSpPr txBox="1"/>
      </xdr:nvSpPr>
      <xdr:spPr>
        <a:xfrm>
          <a:off x="14389744" y="1757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40657</xdr:rowOff>
    </xdr:from>
    <xdr:ext cx="405111" cy="259045"/>
    <xdr:sp macro="" textlink="">
      <xdr:nvSpPr>
        <xdr:cNvPr id="884" name="n_3mainValue【公民館】&#10;有形固定資産減価償却率"/>
        <xdr:cNvSpPr txBox="1"/>
      </xdr:nvSpPr>
      <xdr:spPr>
        <a:xfrm>
          <a:off x="13500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168927</xdr:rowOff>
    </xdr:from>
    <xdr:ext cx="405111" cy="259045"/>
    <xdr:sp macro="" textlink="">
      <xdr:nvSpPr>
        <xdr:cNvPr id="885" name="n_4mainValue【公民館】&#10;有形固定資産減価償却率"/>
        <xdr:cNvSpPr txBox="1"/>
      </xdr:nvSpPr>
      <xdr:spPr>
        <a:xfrm>
          <a:off x="126117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6" name="直線コネクタ 89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7" name="テキスト ボックス 89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8" name="直線コネクタ 89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9" name="テキスト ボックス 89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0" name="直線コネクタ 89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1" name="テキスト ボックス 90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2" name="直線コネクタ 90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3" name="テキスト ボックス 90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907" name="直線コネクタ 906"/>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08"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09" name="直線コネクタ 908"/>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910" name="【公民館】&#10;一人当たり面積最大値テキスト"/>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911" name="直線コネクタ 910"/>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912" name="【公民館】&#10;一人当たり面積平均値テキスト"/>
        <xdr:cNvSpPr txBox="1"/>
      </xdr:nvSpPr>
      <xdr:spPr>
        <a:xfrm>
          <a:off x="22199600" y="1812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913" name="フローチャート: 判断 912"/>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914" name="フローチャート: 判断 913"/>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15" name="フローチャート: 判断 914"/>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916" name="フローチャート: 判断 915"/>
        <xdr:cNvSpPr/>
      </xdr:nvSpPr>
      <xdr:spPr>
        <a:xfrm>
          <a:off x="19494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917" name="フローチャート: 判断 916"/>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25400</xdr:rowOff>
    </xdr:from>
    <xdr:to>
      <xdr:col>116</xdr:col>
      <xdr:colOff>114300</xdr:colOff>
      <xdr:row>104</xdr:row>
      <xdr:rowOff>127000</xdr:rowOff>
    </xdr:to>
    <xdr:sp macro="" textlink="">
      <xdr:nvSpPr>
        <xdr:cNvPr id="923" name="楕円 922"/>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48277</xdr:rowOff>
    </xdr:from>
    <xdr:ext cx="469744" cy="259045"/>
    <xdr:sp macro="" textlink="">
      <xdr:nvSpPr>
        <xdr:cNvPr id="924" name="【公民館】&#10;一人当たり面積該当値テキスト"/>
        <xdr:cNvSpPr txBox="1"/>
      </xdr:nvSpPr>
      <xdr:spPr>
        <a:xfrm>
          <a:off x="22199600"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41402</xdr:rowOff>
    </xdr:from>
    <xdr:to>
      <xdr:col>112</xdr:col>
      <xdr:colOff>38100</xdr:colOff>
      <xdr:row>104</xdr:row>
      <xdr:rowOff>143002</xdr:rowOff>
    </xdr:to>
    <xdr:sp macro="" textlink="">
      <xdr:nvSpPr>
        <xdr:cNvPr id="925" name="楕円 924"/>
        <xdr:cNvSpPr/>
      </xdr:nvSpPr>
      <xdr:spPr>
        <a:xfrm>
          <a:off x="212725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76200</xdr:rowOff>
    </xdr:from>
    <xdr:to>
      <xdr:col>116</xdr:col>
      <xdr:colOff>63500</xdr:colOff>
      <xdr:row>104</xdr:row>
      <xdr:rowOff>92202</xdr:rowOff>
    </xdr:to>
    <xdr:cxnSp macro="">
      <xdr:nvCxnSpPr>
        <xdr:cNvPr id="926" name="直線コネクタ 925"/>
        <xdr:cNvCxnSpPr/>
      </xdr:nvCxnSpPr>
      <xdr:spPr>
        <a:xfrm flipV="1">
          <a:off x="21323300" y="1790700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27" name="楕円 926"/>
        <xdr:cNvSpPr/>
      </xdr:nvSpPr>
      <xdr:spPr>
        <a:xfrm>
          <a:off x="20383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92202</xdr:rowOff>
    </xdr:from>
    <xdr:to>
      <xdr:col>111</xdr:col>
      <xdr:colOff>177800</xdr:colOff>
      <xdr:row>104</xdr:row>
      <xdr:rowOff>103632</xdr:rowOff>
    </xdr:to>
    <xdr:cxnSp macro="">
      <xdr:nvCxnSpPr>
        <xdr:cNvPr id="928" name="直線コネクタ 927"/>
        <xdr:cNvCxnSpPr/>
      </xdr:nvCxnSpPr>
      <xdr:spPr>
        <a:xfrm flipV="1">
          <a:off x="20434300" y="179230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66548</xdr:rowOff>
    </xdr:from>
    <xdr:to>
      <xdr:col>102</xdr:col>
      <xdr:colOff>165100</xdr:colOff>
      <xdr:row>104</xdr:row>
      <xdr:rowOff>168148</xdr:rowOff>
    </xdr:to>
    <xdr:sp macro="" textlink="">
      <xdr:nvSpPr>
        <xdr:cNvPr id="929" name="楕円 928"/>
        <xdr:cNvSpPr/>
      </xdr:nvSpPr>
      <xdr:spPr>
        <a:xfrm>
          <a:off x="19494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103632</xdr:rowOff>
    </xdr:from>
    <xdr:to>
      <xdr:col>107</xdr:col>
      <xdr:colOff>50800</xdr:colOff>
      <xdr:row>104</xdr:row>
      <xdr:rowOff>117348</xdr:rowOff>
    </xdr:to>
    <xdr:cxnSp macro="">
      <xdr:nvCxnSpPr>
        <xdr:cNvPr id="930" name="直線コネクタ 929"/>
        <xdr:cNvCxnSpPr/>
      </xdr:nvCxnSpPr>
      <xdr:spPr>
        <a:xfrm flipV="1">
          <a:off x="19545300" y="179344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77978</xdr:rowOff>
    </xdr:from>
    <xdr:to>
      <xdr:col>98</xdr:col>
      <xdr:colOff>38100</xdr:colOff>
      <xdr:row>105</xdr:row>
      <xdr:rowOff>8128</xdr:rowOff>
    </xdr:to>
    <xdr:sp macro="" textlink="">
      <xdr:nvSpPr>
        <xdr:cNvPr id="931" name="楕円 930"/>
        <xdr:cNvSpPr/>
      </xdr:nvSpPr>
      <xdr:spPr>
        <a:xfrm>
          <a:off x="18605500" y="179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117348</xdr:rowOff>
    </xdr:from>
    <xdr:to>
      <xdr:col>102</xdr:col>
      <xdr:colOff>114300</xdr:colOff>
      <xdr:row>104</xdr:row>
      <xdr:rowOff>128778</xdr:rowOff>
    </xdr:to>
    <xdr:cxnSp macro="">
      <xdr:nvCxnSpPr>
        <xdr:cNvPr id="932" name="直線コネクタ 931"/>
        <xdr:cNvCxnSpPr/>
      </xdr:nvCxnSpPr>
      <xdr:spPr>
        <a:xfrm flipV="1">
          <a:off x="18656300" y="179481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83838</xdr:rowOff>
    </xdr:from>
    <xdr:ext cx="469744" cy="259045"/>
    <xdr:sp macro="" textlink="">
      <xdr:nvSpPr>
        <xdr:cNvPr id="933" name="n_1aveValue【公民館】&#10;一人当たり面積"/>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934" name="n_2aveValue【公民館】&#10;一人当たり面積"/>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935" name="n_3aveValue【公民館】&#10;一人当たり面積"/>
        <xdr:cNvSpPr txBox="1"/>
      </xdr:nvSpPr>
      <xdr:spPr>
        <a:xfrm>
          <a:off x="19310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936" name="n_4aveValue【公民館】&#10;一人当たり面積"/>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159529</xdr:rowOff>
    </xdr:from>
    <xdr:ext cx="469744" cy="259045"/>
    <xdr:sp macro="" textlink="">
      <xdr:nvSpPr>
        <xdr:cNvPr id="937" name="n_1mainValue【公民館】&#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8" name="n_2mainValue【公民館】&#10;一人当たり面積"/>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13225</xdr:rowOff>
    </xdr:from>
    <xdr:ext cx="469744" cy="259045"/>
    <xdr:sp macro="" textlink="">
      <xdr:nvSpPr>
        <xdr:cNvPr id="939" name="n_3mainValue【公民館】&#10;一人当たり面積"/>
        <xdr:cNvSpPr txBox="1"/>
      </xdr:nvSpPr>
      <xdr:spPr>
        <a:xfrm>
          <a:off x="19310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24655</xdr:rowOff>
    </xdr:from>
    <xdr:ext cx="469744" cy="259045"/>
    <xdr:sp macro="" textlink="">
      <xdr:nvSpPr>
        <xdr:cNvPr id="940" name="n_4mainValue【公民館】&#10;一人当たり面積"/>
        <xdr:cNvSpPr txBox="1"/>
      </xdr:nvSpPr>
      <xdr:spPr>
        <a:xfrm>
          <a:off x="184214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類似団体と比較して、有形固定資産減価償却率は、道路、橋りょう・トンネル、港湾・漁港、児童館で平均より高い数値となっている。</a:t>
          </a:r>
        </a:p>
        <a:p>
          <a:r>
            <a:rPr kumimoji="1" lang="ja-JP" altLang="en-US" sz="1300">
              <a:latin typeface="ＭＳ Ｐゴシック" panose="020B0600070205080204" pitchFamily="50" charset="-128"/>
              <a:ea typeface="ＭＳ Ｐゴシック" panose="020B0600070205080204" pitchFamily="50" charset="-128"/>
            </a:rPr>
            <a:t>今後は、公共施設等総合管理計画に基づき、計画的に施設の修繕・改修等を行いたい。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22,629
22,157
71.25
13,906,678
13,410,077
449,624
7,225,843
14,561,643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xdr:cNvCxnSpPr/>
      </xdr:nvCxnSpPr>
      <xdr:spPr>
        <a:xfrm flipV="1">
          <a:off x="4634865" y="5702046"/>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xdr:cNvSpPr txBox="1"/>
      </xdr:nvSpPr>
      <xdr:spPr>
        <a:xfrm>
          <a:off x="4673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xdr:cNvCxnSpPr/>
      </xdr:nvCxnSpPr>
      <xdr:spPr>
        <a:xfrm>
          <a:off x="4546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xdr:cNvSpPr txBox="1"/>
      </xdr:nvSpPr>
      <xdr:spPr>
        <a:xfrm>
          <a:off x="4673600" y="547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xdr:cNvCxnSpPr/>
      </xdr:nvCxnSpPr>
      <xdr:spPr>
        <a:xfrm>
          <a:off x="4546600" y="570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xdr:cNvSpPr txBox="1"/>
      </xdr:nvSpPr>
      <xdr:spPr>
        <a:xfrm>
          <a:off x="4673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xdr:cNvSpPr/>
      </xdr:nvSpPr>
      <xdr:spPr>
        <a:xfrm>
          <a:off x="2857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xdr:cNvSpPr/>
      </xdr:nvSpPr>
      <xdr:spPr>
        <a:xfrm>
          <a:off x="1968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xdr:cNvSpPr/>
      </xdr:nvSpPr>
      <xdr:spPr>
        <a:xfrm>
          <a:off x="1079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11684</xdr:rowOff>
    </xdr:from>
    <xdr:to>
      <xdr:col>24</xdr:col>
      <xdr:colOff>114300</xdr:colOff>
      <xdr:row>42</xdr:row>
      <xdr:rowOff>113284</xdr:rowOff>
    </xdr:to>
    <xdr:sp macro="" textlink="">
      <xdr:nvSpPr>
        <xdr:cNvPr id="71" name="楕円 70"/>
        <xdr:cNvSpPr/>
      </xdr:nvSpPr>
      <xdr:spPr>
        <a:xfrm>
          <a:off x="4584700" y="72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98061</xdr:rowOff>
    </xdr:from>
    <xdr:ext cx="405111" cy="259045"/>
    <xdr:sp macro="" textlink="">
      <xdr:nvSpPr>
        <xdr:cNvPr id="72" name="【図書館】&#10;有形固定資産減価償却率該当値テキスト"/>
        <xdr:cNvSpPr txBox="1"/>
      </xdr:nvSpPr>
      <xdr:spPr>
        <a:xfrm>
          <a:off x="4673600" y="712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151130</xdr:rowOff>
    </xdr:from>
    <xdr:to>
      <xdr:col>20</xdr:col>
      <xdr:colOff>38100</xdr:colOff>
      <xdr:row>42</xdr:row>
      <xdr:rowOff>81280</xdr:rowOff>
    </xdr:to>
    <xdr:sp macro="" textlink="">
      <xdr:nvSpPr>
        <xdr:cNvPr id="73" name="楕円 72"/>
        <xdr:cNvSpPr/>
      </xdr:nvSpPr>
      <xdr:spPr>
        <a:xfrm>
          <a:off x="3746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30480</xdr:rowOff>
    </xdr:from>
    <xdr:to>
      <xdr:col>24</xdr:col>
      <xdr:colOff>63500</xdr:colOff>
      <xdr:row>42</xdr:row>
      <xdr:rowOff>62484</xdr:rowOff>
    </xdr:to>
    <xdr:cxnSp macro="">
      <xdr:nvCxnSpPr>
        <xdr:cNvPr id="74" name="直線コネクタ 73"/>
        <xdr:cNvCxnSpPr/>
      </xdr:nvCxnSpPr>
      <xdr:spPr>
        <a:xfrm>
          <a:off x="3797300" y="72313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119126</xdr:rowOff>
    </xdr:from>
    <xdr:to>
      <xdr:col>15</xdr:col>
      <xdr:colOff>101600</xdr:colOff>
      <xdr:row>42</xdr:row>
      <xdr:rowOff>49276</xdr:rowOff>
    </xdr:to>
    <xdr:sp macro="" textlink="">
      <xdr:nvSpPr>
        <xdr:cNvPr id="75" name="楕円 74"/>
        <xdr:cNvSpPr/>
      </xdr:nvSpPr>
      <xdr:spPr>
        <a:xfrm>
          <a:off x="2857500" y="71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169926</xdr:rowOff>
    </xdr:from>
    <xdr:to>
      <xdr:col>19</xdr:col>
      <xdr:colOff>177800</xdr:colOff>
      <xdr:row>42</xdr:row>
      <xdr:rowOff>30480</xdr:rowOff>
    </xdr:to>
    <xdr:cxnSp macro="">
      <xdr:nvCxnSpPr>
        <xdr:cNvPr id="76" name="直線コネクタ 75"/>
        <xdr:cNvCxnSpPr/>
      </xdr:nvCxnSpPr>
      <xdr:spPr>
        <a:xfrm>
          <a:off x="2908300" y="7199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87122</xdr:rowOff>
    </xdr:from>
    <xdr:to>
      <xdr:col>10</xdr:col>
      <xdr:colOff>165100</xdr:colOff>
      <xdr:row>42</xdr:row>
      <xdr:rowOff>17272</xdr:rowOff>
    </xdr:to>
    <xdr:sp macro="" textlink="">
      <xdr:nvSpPr>
        <xdr:cNvPr id="77" name="楕円 76"/>
        <xdr:cNvSpPr/>
      </xdr:nvSpPr>
      <xdr:spPr>
        <a:xfrm>
          <a:off x="1968500" y="71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137922</xdr:rowOff>
    </xdr:from>
    <xdr:to>
      <xdr:col>15</xdr:col>
      <xdr:colOff>50800</xdr:colOff>
      <xdr:row>41</xdr:row>
      <xdr:rowOff>169926</xdr:rowOff>
    </xdr:to>
    <xdr:cxnSp macro="">
      <xdr:nvCxnSpPr>
        <xdr:cNvPr id="78" name="直線コネクタ 77"/>
        <xdr:cNvCxnSpPr/>
      </xdr:nvCxnSpPr>
      <xdr:spPr>
        <a:xfrm>
          <a:off x="2019300" y="7167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52832</xdr:rowOff>
    </xdr:from>
    <xdr:to>
      <xdr:col>6</xdr:col>
      <xdr:colOff>38100</xdr:colOff>
      <xdr:row>41</xdr:row>
      <xdr:rowOff>154432</xdr:rowOff>
    </xdr:to>
    <xdr:sp macro="" textlink="">
      <xdr:nvSpPr>
        <xdr:cNvPr id="79" name="楕円 78"/>
        <xdr:cNvSpPr/>
      </xdr:nvSpPr>
      <xdr:spPr>
        <a:xfrm>
          <a:off x="1079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103632</xdr:rowOff>
    </xdr:from>
    <xdr:to>
      <xdr:col>10</xdr:col>
      <xdr:colOff>114300</xdr:colOff>
      <xdr:row>41</xdr:row>
      <xdr:rowOff>137922</xdr:rowOff>
    </xdr:to>
    <xdr:cxnSp macro="">
      <xdr:nvCxnSpPr>
        <xdr:cNvPr id="80" name="直線コネクタ 79"/>
        <xdr:cNvCxnSpPr/>
      </xdr:nvCxnSpPr>
      <xdr:spPr>
        <a:xfrm>
          <a:off x="1130300" y="71330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81" name="n_1aveValue【図書館】&#10;有形固定資産減価償却率"/>
        <xdr:cNvSpPr txBox="1"/>
      </xdr:nvSpPr>
      <xdr:spPr>
        <a:xfrm>
          <a:off x="3582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2" name="n_2aveValue【図書館】&#10;有形固定資産減価償却率"/>
        <xdr:cNvSpPr txBox="1"/>
      </xdr:nvSpPr>
      <xdr:spPr>
        <a:xfrm>
          <a:off x="2705744" y="630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3" name="n_3aveValue【図書館】&#10;有形固定資産減価償却率"/>
        <xdr:cNvSpPr txBox="1"/>
      </xdr:nvSpPr>
      <xdr:spPr>
        <a:xfrm>
          <a:off x="1816744" y="629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xdr:cNvSpPr txBox="1"/>
      </xdr:nvSpPr>
      <xdr:spPr>
        <a:xfrm>
          <a:off x="927744" y="623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72407</xdr:rowOff>
    </xdr:from>
    <xdr:ext cx="405111" cy="259045"/>
    <xdr:sp macro="" textlink="">
      <xdr:nvSpPr>
        <xdr:cNvPr id="85" name="n_1mainValue【図書館】&#10;有形固定資産減価償却率"/>
        <xdr:cNvSpPr txBox="1"/>
      </xdr:nvSpPr>
      <xdr:spPr>
        <a:xfrm>
          <a:off x="35820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40403</xdr:rowOff>
    </xdr:from>
    <xdr:ext cx="405111" cy="259045"/>
    <xdr:sp macro="" textlink="">
      <xdr:nvSpPr>
        <xdr:cNvPr id="86" name="n_2mainValue【図書館】&#10;有形固定資産減価償却率"/>
        <xdr:cNvSpPr txBox="1"/>
      </xdr:nvSpPr>
      <xdr:spPr>
        <a:xfrm>
          <a:off x="2705744" y="724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8399</xdr:rowOff>
    </xdr:from>
    <xdr:ext cx="405111" cy="259045"/>
    <xdr:sp macro="" textlink="">
      <xdr:nvSpPr>
        <xdr:cNvPr id="87" name="n_3mainValue【図書館】&#10;有形固定資産減価償却率"/>
        <xdr:cNvSpPr txBox="1"/>
      </xdr:nvSpPr>
      <xdr:spPr>
        <a:xfrm>
          <a:off x="1816744" y="720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145559</xdr:rowOff>
    </xdr:from>
    <xdr:ext cx="405111" cy="259045"/>
    <xdr:sp macro="" textlink="">
      <xdr:nvSpPr>
        <xdr:cNvPr id="88" name="n_4mainValue【図書館】&#10;有形固定資産減価償却率"/>
        <xdr:cNvSpPr txBox="1"/>
      </xdr:nvSpPr>
      <xdr:spPr>
        <a:xfrm>
          <a:off x="927744" y="717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xdr:cNvCxnSpPr/>
      </xdr:nvCxnSpPr>
      <xdr:spPr>
        <a:xfrm flipV="1">
          <a:off x="10476865" y="576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xdr:cNvSpPr txBox="1"/>
      </xdr:nvSpPr>
      <xdr:spPr>
        <a:xfrm>
          <a:off x="10515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28" name="楕円 127"/>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22877</xdr:rowOff>
    </xdr:from>
    <xdr:ext cx="469744" cy="259045"/>
    <xdr:sp macro="" textlink="">
      <xdr:nvSpPr>
        <xdr:cNvPr id="129" name="【図書館】&#10;一人当たり面積該当値テキスト"/>
        <xdr:cNvSpPr txBox="1"/>
      </xdr:nvSpPr>
      <xdr:spPr>
        <a:xfrm>
          <a:off x="105156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0" name="楕円 129"/>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39</xdr:row>
      <xdr:rowOff>110490</xdr:rowOff>
    </xdr:to>
    <xdr:cxnSp macro="">
      <xdr:nvCxnSpPr>
        <xdr:cNvPr id="131" name="直線コネクタ 130"/>
        <xdr:cNvCxnSpPr/>
      </xdr:nvCxnSpPr>
      <xdr:spPr>
        <a:xfrm flipV="1">
          <a:off x="9639300" y="6781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67310</xdr:rowOff>
    </xdr:from>
    <xdr:to>
      <xdr:col>46</xdr:col>
      <xdr:colOff>38100</xdr:colOff>
      <xdr:row>39</xdr:row>
      <xdr:rowOff>168910</xdr:rowOff>
    </xdr:to>
    <xdr:sp macro="" textlink="">
      <xdr:nvSpPr>
        <xdr:cNvPr id="132" name="楕円 131"/>
        <xdr:cNvSpPr/>
      </xdr:nvSpPr>
      <xdr:spPr>
        <a:xfrm>
          <a:off x="8699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118110</xdr:rowOff>
    </xdr:to>
    <xdr:cxnSp macro="">
      <xdr:nvCxnSpPr>
        <xdr:cNvPr id="133" name="直線コネクタ 132"/>
        <xdr:cNvCxnSpPr/>
      </xdr:nvCxnSpPr>
      <xdr:spPr>
        <a:xfrm flipV="1">
          <a:off x="8750300" y="679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74930</xdr:rowOff>
    </xdr:from>
    <xdr:to>
      <xdr:col>41</xdr:col>
      <xdr:colOff>101600</xdr:colOff>
      <xdr:row>40</xdr:row>
      <xdr:rowOff>5080</xdr:rowOff>
    </xdr:to>
    <xdr:sp macro="" textlink="">
      <xdr:nvSpPr>
        <xdr:cNvPr id="134" name="楕円 133"/>
        <xdr:cNvSpPr/>
      </xdr:nvSpPr>
      <xdr:spPr>
        <a:xfrm>
          <a:off x="7810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118110</xdr:rowOff>
    </xdr:from>
    <xdr:to>
      <xdr:col>45</xdr:col>
      <xdr:colOff>177800</xdr:colOff>
      <xdr:row>39</xdr:row>
      <xdr:rowOff>125730</xdr:rowOff>
    </xdr:to>
    <xdr:cxnSp macro="">
      <xdr:nvCxnSpPr>
        <xdr:cNvPr id="135" name="直線コネクタ 134"/>
        <xdr:cNvCxnSpPr/>
      </xdr:nvCxnSpPr>
      <xdr:spPr>
        <a:xfrm flipV="1">
          <a:off x="7861300" y="6804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6" name="楕円 135"/>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125730</xdr:rowOff>
    </xdr:from>
    <xdr:to>
      <xdr:col>41</xdr:col>
      <xdr:colOff>50800</xdr:colOff>
      <xdr:row>39</xdr:row>
      <xdr:rowOff>133350</xdr:rowOff>
    </xdr:to>
    <xdr:cxnSp macro="">
      <xdr:nvCxnSpPr>
        <xdr:cNvPr id="137" name="直線コネクタ 136"/>
        <xdr:cNvCxnSpPr/>
      </xdr:nvCxnSpPr>
      <xdr:spPr>
        <a:xfrm flipV="1">
          <a:off x="6972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0" name="n_3aveValue【図書館】&#10;一人当たり面積"/>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1" name="n_4aveValue【図書館】&#10;一人当たり面積"/>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152417</xdr:rowOff>
    </xdr:from>
    <xdr:ext cx="469744" cy="259045"/>
    <xdr:sp macro="" textlink="">
      <xdr:nvSpPr>
        <xdr:cNvPr id="142" name="n_1mainValue【図書館】&#10;一人当たり面積"/>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160037</xdr:rowOff>
    </xdr:from>
    <xdr:ext cx="469744" cy="259045"/>
    <xdr:sp macro="" textlink="">
      <xdr:nvSpPr>
        <xdr:cNvPr id="143" name="n_2mainValue【図書館】&#10;一人当たり面積"/>
        <xdr:cNvSpPr txBox="1"/>
      </xdr:nvSpPr>
      <xdr:spPr>
        <a:xfrm>
          <a:off x="8515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167657</xdr:rowOff>
    </xdr:from>
    <xdr:ext cx="469744" cy="259045"/>
    <xdr:sp macro="" textlink="">
      <xdr:nvSpPr>
        <xdr:cNvPr id="144" name="n_3mainValue【図書館】&#10;一人当たり面積"/>
        <xdr:cNvSpPr txBox="1"/>
      </xdr:nvSpPr>
      <xdr:spPr>
        <a:xfrm>
          <a:off x="7626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5" name="n_4mainValue【図書館】&#10;一人当たり面積"/>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115079</xdr:rowOff>
    </xdr:from>
    <xdr:ext cx="405111" cy="259045"/>
    <xdr:sp macro="" textlink="">
      <xdr:nvSpPr>
        <xdr:cNvPr id="173" name="【体育館・プール】&#10;有形固定資産減価償却率平均値テキスト"/>
        <xdr:cNvSpPr txBox="1"/>
      </xdr:nvSpPr>
      <xdr:spPr>
        <a:xfrm>
          <a:off x="4673600" y="10230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xdr:cNvSpPr/>
      </xdr:nvSpPr>
      <xdr:spPr>
        <a:xfrm>
          <a:off x="1079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150368</xdr:rowOff>
    </xdr:from>
    <xdr:to>
      <xdr:col>24</xdr:col>
      <xdr:colOff>114300</xdr:colOff>
      <xdr:row>59</xdr:row>
      <xdr:rowOff>80518</xdr:rowOff>
    </xdr:to>
    <xdr:sp macro="" textlink="">
      <xdr:nvSpPr>
        <xdr:cNvPr id="184" name="楕円 183"/>
        <xdr:cNvSpPr/>
      </xdr:nvSpPr>
      <xdr:spPr>
        <a:xfrm>
          <a:off x="45847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1795</xdr:rowOff>
    </xdr:from>
    <xdr:ext cx="405111" cy="259045"/>
    <xdr:sp macro="" textlink="">
      <xdr:nvSpPr>
        <xdr:cNvPr id="185" name="【体育館・プール】&#10;有形固定資産減価償却率該当値テキスト"/>
        <xdr:cNvSpPr txBox="1"/>
      </xdr:nvSpPr>
      <xdr:spPr>
        <a:xfrm>
          <a:off x="4673600" y="994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102362</xdr:rowOff>
    </xdr:from>
    <xdr:to>
      <xdr:col>20</xdr:col>
      <xdr:colOff>38100</xdr:colOff>
      <xdr:row>59</xdr:row>
      <xdr:rowOff>32512</xdr:rowOff>
    </xdr:to>
    <xdr:sp macro="" textlink="">
      <xdr:nvSpPr>
        <xdr:cNvPr id="186" name="楕円 185"/>
        <xdr:cNvSpPr/>
      </xdr:nvSpPr>
      <xdr:spPr>
        <a:xfrm>
          <a:off x="3746500" y="1004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153162</xdr:rowOff>
    </xdr:from>
    <xdr:to>
      <xdr:col>24</xdr:col>
      <xdr:colOff>63500</xdr:colOff>
      <xdr:row>59</xdr:row>
      <xdr:rowOff>29718</xdr:rowOff>
    </xdr:to>
    <xdr:cxnSp macro="">
      <xdr:nvCxnSpPr>
        <xdr:cNvPr id="187" name="直線コネクタ 186"/>
        <xdr:cNvCxnSpPr/>
      </xdr:nvCxnSpPr>
      <xdr:spPr>
        <a:xfrm>
          <a:off x="3797300" y="1009726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54356</xdr:rowOff>
    </xdr:from>
    <xdr:to>
      <xdr:col>15</xdr:col>
      <xdr:colOff>101600</xdr:colOff>
      <xdr:row>58</xdr:row>
      <xdr:rowOff>155956</xdr:rowOff>
    </xdr:to>
    <xdr:sp macro="" textlink="">
      <xdr:nvSpPr>
        <xdr:cNvPr id="188" name="楕円 187"/>
        <xdr:cNvSpPr/>
      </xdr:nvSpPr>
      <xdr:spPr>
        <a:xfrm>
          <a:off x="2857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105156</xdr:rowOff>
    </xdr:from>
    <xdr:to>
      <xdr:col>19</xdr:col>
      <xdr:colOff>177800</xdr:colOff>
      <xdr:row>58</xdr:row>
      <xdr:rowOff>153162</xdr:rowOff>
    </xdr:to>
    <xdr:cxnSp macro="">
      <xdr:nvCxnSpPr>
        <xdr:cNvPr id="189" name="直線コネクタ 188"/>
        <xdr:cNvCxnSpPr/>
      </xdr:nvCxnSpPr>
      <xdr:spPr>
        <a:xfrm>
          <a:off x="2908300" y="1004925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6350</xdr:rowOff>
    </xdr:from>
    <xdr:to>
      <xdr:col>10</xdr:col>
      <xdr:colOff>165100</xdr:colOff>
      <xdr:row>58</xdr:row>
      <xdr:rowOff>107950</xdr:rowOff>
    </xdr:to>
    <xdr:sp macro="" textlink="">
      <xdr:nvSpPr>
        <xdr:cNvPr id="190" name="楕円 189"/>
        <xdr:cNvSpPr/>
      </xdr:nvSpPr>
      <xdr:spPr>
        <a:xfrm>
          <a:off x="1968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57150</xdr:rowOff>
    </xdr:from>
    <xdr:to>
      <xdr:col>15</xdr:col>
      <xdr:colOff>50800</xdr:colOff>
      <xdr:row>58</xdr:row>
      <xdr:rowOff>105156</xdr:rowOff>
    </xdr:to>
    <xdr:cxnSp macro="">
      <xdr:nvCxnSpPr>
        <xdr:cNvPr id="191" name="直線コネクタ 190"/>
        <xdr:cNvCxnSpPr/>
      </xdr:nvCxnSpPr>
      <xdr:spPr>
        <a:xfrm>
          <a:off x="2019300" y="100012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129794</xdr:rowOff>
    </xdr:from>
    <xdr:to>
      <xdr:col>6</xdr:col>
      <xdr:colOff>38100</xdr:colOff>
      <xdr:row>58</xdr:row>
      <xdr:rowOff>59944</xdr:rowOff>
    </xdr:to>
    <xdr:sp macro="" textlink="">
      <xdr:nvSpPr>
        <xdr:cNvPr id="192" name="楕円 191"/>
        <xdr:cNvSpPr/>
      </xdr:nvSpPr>
      <xdr:spPr>
        <a:xfrm>
          <a:off x="1079500" y="9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9144</xdr:rowOff>
    </xdr:from>
    <xdr:to>
      <xdr:col>10</xdr:col>
      <xdr:colOff>114300</xdr:colOff>
      <xdr:row>58</xdr:row>
      <xdr:rowOff>57150</xdr:rowOff>
    </xdr:to>
    <xdr:cxnSp macro="">
      <xdr:nvCxnSpPr>
        <xdr:cNvPr id="193" name="直線コネクタ 192"/>
        <xdr:cNvCxnSpPr/>
      </xdr:nvCxnSpPr>
      <xdr:spPr>
        <a:xfrm>
          <a:off x="1130300" y="99532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14495</xdr:rowOff>
    </xdr:from>
    <xdr:ext cx="405111" cy="259045"/>
    <xdr:sp macro="" textlink="">
      <xdr:nvSpPr>
        <xdr:cNvPr id="194" name="n_1aveValue【体育館・プール】&#10;有形固定資産減価償却率"/>
        <xdr:cNvSpPr txBox="1"/>
      </xdr:nvSpPr>
      <xdr:spPr>
        <a:xfrm>
          <a:off x="35820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195" name="n_2aveValue【体育館・プール】&#10;有形固定資産減価償却率"/>
        <xdr:cNvSpPr txBox="1"/>
      </xdr:nvSpPr>
      <xdr:spPr>
        <a:xfrm>
          <a:off x="2705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196" name="n_3aveValue【体育館・プール】&#10;有形固定資産減価償却率"/>
        <xdr:cNvSpPr txBox="1"/>
      </xdr:nvSpPr>
      <xdr:spPr>
        <a:xfrm>
          <a:off x="1816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124223</xdr:rowOff>
    </xdr:from>
    <xdr:ext cx="405111" cy="259045"/>
    <xdr:sp macro="" textlink="">
      <xdr:nvSpPr>
        <xdr:cNvPr id="197" name="n_4aveValue【体育館・プール】&#10;有形固定資産減価償却率"/>
        <xdr:cNvSpPr txBox="1"/>
      </xdr:nvSpPr>
      <xdr:spPr>
        <a:xfrm>
          <a:off x="927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49039</xdr:rowOff>
    </xdr:from>
    <xdr:ext cx="405111" cy="259045"/>
    <xdr:sp macro="" textlink="">
      <xdr:nvSpPr>
        <xdr:cNvPr id="198" name="n_1mainValue【体育館・プール】&#10;有形固定資産減価償却率"/>
        <xdr:cNvSpPr txBox="1"/>
      </xdr:nvSpPr>
      <xdr:spPr>
        <a:xfrm>
          <a:off x="35820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1033</xdr:rowOff>
    </xdr:from>
    <xdr:ext cx="405111" cy="259045"/>
    <xdr:sp macro="" textlink="">
      <xdr:nvSpPr>
        <xdr:cNvPr id="199" name="n_2mainValue【体育館・プール】&#10;有形固定資産減価償却率"/>
        <xdr:cNvSpPr txBox="1"/>
      </xdr:nvSpPr>
      <xdr:spPr>
        <a:xfrm>
          <a:off x="2705744"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124477</xdr:rowOff>
    </xdr:from>
    <xdr:ext cx="405111" cy="259045"/>
    <xdr:sp macro="" textlink="">
      <xdr:nvSpPr>
        <xdr:cNvPr id="200" name="n_3mainValue【体育館・プール】&#10;有形固定資産減価償却率"/>
        <xdr:cNvSpPr txBox="1"/>
      </xdr:nvSpPr>
      <xdr:spPr>
        <a:xfrm>
          <a:off x="1816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76471</xdr:rowOff>
    </xdr:from>
    <xdr:ext cx="405111" cy="259045"/>
    <xdr:sp macro="" textlink="">
      <xdr:nvSpPr>
        <xdr:cNvPr id="201" name="n_4mainValue【体育館・プール】&#10;有形固定資産減価償却率"/>
        <xdr:cNvSpPr txBox="1"/>
      </xdr:nvSpPr>
      <xdr:spPr>
        <a:xfrm>
          <a:off x="927744" y="967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30" name="【体育館・プール】&#10;一人当たり面積平均値テキスト"/>
        <xdr:cNvSpPr txBox="1"/>
      </xdr:nvSpPr>
      <xdr:spPr>
        <a:xfrm>
          <a:off x="10515600" y="10494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137795</xdr:rowOff>
    </xdr:from>
    <xdr:to>
      <xdr:col>55</xdr:col>
      <xdr:colOff>50800</xdr:colOff>
      <xdr:row>60</xdr:row>
      <xdr:rowOff>67945</xdr:rowOff>
    </xdr:to>
    <xdr:sp macro="" textlink="">
      <xdr:nvSpPr>
        <xdr:cNvPr id="241" name="楕円 240"/>
        <xdr:cNvSpPr/>
      </xdr:nvSpPr>
      <xdr:spPr>
        <a:xfrm>
          <a:off x="10426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160672</xdr:rowOff>
    </xdr:from>
    <xdr:ext cx="469744" cy="259045"/>
    <xdr:sp macro="" textlink="">
      <xdr:nvSpPr>
        <xdr:cNvPr id="242" name="【体育館・プール】&#10;一人当たり面積該当値テキスト"/>
        <xdr:cNvSpPr txBox="1"/>
      </xdr:nvSpPr>
      <xdr:spPr>
        <a:xfrm>
          <a:off x="105156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154940</xdr:rowOff>
    </xdr:from>
    <xdr:to>
      <xdr:col>50</xdr:col>
      <xdr:colOff>165100</xdr:colOff>
      <xdr:row>60</xdr:row>
      <xdr:rowOff>85090</xdr:rowOff>
    </xdr:to>
    <xdr:sp macro="" textlink="">
      <xdr:nvSpPr>
        <xdr:cNvPr id="243" name="楕円 242"/>
        <xdr:cNvSpPr/>
      </xdr:nvSpPr>
      <xdr:spPr>
        <a:xfrm>
          <a:off x="958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17145</xdr:rowOff>
    </xdr:from>
    <xdr:to>
      <xdr:col>55</xdr:col>
      <xdr:colOff>0</xdr:colOff>
      <xdr:row>60</xdr:row>
      <xdr:rowOff>34290</xdr:rowOff>
    </xdr:to>
    <xdr:cxnSp macro="">
      <xdr:nvCxnSpPr>
        <xdr:cNvPr id="244" name="直線コネクタ 243"/>
        <xdr:cNvCxnSpPr/>
      </xdr:nvCxnSpPr>
      <xdr:spPr>
        <a:xfrm flipV="1">
          <a:off x="9639300" y="103041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168275</xdr:rowOff>
    </xdr:from>
    <xdr:to>
      <xdr:col>46</xdr:col>
      <xdr:colOff>38100</xdr:colOff>
      <xdr:row>60</xdr:row>
      <xdr:rowOff>98425</xdr:rowOff>
    </xdr:to>
    <xdr:sp macro="" textlink="">
      <xdr:nvSpPr>
        <xdr:cNvPr id="245" name="楕円 244"/>
        <xdr:cNvSpPr/>
      </xdr:nvSpPr>
      <xdr:spPr>
        <a:xfrm>
          <a:off x="8699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34290</xdr:rowOff>
    </xdr:from>
    <xdr:to>
      <xdr:col>50</xdr:col>
      <xdr:colOff>114300</xdr:colOff>
      <xdr:row>60</xdr:row>
      <xdr:rowOff>47625</xdr:rowOff>
    </xdr:to>
    <xdr:cxnSp macro="">
      <xdr:nvCxnSpPr>
        <xdr:cNvPr id="246" name="直線コネクタ 245"/>
        <xdr:cNvCxnSpPr/>
      </xdr:nvCxnSpPr>
      <xdr:spPr>
        <a:xfrm flipV="1">
          <a:off x="8750300" y="103212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12065</xdr:rowOff>
    </xdr:from>
    <xdr:to>
      <xdr:col>41</xdr:col>
      <xdr:colOff>101600</xdr:colOff>
      <xdr:row>60</xdr:row>
      <xdr:rowOff>113665</xdr:rowOff>
    </xdr:to>
    <xdr:sp macro="" textlink="">
      <xdr:nvSpPr>
        <xdr:cNvPr id="247" name="楕円 246"/>
        <xdr:cNvSpPr/>
      </xdr:nvSpPr>
      <xdr:spPr>
        <a:xfrm>
          <a:off x="7810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47625</xdr:rowOff>
    </xdr:from>
    <xdr:to>
      <xdr:col>45</xdr:col>
      <xdr:colOff>177800</xdr:colOff>
      <xdr:row>60</xdr:row>
      <xdr:rowOff>62865</xdr:rowOff>
    </xdr:to>
    <xdr:cxnSp macro="">
      <xdr:nvCxnSpPr>
        <xdr:cNvPr id="248" name="直線コネクタ 247"/>
        <xdr:cNvCxnSpPr/>
      </xdr:nvCxnSpPr>
      <xdr:spPr>
        <a:xfrm flipV="1">
          <a:off x="7861300" y="103346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23495</xdr:rowOff>
    </xdr:from>
    <xdr:to>
      <xdr:col>36</xdr:col>
      <xdr:colOff>165100</xdr:colOff>
      <xdr:row>60</xdr:row>
      <xdr:rowOff>125095</xdr:rowOff>
    </xdr:to>
    <xdr:sp macro="" textlink="">
      <xdr:nvSpPr>
        <xdr:cNvPr id="249" name="楕円 248"/>
        <xdr:cNvSpPr/>
      </xdr:nvSpPr>
      <xdr:spPr>
        <a:xfrm>
          <a:off x="6921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62865</xdr:rowOff>
    </xdr:from>
    <xdr:to>
      <xdr:col>41</xdr:col>
      <xdr:colOff>50800</xdr:colOff>
      <xdr:row>60</xdr:row>
      <xdr:rowOff>74295</xdr:rowOff>
    </xdr:to>
    <xdr:cxnSp macro="">
      <xdr:nvCxnSpPr>
        <xdr:cNvPr id="250" name="直線コネクタ 249"/>
        <xdr:cNvCxnSpPr/>
      </xdr:nvCxnSpPr>
      <xdr:spPr>
        <a:xfrm flipV="1">
          <a:off x="6972300" y="103498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1" name="n_1aveValue【体育館・プール】&#10;一人当たり面積"/>
        <xdr:cNvSpPr txBox="1"/>
      </xdr:nvSpPr>
      <xdr:spPr>
        <a:xfrm>
          <a:off x="939172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253" name="n_3aveValue【体育館・プール】&#10;一人当たり面積"/>
        <xdr:cNvSpPr txBox="1"/>
      </xdr:nvSpPr>
      <xdr:spPr>
        <a:xfrm>
          <a:off x="7626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54" name="n_4aveValue【体育館・プール】&#10;一人当たり面積"/>
        <xdr:cNvSpPr txBox="1"/>
      </xdr:nvSpPr>
      <xdr:spPr>
        <a:xfrm>
          <a:off x="6737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101617</xdr:rowOff>
    </xdr:from>
    <xdr:ext cx="469744" cy="259045"/>
    <xdr:sp macro="" textlink="">
      <xdr:nvSpPr>
        <xdr:cNvPr id="255" name="n_1mainValue【体育館・プール】&#10;一人当たり面積"/>
        <xdr:cNvSpPr txBox="1"/>
      </xdr:nvSpPr>
      <xdr:spPr>
        <a:xfrm>
          <a:off x="93917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114952</xdr:rowOff>
    </xdr:from>
    <xdr:ext cx="469744" cy="259045"/>
    <xdr:sp macro="" textlink="">
      <xdr:nvSpPr>
        <xdr:cNvPr id="256" name="n_2mainValue【体育館・プール】&#10;一人当たり面積"/>
        <xdr:cNvSpPr txBox="1"/>
      </xdr:nvSpPr>
      <xdr:spPr>
        <a:xfrm>
          <a:off x="8515427" y="100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130192</xdr:rowOff>
    </xdr:from>
    <xdr:ext cx="469744" cy="259045"/>
    <xdr:sp macro="" textlink="">
      <xdr:nvSpPr>
        <xdr:cNvPr id="257" name="n_3mainValue【体育館・プール】&#10;一人当たり面積"/>
        <xdr:cNvSpPr txBox="1"/>
      </xdr:nvSpPr>
      <xdr:spPr>
        <a:xfrm>
          <a:off x="7626427"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141622</xdr:rowOff>
    </xdr:from>
    <xdr:ext cx="469744" cy="259045"/>
    <xdr:sp macro="" textlink="">
      <xdr:nvSpPr>
        <xdr:cNvPr id="258" name="n_4mainValue【体育館・プール】&#10;一人当たり面積"/>
        <xdr:cNvSpPr txBox="1"/>
      </xdr:nvSpPr>
      <xdr:spPr>
        <a:xfrm>
          <a:off x="6737427"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xdr:cNvCxnSpPr/>
      </xdr:nvCxnSpPr>
      <xdr:spPr>
        <a:xfrm flipV="1">
          <a:off x="4634865" y="13454635"/>
          <a:ext cx="0" cy="132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xdr:cNvSpPr txBox="1"/>
      </xdr:nvSpPr>
      <xdr:spPr>
        <a:xfrm>
          <a:off x="4673600" y="1322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xdr:cNvCxnSpPr/>
      </xdr:nvCxnSpPr>
      <xdr:spPr>
        <a:xfrm>
          <a:off x="4546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xdr:cNvSpPr txBox="1"/>
      </xdr:nvSpPr>
      <xdr:spPr>
        <a:xfrm>
          <a:off x="4673600" y="1372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xdr:cNvSpPr/>
      </xdr:nvSpPr>
      <xdr:spPr>
        <a:xfrm>
          <a:off x="4584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151892</xdr:rowOff>
    </xdr:from>
    <xdr:to>
      <xdr:col>24</xdr:col>
      <xdr:colOff>114300</xdr:colOff>
      <xdr:row>82</xdr:row>
      <xdr:rowOff>82042</xdr:rowOff>
    </xdr:to>
    <xdr:sp macro="" textlink="">
      <xdr:nvSpPr>
        <xdr:cNvPr id="297" name="楕円 296"/>
        <xdr:cNvSpPr/>
      </xdr:nvSpPr>
      <xdr:spPr>
        <a:xfrm>
          <a:off x="45847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130319</xdr:rowOff>
    </xdr:from>
    <xdr:ext cx="405111" cy="259045"/>
    <xdr:sp macro="" textlink="">
      <xdr:nvSpPr>
        <xdr:cNvPr id="298" name="【福祉施設】&#10;有形固定資産減価償却率該当値テキスト"/>
        <xdr:cNvSpPr txBox="1"/>
      </xdr:nvSpPr>
      <xdr:spPr>
        <a:xfrm>
          <a:off x="4673600" y="1401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122174</xdr:rowOff>
    </xdr:from>
    <xdr:to>
      <xdr:col>20</xdr:col>
      <xdr:colOff>38100</xdr:colOff>
      <xdr:row>82</xdr:row>
      <xdr:rowOff>52324</xdr:rowOff>
    </xdr:to>
    <xdr:sp macro="" textlink="">
      <xdr:nvSpPr>
        <xdr:cNvPr id="299" name="楕円 298"/>
        <xdr:cNvSpPr/>
      </xdr:nvSpPr>
      <xdr:spPr>
        <a:xfrm>
          <a:off x="3746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xdr:rowOff>
    </xdr:from>
    <xdr:to>
      <xdr:col>24</xdr:col>
      <xdr:colOff>63500</xdr:colOff>
      <xdr:row>82</xdr:row>
      <xdr:rowOff>31242</xdr:rowOff>
    </xdr:to>
    <xdr:cxnSp macro="">
      <xdr:nvCxnSpPr>
        <xdr:cNvPr id="300" name="直線コネクタ 299"/>
        <xdr:cNvCxnSpPr/>
      </xdr:nvCxnSpPr>
      <xdr:spPr>
        <a:xfrm>
          <a:off x="3797300" y="1406042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119887</xdr:rowOff>
    </xdr:from>
    <xdr:to>
      <xdr:col>15</xdr:col>
      <xdr:colOff>101600</xdr:colOff>
      <xdr:row>82</xdr:row>
      <xdr:rowOff>50037</xdr:rowOff>
    </xdr:to>
    <xdr:sp macro="" textlink="">
      <xdr:nvSpPr>
        <xdr:cNvPr id="301" name="楕円 300"/>
        <xdr:cNvSpPr/>
      </xdr:nvSpPr>
      <xdr:spPr>
        <a:xfrm>
          <a:off x="2857500" y="140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170687</xdr:rowOff>
    </xdr:from>
    <xdr:to>
      <xdr:col>19</xdr:col>
      <xdr:colOff>177800</xdr:colOff>
      <xdr:row>82</xdr:row>
      <xdr:rowOff>1524</xdr:rowOff>
    </xdr:to>
    <xdr:cxnSp macro="">
      <xdr:nvCxnSpPr>
        <xdr:cNvPr id="302" name="直線コネクタ 301"/>
        <xdr:cNvCxnSpPr/>
      </xdr:nvCxnSpPr>
      <xdr:spPr>
        <a:xfrm>
          <a:off x="2908300" y="1405813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92456</xdr:rowOff>
    </xdr:from>
    <xdr:to>
      <xdr:col>10</xdr:col>
      <xdr:colOff>165100</xdr:colOff>
      <xdr:row>82</xdr:row>
      <xdr:rowOff>22606</xdr:rowOff>
    </xdr:to>
    <xdr:sp macro="" textlink="">
      <xdr:nvSpPr>
        <xdr:cNvPr id="303" name="楕円 302"/>
        <xdr:cNvSpPr/>
      </xdr:nvSpPr>
      <xdr:spPr>
        <a:xfrm>
          <a:off x="1968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143256</xdr:rowOff>
    </xdr:from>
    <xdr:to>
      <xdr:col>15</xdr:col>
      <xdr:colOff>50800</xdr:colOff>
      <xdr:row>81</xdr:row>
      <xdr:rowOff>170687</xdr:rowOff>
    </xdr:to>
    <xdr:cxnSp macro="">
      <xdr:nvCxnSpPr>
        <xdr:cNvPr id="304" name="直線コネクタ 303"/>
        <xdr:cNvCxnSpPr/>
      </xdr:nvCxnSpPr>
      <xdr:spPr>
        <a:xfrm>
          <a:off x="2019300" y="1403070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60452</xdr:rowOff>
    </xdr:from>
    <xdr:to>
      <xdr:col>6</xdr:col>
      <xdr:colOff>38100</xdr:colOff>
      <xdr:row>81</xdr:row>
      <xdr:rowOff>162052</xdr:rowOff>
    </xdr:to>
    <xdr:sp macro="" textlink="">
      <xdr:nvSpPr>
        <xdr:cNvPr id="305" name="楕円 304"/>
        <xdr:cNvSpPr/>
      </xdr:nvSpPr>
      <xdr:spPr>
        <a:xfrm>
          <a:off x="10795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111252</xdr:rowOff>
    </xdr:from>
    <xdr:to>
      <xdr:col>10</xdr:col>
      <xdr:colOff>114300</xdr:colOff>
      <xdr:row>81</xdr:row>
      <xdr:rowOff>143256</xdr:rowOff>
    </xdr:to>
    <xdr:cxnSp macro="">
      <xdr:nvCxnSpPr>
        <xdr:cNvPr id="306" name="直線コネクタ 305"/>
        <xdr:cNvCxnSpPr/>
      </xdr:nvCxnSpPr>
      <xdr:spPr>
        <a:xfrm>
          <a:off x="1130300" y="1399870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7" name="n_1aveValue【福祉施設】&#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8" name="n_2aveValue【福祉施設】&#10;有形固定資産減価償却率"/>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xdr:cNvSpPr txBox="1"/>
      </xdr:nvSpPr>
      <xdr:spPr>
        <a:xfrm>
          <a:off x="927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43451</xdr:rowOff>
    </xdr:from>
    <xdr:ext cx="405111" cy="259045"/>
    <xdr:sp macro="" textlink="">
      <xdr:nvSpPr>
        <xdr:cNvPr id="311" name="n_1mainValue【福祉施設】&#10;有形固定資産減価償却率"/>
        <xdr:cNvSpPr txBox="1"/>
      </xdr:nvSpPr>
      <xdr:spPr>
        <a:xfrm>
          <a:off x="35820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41164</xdr:rowOff>
    </xdr:from>
    <xdr:ext cx="405111" cy="259045"/>
    <xdr:sp macro="" textlink="">
      <xdr:nvSpPr>
        <xdr:cNvPr id="312" name="n_2mainValue【福祉施設】&#10;有形固定資産減価償却率"/>
        <xdr:cNvSpPr txBox="1"/>
      </xdr:nvSpPr>
      <xdr:spPr>
        <a:xfrm>
          <a:off x="2705744" y="1410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13733</xdr:rowOff>
    </xdr:from>
    <xdr:ext cx="405111" cy="259045"/>
    <xdr:sp macro="" textlink="">
      <xdr:nvSpPr>
        <xdr:cNvPr id="313" name="n_3mainValue【福祉施設】&#10;有形固定資産減価償却率"/>
        <xdr:cNvSpPr txBox="1"/>
      </xdr:nvSpPr>
      <xdr:spPr>
        <a:xfrm>
          <a:off x="1816744"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153179</xdr:rowOff>
    </xdr:from>
    <xdr:ext cx="405111" cy="259045"/>
    <xdr:sp macro="" textlink="">
      <xdr:nvSpPr>
        <xdr:cNvPr id="314" name="n_4mainValue【福祉施設】&#10;有形固定資産減価償却率"/>
        <xdr:cNvSpPr txBox="1"/>
      </xdr:nvSpPr>
      <xdr:spPr>
        <a:xfrm>
          <a:off x="927744" y="140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xdr:cNvCxnSpPr/>
      </xdr:nvCxnSpPr>
      <xdr:spPr>
        <a:xfrm flipV="1">
          <a:off x="10476865" y="1337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343" name="【福祉施設】&#10;一人当たり面積平均値テキスト"/>
        <xdr:cNvSpPr txBox="1"/>
      </xdr:nvSpPr>
      <xdr:spPr>
        <a:xfrm>
          <a:off x="10515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109220</xdr:rowOff>
    </xdr:from>
    <xdr:to>
      <xdr:col>55</xdr:col>
      <xdr:colOff>50800</xdr:colOff>
      <xdr:row>86</xdr:row>
      <xdr:rowOff>39370</xdr:rowOff>
    </xdr:to>
    <xdr:sp macro="" textlink="">
      <xdr:nvSpPr>
        <xdr:cNvPr id="354" name="楕円 353"/>
        <xdr:cNvSpPr/>
      </xdr:nvSpPr>
      <xdr:spPr>
        <a:xfrm>
          <a:off x="104267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24147</xdr:rowOff>
    </xdr:from>
    <xdr:ext cx="469744" cy="259045"/>
    <xdr:sp macro="" textlink="">
      <xdr:nvSpPr>
        <xdr:cNvPr id="355" name="【福祉施設】&#10;一人当たり面積該当値テキスト"/>
        <xdr:cNvSpPr txBox="1"/>
      </xdr:nvSpPr>
      <xdr:spPr>
        <a:xfrm>
          <a:off x="10515600" y="1459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113030</xdr:rowOff>
    </xdr:from>
    <xdr:to>
      <xdr:col>50</xdr:col>
      <xdr:colOff>165100</xdr:colOff>
      <xdr:row>86</xdr:row>
      <xdr:rowOff>43180</xdr:rowOff>
    </xdr:to>
    <xdr:sp macro="" textlink="">
      <xdr:nvSpPr>
        <xdr:cNvPr id="356" name="楕円 355"/>
        <xdr:cNvSpPr/>
      </xdr:nvSpPr>
      <xdr:spPr>
        <a:xfrm>
          <a:off x="958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160020</xdr:rowOff>
    </xdr:from>
    <xdr:to>
      <xdr:col>55</xdr:col>
      <xdr:colOff>0</xdr:colOff>
      <xdr:row>85</xdr:row>
      <xdr:rowOff>163830</xdr:rowOff>
    </xdr:to>
    <xdr:cxnSp macro="">
      <xdr:nvCxnSpPr>
        <xdr:cNvPr id="357" name="直線コネクタ 356"/>
        <xdr:cNvCxnSpPr/>
      </xdr:nvCxnSpPr>
      <xdr:spPr>
        <a:xfrm flipV="1">
          <a:off x="9639300" y="147332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116839</xdr:rowOff>
    </xdr:from>
    <xdr:to>
      <xdr:col>46</xdr:col>
      <xdr:colOff>38100</xdr:colOff>
      <xdr:row>86</xdr:row>
      <xdr:rowOff>46989</xdr:rowOff>
    </xdr:to>
    <xdr:sp macro="" textlink="">
      <xdr:nvSpPr>
        <xdr:cNvPr id="358" name="楕円 357"/>
        <xdr:cNvSpPr/>
      </xdr:nvSpPr>
      <xdr:spPr>
        <a:xfrm>
          <a:off x="8699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163830</xdr:rowOff>
    </xdr:from>
    <xdr:to>
      <xdr:col>50</xdr:col>
      <xdr:colOff>114300</xdr:colOff>
      <xdr:row>85</xdr:row>
      <xdr:rowOff>167639</xdr:rowOff>
    </xdr:to>
    <xdr:cxnSp macro="">
      <xdr:nvCxnSpPr>
        <xdr:cNvPr id="359" name="直線コネクタ 358"/>
        <xdr:cNvCxnSpPr/>
      </xdr:nvCxnSpPr>
      <xdr:spPr>
        <a:xfrm flipV="1">
          <a:off x="8750300" y="147370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116839</xdr:rowOff>
    </xdr:from>
    <xdr:to>
      <xdr:col>41</xdr:col>
      <xdr:colOff>101600</xdr:colOff>
      <xdr:row>86</xdr:row>
      <xdr:rowOff>46989</xdr:rowOff>
    </xdr:to>
    <xdr:sp macro="" textlink="">
      <xdr:nvSpPr>
        <xdr:cNvPr id="360" name="楕円 359"/>
        <xdr:cNvSpPr/>
      </xdr:nvSpPr>
      <xdr:spPr>
        <a:xfrm>
          <a:off x="7810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167639</xdr:rowOff>
    </xdr:from>
    <xdr:to>
      <xdr:col>45</xdr:col>
      <xdr:colOff>177800</xdr:colOff>
      <xdr:row>85</xdr:row>
      <xdr:rowOff>167639</xdr:rowOff>
    </xdr:to>
    <xdr:cxnSp macro="">
      <xdr:nvCxnSpPr>
        <xdr:cNvPr id="361" name="直線コネクタ 360"/>
        <xdr:cNvCxnSpPr/>
      </xdr:nvCxnSpPr>
      <xdr:spPr>
        <a:xfrm>
          <a:off x="7861300" y="147408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120650</xdr:rowOff>
    </xdr:from>
    <xdr:to>
      <xdr:col>36</xdr:col>
      <xdr:colOff>165100</xdr:colOff>
      <xdr:row>86</xdr:row>
      <xdr:rowOff>50800</xdr:rowOff>
    </xdr:to>
    <xdr:sp macro="" textlink="">
      <xdr:nvSpPr>
        <xdr:cNvPr id="362" name="楕円 361"/>
        <xdr:cNvSpPr/>
      </xdr:nvSpPr>
      <xdr:spPr>
        <a:xfrm>
          <a:off x="6921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167639</xdr:rowOff>
    </xdr:from>
    <xdr:to>
      <xdr:col>41</xdr:col>
      <xdr:colOff>50800</xdr:colOff>
      <xdr:row>86</xdr:row>
      <xdr:rowOff>0</xdr:rowOff>
    </xdr:to>
    <xdr:cxnSp macro="">
      <xdr:nvCxnSpPr>
        <xdr:cNvPr id="363" name="直線コネクタ 362"/>
        <xdr:cNvCxnSpPr/>
      </xdr:nvCxnSpPr>
      <xdr:spPr>
        <a:xfrm flipV="1">
          <a:off x="6972300" y="14740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4" name="n_1aveValue【福祉施設】&#10;一人当たり面積"/>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5" name="n_2aveValue【福祉施設】&#10;一人当たり面積"/>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66" name="n_3aveValue【福祉施設】&#10;一人当たり面積"/>
        <xdr:cNvSpPr txBox="1"/>
      </xdr:nvSpPr>
      <xdr:spPr>
        <a:xfrm>
          <a:off x="7626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7" name="n_4aveValue【福祉施設】&#10;一人当たり面積"/>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34307</xdr:rowOff>
    </xdr:from>
    <xdr:ext cx="469744" cy="259045"/>
    <xdr:sp macro="" textlink="">
      <xdr:nvSpPr>
        <xdr:cNvPr id="368" name="n_1mainValue【福祉施設】&#10;一人当たり面積"/>
        <xdr:cNvSpPr txBox="1"/>
      </xdr:nvSpPr>
      <xdr:spPr>
        <a:xfrm>
          <a:off x="9391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38116</xdr:rowOff>
    </xdr:from>
    <xdr:ext cx="469744" cy="259045"/>
    <xdr:sp macro="" textlink="">
      <xdr:nvSpPr>
        <xdr:cNvPr id="369" name="n_2mainValue【福祉施設】&#10;一人当たり面積"/>
        <xdr:cNvSpPr txBox="1"/>
      </xdr:nvSpPr>
      <xdr:spPr>
        <a:xfrm>
          <a:off x="8515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38116</xdr:rowOff>
    </xdr:from>
    <xdr:ext cx="469744" cy="259045"/>
    <xdr:sp macro="" textlink="">
      <xdr:nvSpPr>
        <xdr:cNvPr id="370" name="n_3mainValue【福祉施設】&#10;一人当たり面積"/>
        <xdr:cNvSpPr txBox="1"/>
      </xdr:nvSpPr>
      <xdr:spPr>
        <a:xfrm>
          <a:off x="7626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41927</xdr:rowOff>
    </xdr:from>
    <xdr:ext cx="469744" cy="259045"/>
    <xdr:sp macro="" textlink="">
      <xdr:nvSpPr>
        <xdr:cNvPr id="371" name="n_4mainValue【福祉施設】&#10;一人当たり面積"/>
        <xdr:cNvSpPr txBox="1"/>
      </xdr:nvSpPr>
      <xdr:spPr>
        <a:xfrm>
          <a:off x="6737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xdr:cNvCxnSpPr/>
      </xdr:nvCxnSpPr>
      <xdr:spPr>
        <a:xfrm flipV="1">
          <a:off x="4634865" y="172878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xdr:cNvSpPr txBox="1"/>
      </xdr:nvSpPr>
      <xdr:spPr>
        <a:xfrm>
          <a:off x="4673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xdr:cNvCxnSpPr/>
      </xdr:nvCxnSpPr>
      <xdr:spPr>
        <a:xfrm>
          <a:off x="4546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401" name="【市民会館】&#10;有形固定資産減価償却率平均値テキスト"/>
        <xdr:cNvSpPr txBox="1"/>
      </xdr:nvSpPr>
      <xdr:spPr>
        <a:xfrm>
          <a:off x="4673600" y="1775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xdr:cNvSpPr/>
      </xdr:nvSpPr>
      <xdr:spPr>
        <a:xfrm>
          <a:off x="4584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84455</xdr:rowOff>
    </xdr:from>
    <xdr:to>
      <xdr:col>24</xdr:col>
      <xdr:colOff>114300</xdr:colOff>
      <xdr:row>106</xdr:row>
      <xdr:rowOff>14605</xdr:rowOff>
    </xdr:to>
    <xdr:sp macro="" textlink="">
      <xdr:nvSpPr>
        <xdr:cNvPr id="412" name="楕円 411"/>
        <xdr:cNvSpPr/>
      </xdr:nvSpPr>
      <xdr:spPr>
        <a:xfrm>
          <a:off x="4584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62882</xdr:rowOff>
    </xdr:from>
    <xdr:ext cx="405111" cy="259045"/>
    <xdr:sp macro="" textlink="">
      <xdr:nvSpPr>
        <xdr:cNvPr id="413" name="【市民会館】&#10;有形固定資産減価償却率該当値テキスト"/>
        <xdr:cNvSpPr txBox="1"/>
      </xdr:nvSpPr>
      <xdr:spPr>
        <a:xfrm>
          <a:off x="467360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55880</xdr:rowOff>
    </xdr:from>
    <xdr:to>
      <xdr:col>20</xdr:col>
      <xdr:colOff>38100</xdr:colOff>
      <xdr:row>105</xdr:row>
      <xdr:rowOff>157480</xdr:rowOff>
    </xdr:to>
    <xdr:sp macro="" textlink="">
      <xdr:nvSpPr>
        <xdr:cNvPr id="414" name="楕円 413"/>
        <xdr:cNvSpPr/>
      </xdr:nvSpPr>
      <xdr:spPr>
        <a:xfrm>
          <a:off x="3746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106680</xdr:rowOff>
    </xdr:from>
    <xdr:to>
      <xdr:col>24</xdr:col>
      <xdr:colOff>63500</xdr:colOff>
      <xdr:row>105</xdr:row>
      <xdr:rowOff>135255</xdr:rowOff>
    </xdr:to>
    <xdr:cxnSp macro="">
      <xdr:nvCxnSpPr>
        <xdr:cNvPr id="415" name="直線コネクタ 414"/>
        <xdr:cNvCxnSpPr/>
      </xdr:nvCxnSpPr>
      <xdr:spPr>
        <a:xfrm>
          <a:off x="3797300" y="181089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4445</xdr:rowOff>
    </xdr:from>
    <xdr:to>
      <xdr:col>15</xdr:col>
      <xdr:colOff>101600</xdr:colOff>
      <xdr:row>105</xdr:row>
      <xdr:rowOff>106045</xdr:rowOff>
    </xdr:to>
    <xdr:sp macro="" textlink="">
      <xdr:nvSpPr>
        <xdr:cNvPr id="416" name="楕円 415"/>
        <xdr:cNvSpPr/>
      </xdr:nvSpPr>
      <xdr:spPr>
        <a:xfrm>
          <a:off x="2857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55245</xdr:rowOff>
    </xdr:from>
    <xdr:to>
      <xdr:col>19</xdr:col>
      <xdr:colOff>177800</xdr:colOff>
      <xdr:row>105</xdr:row>
      <xdr:rowOff>106680</xdr:rowOff>
    </xdr:to>
    <xdr:cxnSp macro="">
      <xdr:nvCxnSpPr>
        <xdr:cNvPr id="417" name="直線コネクタ 416"/>
        <xdr:cNvCxnSpPr/>
      </xdr:nvCxnSpPr>
      <xdr:spPr>
        <a:xfrm>
          <a:off x="2908300" y="180574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139700</xdr:rowOff>
    </xdr:from>
    <xdr:to>
      <xdr:col>10</xdr:col>
      <xdr:colOff>165100</xdr:colOff>
      <xdr:row>105</xdr:row>
      <xdr:rowOff>69850</xdr:rowOff>
    </xdr:to>
    <xdr:sp macro="" textlink="">
      <xdr:nvSpPr>
        <xdr:cNvPr id="418" name="楕円 417"/>
        <xdr:cNvSpPr/>
      </xdr:nvSpPr>
      <xdr:spPr>
        <a:xfrm>
          <a:off x="196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19050</xdr:rowOff>
    </xdr:from>
    <xdr:to>
      <xdr:col>15</xdr:col>
      <xdr:colOff>50800</xdr:colOff>
      <xdr:row>105</xdr:row>
      <xdr:rowOff>55245</xdr:rowOff>
    </xdr:to>
    <xdr:cxnSp macro="">
      <xdr:nvCxnSpPr>
        <xdr:cNvPr id="419" name="直線コネクタ 418"/>
        <xdr:cNvCxnSpPr/>
      </xdr:nvCxnSpPr>
      <xdr:spPr>
        <a:xfrm>
          <a:off x="2019300" y="180213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78739</xdr:rowOff>
    </xdr:from>
    <xdr:to>
      <xdr:col>6</xdr:col>
      <xdr:colOff>38100</xdr:colOff>
      <xdr:row>105</xdr:row>
      <xdr:rowOff>8889</xdr:rowOff>
    </xdr:to>
    <xdr:sp macro="" textlink="">
      <xdr:nvSpPr>
        <xdr:cNvPr id="420" name="楕円 419"/>
        <xdr:cNvSpPr/>
      </xdr:nvSpPr>
      <xdr:spPr>
        <a:xfrm>
          <a:off x="1079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129539</xdr:rowOff>
    </xdr:from>
    <xdr:to>
      <xdr:col>10</xdr:col>
      <xdr:colOff>114300</xdr:colOff>
      <xdr:row>105</xdr:row>
      <xdr:rowOff>19050</xdr:rowOff>
    </xdr:to>
    <xdr:cxnSp macro="">
      <xdr:nvCxnSpPr>
        <xdr:cNvPr id="421" name="直線コネクタ 420"/>
        <xdr:cNvCxnSpPr/>
      </xdr:nvCxnSpPr>
      <xdr:spPr>
        <a:xfrm>
          <a:off x="1130300" y="179603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422" name="n_1aveValue【市民会館】&#10;有形固定資産減価償却率"/>
        <xdr:cNvSpPr txBox="1"/>
      </xdr:nvSpPr>
      <xdr:spPr>
        <a:xfrm>
          <a:off x="3582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147338</xdr:rowOff>
    </xdr:from>
    <xdr:ext cx="405111" cy="259045"/>
    <xdr:sp macro="" textlink="">
      <xdr:nvSpPr>
        <xdr:cNvPr id="423" name="n_2aveValue【市民会館】&#10;有形固定資産減価償却率"/>
        <xdr:cNvSpPr txBox="1"/>
      </xdr:nvSpPr>
      <xdr:spPr>
        <a:xfrm>
          <a:off x="2705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4" name="n_3aveValue【市民会館】&#10;有形固定資産減価償却率"/>
        <xdr:cNvSpPr txBox="1"/>
      </xdr:nvSpPr>
      <xdr:spPr>
        <a:xfrm>
          <a:off x="1816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5" name="n_4aveValue【市民会館】&#10;有形固定資産減価償却率"/>
        <xdr:cNvSpPr txBox="1"/>
      </xdr:nvSpPr>
      <xdr:spPr>
        <a:xfrm>
          <a:off x="927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148607</xdr:rowOff>
    </xdr:from>
    <xdr:ext cx="405111" cy="259045"/>
    <xdr:sp macro="" textlink="">
      <xdr:nvSpPr>
        <xdr:cNvPr id="426" name="n_1mainValue【市民会館】&#10;有形固定資産減価償却率"/>
        <xdr:cNvSpPr txBox="1"/>
      </xdr:nvSpPr>
      <xdr:spPr>
        <a:xfrm>
          <a:off x="3582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97172</xdr:rowOff>
    </xdr:from>
    <xdr:ext cx="405111" cy="259045"/>
    <xdr:sp macro="" textlink="">
      <xdr:nvSpPr>
        <xdr:cNvPr id="427" name="n_2mainValue【市民会館】&#10;有形固定資産減価償却率"/>
        <xdr:cNvSpPr txBox="1"/>
      </xdr:nvSpPr>
      <xdr:spPr>
        <a:xfrm>
          <a:off x="2705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60977</xdr:rowOff>
    </xdr:from>
    <xdr:ext cx="405111" cy="259045"/>
    <xdr:sp macro="" textlink="">
      <xdr:nvSpPr>
        <xdr:cNvPr id="428" name="n_3mainValue【市民会館】&#10;有形固定資産減価償却率"/>
        <xdr:cNvSpPr txBox="1"/>
      </xdr:nvSpPr>
      <xdr:spPr>
        <a:xfrm>
          <a:off x="1816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xdr:rowOff>
    </xdr:from>
    <xdr:ext cx="405111" cy="259045"/>
    <xdr:sp macro="" textlink="">
      <xdr:nvSpPr>
        <xdr:cNvPr id="429" name="n_4mainValue【市民会館】&#10;有形固定資産減価償却率"/>
        <xdr:cNvSpPr txBox="1"/>
      </xdr:nvSpPr>
      <xdr:spPr>
        <a:xfrm>
          <a:off x="927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xdr:cNvCxnSpPr/>
      </xdr:nvCxnSpPr>
      <xdr:spPr>
        <a:xfrm flipV="1">
          <a:off x="10476865" y="171716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458" name="【市民会館】&#10;一人当たり面積平均値テキスト"/>
        <xdr:cNvSpPr txBox="1"/>
      </xdr:nvSpPr>
      <xdr:spPr>
        <a:xfrm>
          <a:off x="10515600" y="1792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xdr:cNvSpPr/>
      </xdr:nvSpPr>
      <xdr:spPr>
        <a:xfrm>
          <a:off x="10426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xdr:cNvSpPr/>
      </xdr:nvSpPr>
      <xdr:spPr>
        <a:xfrm>
          <a:off x="8699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xdr:cNvSpPr/>
      </xdr:nvSpPr>
      <xdr:spPr>
        <a:xfrm>
          <a:off x="781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105411</xdr:rowOff>
    </xdr:from>
    <xdr:to>
      <xdr:col>55</xdr:col>
      <xdr:colOff>50800</xdr:colOff>
      <xdr:row>103</xdr:row>
      <xdr:rowOff>35561</xdr:rowOff>
    </xdr:to>
    <xdr:sp macro="" textlink="">
      <xdr:nvSpPr>
        <xdr:cNvPr id="469" name="楕円 468"/>
        <xdr:cNvSpPr/>
      </xdr:nvSpPr>
      <xdr:spPr>
        <a:xfrm>
          <a:off x="10426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128288</xdr:rowOff>
    </xdr:from>
    <xdr:ext cx="469744" cy="259045"/>
    <xdr:sp macro="" textlink="">
      <xdr:nvSpPr>
        <xdr:cNvPr id="470" name="【市民会館】&#10;一人当たり面積該当値テキスト"/>
        <xdr:cNvSpPr txBox="1"/>
      </xdr:nvSpPr>
      <xdr:spPr>
        <a:xfrm>
          <a:off x="10515600" y="1744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128270</xdr:rowOff>
    </xdr:from>
    <xdr:to>
      <xdr:col>50</xdr:col>
      <xdr:colOff>165100</xdr:colOff>
      <xdr:row>103</xdr:row>
      <xdr:rowOff>58420</xdr:rowOff>
    </xdr:to>
    <xdr:sp macro="" textlink="">
      <xdr:nvSpPr>
        <xdr:cNvPr id="471" name="楕円 470"/>
        <xdr:cNvSpPr/>
      </xdr:nvSpPr>
      <xdr:spPr>
        <a:xfrm>
          <a:off x="9588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156211</xdr:rowOff>
    </xdr:from>
    <xdr:to>
      <xdr:col>55</xdr:col>
      <xdr:colOff>0</xdr:colOff>
      <xdr:row>103</xdr:row>
      <xdr:rowOff>7620</xdr:rowOff>
    </xdr:to>
    <xdr:cxnSp macro="">
      <xdr:nvCxnSpPr>
        <xdr:cNvPr id="472" name="直線コネクタ 471"/>
        <xdr:cNvCxnSpPr/>
      </xdr:nvCxnSpPr>
      <xdr:spPr>
        <a:xfrm flipV="1">
          <a:off x="9639300" y="176441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147320</xdr:rowOff>
    </xdr:from>
    <xdr:to>
      <xdr:col>46</xdr:col>
      <xdr:colOff>38100</xdr:colOff>
      <xdr:row>103</xdr:row>
      <xdr:rowOff>77470</xdr:rowOff>
    </xdr:to>
    <xdr:sp macro="" textlink="">
      <xdr:nvSpPr>
        <xdr:cNvPr id="473" name="楕円 472"/>
        <xdr:cNvSpPr/>
      </xdr:nvSpPr>
      <xdr:spPr>
        <a:xfrm>
          <a:off x="8699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7620</xdr:rowOff>
    </xdr:from>
    <xdr:to>
      <xdr:col>50</xdr:col>
      <xdr:colOff>114300</xdr:colOff>
      <xdr:row>103</xdr:row>
      <xdr:rowOff>26670</xdr:rowOff>
    </xdr:to>
    <xdr:cxnSp macro="">
      <xdr:nvCxnSpPr>
        <xdr:cNvPr id="474" name="直線コネクタ 473"/>
        <xdr:cNvCxnSpPr/>
      </xdr:nvCxnSpPr>
      <xdr:spPr>
        <a:xfrm flipV="1">
          <a:off x="8750300" y="17666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170180</xdr:rowOff>
    </xdr:from>
    <xdr:to>
      <xdr:col>41</xdr:col>
      <xdr:colOff>101600</xdr:colOff>
      <xdr:row>103</xdr:row>
      <xdr:rowOff>100330</xdr:rowOff>
    </xdr:to>
    <xdr:sp macro="" textlink="">
      <xdr:nvSpPr>
        <xdr:cNvPr id="475" name="楕円 474"/>
        <xdr:cNvSpPr/>
      </xdr:nvSpPr>
      <xdr:spPr>
        <a:xfrm>
          <a:off x="7810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26670</xdr:rowOff>
    </xdr:from>
    <xdr:to>
      <xdr:col>45</xdr:col>
      <xdr:colOff>177800</xdr:colOff>
      <xdr:row>103</xdr:row>
      <xdr:rowOff>49530</xdr:rowOff>
    </xdr:to>
    <xdr:cxnSp macro="">
      <xdr:nvCxnSpPr>
        <xdr:cNvPr id="476" name="直線コネクタ 475"/>
        <xdr:cNvCxnSpPr/>
      </xdr:nvCxnSpPr>
      <xdr:spPr>
        <a:xfrm flipV="1">
          <a:off x="7861300" y="17686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13970</xdr:rowOff>
    </xdr:from>
    <xdr:to>
      <xdr:col>36</xdr:col>
      <xdr:colOff>165100</xdr:colOff>
      <xdr:row>103</xdr:row>
      <xdr:rowOff>115570</xdr:rowOff>
    </xdr:to>
    <xdr:sp macro="" textlink="">
      <xdr:nvSpPr>
        <xdr:cNvPr id="477" name="楕円 476"/>
        <xdr:cNvSpPr/>
      </xdr:nvSpPr>
      <xdr:spPr>
        <a:xfrm>
          <a:off x="6921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49530</xdr:rowOff>
    </xdr:from>
    <xdr:to>
      <xdr:col>41</xdr:col>
      <xdr:colOff>50800</xdr:colOff>
      <xdr:row>103</xdr:row>
      <xdr:rowOff>64770</xdr:rowOff>
    </xdr:to>
    <xdr:cxnSp macro="">
      <xdr:nvCxnSpPr>
        <xdr:cNvPr id="478" name="直線コネクタ 477"/>
        <xdr:cNvCxnSpPr/>
      </xdr:nvCxnSpPr>
      <xdr:spPr>
        <a:xfrm flipV="1">
          <a:off x="6972300" y="17708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79" name="n_1aveValue【市民会館】&#10;一人当たり面積"/>
        <xdr:cNvSpPr txBox="1"/>
      </xdr:nvSpPr>
      <xdr:spPr>
        <a:xfrm>
          <a:off x="93917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68597</xdr:rowOff>
    </xdr:from>
    <xdr:ext cx="469744" cy="259045"/>
    <xdr:sp macro="" textlink="">
      <xdr:nvSpPr>
        <xdr:cNvPr id="480" name="n_2aveValue【市民会館】&#10;一人当たり面積"/>
        <xdr:cNvSpPr txBox="1"/>
      </xdr:nvSpPr>
      <xdr:spPr>
        <a:xfrm>
          <a:off x="8515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481" name="n_3aveValue【市民会館】&#10;一人当たり面積"/>
        <xdr:cNvSpPr txBox="1"/>
      </xdr:nvSpPr>
      <xdr:spPr>
        <a:xfrm>
          <a:off x="7626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482" name="n_4aveValue【市民会館】&#10;一人当たり面積"/>
        <xdr:cNvSpPr txBox="1"/>
      </xdr:nvSpPr>
      <xdr:spPr>
        <a:xfrm>
          <a:off x="6737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74947</xdr:rowOff>
    </xdr:from>
    <xdr:ext cx="469744" cy="259045"/>
    <xdr:sp macro="" textlink="">
      <xdr:nvSpPr>
        <xdr:cNvPr id="483" name="n_1mainValue【市民会館】&#10;一人当たり面積"/>
        <xdr:cNvSpPr txBox="1"/>
      </xdr:nvSpPr>
      <xdr:spPr>
        <a:xfrm>
          <a:off x="939172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93997</xdr:rowOff>
    </xdr:from>
    <xdr:ext cx="469744" cy="259045"/>
    <xdr:sp macro="" textlink="">
      <xdr:nvSpPr>
        <xdr:cNvPr id="484" name="n_2mainValue【市民会館】&#10;一人当たり面積"/>
        <xdr:cNvSpPr txBox="1"/>
      </xdr:nvSpPr>
      <xdr:spPr>
        <a:xfrm>
          <a:off x="85154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116857</xdr:rowOff>
    </xdr:from>
    <xdr:ext cx="469744" cy="259045"/>
    <xdr:sp macro="" textlink="">
      <xdr:nvSpPr>
        <xdr:cNvPr id="485" name="n_3mainValue【市民会館】&#10;一人当たり面積"/>
        <xdr:cNvSpPr txBox="1"/>
      </xdr:nvSpPr>
      <xdr:spPr>
        <a:xfrm>
          <a:off x="7626427"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132097</xdr:rowOff>
    </xdr:from>
    <xdr:ext cx="469744" cy="259045"/>
    <xdr:sp macro="" textlink="">
      <xdr:nvSpPr>
        <xdr:cNvPr id="486" name="n_4mainValue【市民会館】&#10;一人当たり面積"/>
        <xdr:cNvSpPr txBox="1"/>
      </xdr:nvSpPr>
      <xdr:spPr>
        <a:xfrm>
          <a:off x="6737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1" name="直線コネクタ 510"/>
        <xdr:cNvCxnSpPr/>
      </xdr:nvCxnSpPr>
      <xdr:spPr>
        <a:xfrm flipV="1">
          <a:off x="16318864" y="584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4" name="【一般廃棄物処理施設】&#10;有形固定資産減価償却率最大値テキスト"/>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5" name="直線コネクタ 514"/>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16" name="【一般廃棄物処理施設】&#10;有形固定資産減価償却率平均値テキスト"/>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7" name="フローチャート: 判断 516"/>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18" name="フローチャート: 判断 517"/>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19" name="フローチャート: 判断 518"/>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0" name="フローチャート: 判断 519"/>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1" name="フローチャート: 判断 520"/>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xdr:rowOff>
    </xdr:from>
    <xdr:to>
      <xdr:col>85</xdr:col>
      <xdr:colOff>177800</xdr:colOff>
      <xdr:row>39</xdr:row>
      <xdr:rowOff>106045</xdr:rowOff>
    </xdr:to>
    <xdr:sp macro="" textlink="">
      <xdr:nvSpPr>
        <xdr:cNvPr id="527" name="楕円 526"/>
        <xdr:cNvSpPr/>
      </xdr:nvSpPr>
      <xdr:spPr>
        <a:xfrm>
          <a:off x="162687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154322</xdr:rowOff>
    </xdr:from>
    <xdr:ext cx="405111" cy="259045"/>
    <xdr:sp macro="" textlink="">
      <xdr:nvSpPr>
        <xdr:cNvPr id="528" name="【一般廃棄物処理施設】&#10;有形固定資産減価償却率該当値テキスト"/>
        <xdr:cNvSpPr txBox="1"/>
      </xdr:nvSpPr>
      <xdr:spPr>
        <a:xfrm>
          <a:off x="16357600"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529" name="楕円 528"/>
        <xdr:cNvSpPr/>
      </xdr:nvSpPr>
      <xdr:spPr>
        <a:xfrm>
          <a:off x="15430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20955</xdr:rowOff>
    </xdr:from>
    <xdr:to>
      <xdr:col>85</xdr:col>
      <xdr:colOff>127000</xdr:colOff>
      <xdr:row>39</xdr:row>
      <xdr:rowOff>55245</xdr:rowOff>
    </xdr:to>
    <xdr:cxnSp macro="">
      <xdr:nvCxnSpPr>
        <xdr:cNvPr id="530" name="直線コネクタ 529"/>
        <xdr:cNvCxnSpPr/>
      </xdr:nvCxnSpPr>
      <xdr:spPr>
        <a:xfrm>
          <a:off x="15481300" y="67075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107315</xdr:rowOff>
    </xdr:from>
    <xdr:to>
      <xdr:col>76</xdr:col>
      <xdr:colOff>165100</xdr:colOff>
      <xdr:row>39</xdr:row>
      <xdr:rowOff>37465</xdr:rowOff>
    </xdr:to>
    <xdr:sp macro="" textlink="">
      <xdr:nvSpPr>
        <xdr:cNvPr id="531" name="楕円 530"/>
        <xdr:cNvSpPr/>
      </xdr:nvSpPr>
      <xdr:spPr>
        <a:xfrm>
          <a:off x="14541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158115</xdr:rowOff>
    </xdr:from>
    <xdr:to>
      <xdr:col>81</xdr:col>
      <xdr:colOff>50800</xdr:colOff>
      <xdr:row>39</xdr:row>
      <xdr:rowOff>20955</xdr:rowOff>
    </xdr:to>
    <xdr:cxnSp macro="">
      <xdr:nvCxnSpPr>
        <xdr:cNvPr id="532" name="直線コネクタ 531"/>
        <xdr:cNvCxnSpPr/>
      </xdr:nvCxnSpPr>
      <xdr:spPr>
        <a:xfrm>
          <a:off x="14592300" y="66732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73025</xdr:rowOff>
    </xdr:from>
    <xdr:to>
      <xdr:col>72</xdr:col>
      <xdr:colOff>38100</xdr:colOff>
      <xdr:row>39</xdr:row>
      <xdr:rowOff>3175</xdr:rowOff>
    </xdr:to>
    <xdr:sp macro="" textlink="">
      <xdr:nvSpPr>
        <xdr:cNvPr id="533" name="楕円 532"/>
        <xdr:cNvSpPr/>
      </xdr:nvSpPr>
      <xdr:spPr>
        <a:xfrm>
          <a:off x="13652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123825</xdr:rowOff>
    </xdr:from>
    <xdr:to>
      <xdr:col>76</xdr:col>
      <xdr:colOff>114300</xdr:colOff>
      <xdr:row>38</xdr:row>
      <xdr:rowOff>158115</xdr:rowOff>
    </xdr:to>
    <xdr:cxnSp macro="">
      <xdr:nvCxnSpPr>
        <xdr:cNvPr id="534" name="直線コネクタ 533"/>
        <xdr:cNvCxnSpPr/>
      </xdr:nvCxnSpPr>
      <xdr:spPr>
        <a:xfrm>
          <a:off x="13703300" y="66389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36830</xdr:rowOff>
    </xdr:from>
    <xdr:to>
      <xdr:col>67</xdr:col>
      <xdr:colOff>101600</xdr:colOff>
      <xdr:row>38</xdr:row>
      <xdr:rowOff>138430</xdr:rowOff>
    </xdr:to>
    <xdr:sp macro="" textlink="">
      <xdr:nvSpPr>
        <xdr:cNvPr id="535" name="楕円 534"/>
        <xdr:cNvSpPr/>
      </xdr:nvSpPr>
      <xdr:spPr>
        <a:xfrm>
          <a:off x="1276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87630</xdr:rowOff>
    </xdr:from>
    <xdr:to>
      <xdr:col>71</xdr:col>
      <xdr:colOff>177800</xdr:colOff>
      <xdr:row>38</xdr:row>
      <xdr:rowOff>123825</xdr:rowOff>
    </xdr:to>
    <xdr:cxnSp macro="">
      <xdr:nvCxnSpPr>
        <xdr:cNvPr id="536" name="直線コネクタ 535"/>
        <xdr:cNvCxnSpPr/>
      </xdr:nvCxnSpPr>
      <xdr:spPr>
        <a:xfrm>
          <a:off x="12814300" y="66027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537" name="n_1aveValue【一般廃棄物処理施設】&#10;有形固定資産減価償却率"/>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538" name="n_2aveValue【一般廃棄物処理施設】&#10;有形固定資産減価償却率"/>
        <xdr:cNvSpPr txBox="1"/>
      </xdr:nvSpPr>
      <xdr:spPr>
        <a:xfrm>
          <a:off x="14389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39" name="n_3aveValue【一般廃棄物処理施設】&#10;有形固定資産減価償却率"/>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540" name="n_4aveValue【一般廃棄物処理施設】&#10;有形固定資産減価償却率"/>
        <xdr:cNvSpPr txBox="1"/>
      </xdr:nvSpPr>
      <xdr:spPr>
        <a:xfrm>
          <a:off x="12611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62882</xdr:rowOff>
    </xdr:from>
    <xdr:ext cx="405111" cy="259045"/>
    <xdr:sp macro="" textlink="">
      <xdr:nvSpPr>
        <xdr:cNvPr id="541" name="n_1mainValue【一般廃棄物処理施設】&#10;有形固定資産減価償却率"/>
        <xdr:cNvSpPr txBox="1"/>
      </xdr:nvSpPr>
      <xdr:spPr>
        <a:xfrm>
          <a:off x="152660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28592</xdr:rowOff>
    </xdr:from>
    <xdr:ext cx="405111" cy="259045"/>
    <xdr:sp macro="" textlink="">
      <xdr:nvSpPr>
        <xdr:cNvPr id="542" name="n_2mainValue【一般廃棄物処理施設】&#10;有形固定資産減価償却率"/>
        <xdr:cNvSpPr txBox="1"/>
      </xdr:nvSpPr>
      <xdr:spPr>
        <a:xfrm>
          <a:off x="14389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543" name="n_3mainValue【一般廃棄物処理施設】&#10;有形固定資産減価償却率"/>
        <xdr:cNvSpPr txBox="1"/>
      </xdr:nvSpPr>
      <xdr:spPr>
        <a:xfrm>
          <a:off x="13500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544" name="n_4mainValue【一般廃棄物処理施設】&#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4" name="直線コネクタ 563"/>
        <xdr:cNvCxnSpPr/>
      </xdr:nvCxnSpPr>
      <xdr:spPr>
        <a:xfrm flipV="1">
          <a:off x="22160864" y="5853831"/>
          <a:ext cx="0" cy="1192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5" name="【一般廃棄物処理施設】&#10;一人当たり有形固定資産（償却資産）額最小値テキスト"/>
        <xdr:cNvSpPr txBox="1"/>
      </xdr:nvSpPr>
      <xdr:spPr>
        <a:xfrm>
          <a:off x="22199600" y="705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6" name="直線コネクタ 565"/>
        <xdr:cNvCxnSpPr/>
      </xdr:nvCxnSpPr>
      <xdr:spPr>
        <a:xfrm>
          <a:off x="22072600" y="704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7" name="【一般廃棄物処理施設】&#10;一人当たり有形固定資産（償却資産）額最大値テキスト"/>
        <xdr:cNvSpPr txBox="1"/>
      </xdr:nvSpPr>
      <xdr:spPr>
        <a:xfrm>
          <a:off x="22199600" y="562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68" name="直線コネクタ 567"/>
        <xdr:cNvCxnSpPr/>
      </xdr:nvCxnSpPr>
      <xdr:spPr>
        <a:xfrm>
          <a:off x="22072600" y="58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569" name="【一般廃棄物処理施設】&#10;一人当たり有形固定資産（償却資産）額平均値テキスト"/>
        <xdr:cNvSpPr txBox="1"/>
      </xdr:nvSpPr>
      <xdr:spPr>
        <a:xfrm>
          <a:off x="22199600" y="653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0" name="フローチャート: 判断 569"/>
        <xdr:cNvSpPr/>
      </xdr:nvSpPr>
      <xdr:spPr>
        <a:xfrm>
          <a:off x="22110700" y="656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1" name="フローチャート: 判断 570"/>
        <xdr:cNvSpPr/>
      </xdr:nvSpPr>
      <xdr:spPr>
        <a:xfrm>
          <a:off x="212725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2" name="フローチャート: 判断 571"/>
        <xdr:cNvSpPr/>
      </xdr:nvSpPr>
      <xdr:spPr>
        <a:xfrm>
          <a:off x="20383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3" name="フローチャート: 判断 572"/>
        <xdr:cNvSpPr/>
      </xdr:nvSpPr>
      <xdr:spPr>
        <a:xfrm>
          <a:off x="19494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4" name="フローチャート: 判断 573"/>
        <xdr:cNvSpPr/>
      </xdr:nvSpPr>
      <xdr:spPr>
        <a:xfrm>
          <a:off x="18605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164503</xdr:rowOff>
    </xdr:from>
    <xdr:to>
      <xdr:col>116</xdr:col>
      <xdr:colOff>114300</xdr:colOff>
      <xdr:row>36</xdr:row>
      <xdr:rowOff>94653</xdr:rowOff>
    </xdr:to>
    <xdr:sp macro="" textlink="">
      <xdr:nvSpPr>
        <xdr:cNvPr id="580" name="楕円 579"/>
        <xdr:cNvSpPr/>
      </xdr:nvSpPr>
      <xdr:spPr>
        <a:xfrm>
          <a:off x="22110700" y="616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15930</xdr:rowOff>
    </xdr:from>
    <xdr:ext cx="599010" cy="259045"/>
    <xdr:sp macro="" textlink="">
      <xdr:nvSpPr>
        <xdr:cNvPr id="581" name="【一般廃棄物処理施設】&#10;一人当たり有形固定資産（償却資産）額該当値テキスト"/>
        <xdr:cNvSpPr txBox="1"/>
      </xdr:nvSpPr>
      <xdr:spPr>
        <a:xfrm>
          <a:off x="22199600" y="601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7986</xdr:rowOff>
    </xdr:from>
    <xdr:to>
      <xdr:col>112</xdr:col>
      <xdr:colOff>38100</xdr:colOff>
      <xdr:row>36</xdr:row>
      <xdr:rowOff>109586</xdr:rowOff>
    </xdr:to>
    <xdr:sp macro="" textlink="">
      <xdr:nvSpPr>
        <xdr:cNvPr id="582" name="楕円 581"/>
        <xdr:cNvSpPr/>
      </xdr:nvSpPr>
      <xdr:spPr>
        <a:xfrm>
          <a:off x="21272500" y="61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43853</xdr:rowOff>
    </xdr:from>
    <xdr:to>
      <xdr:col>116</xdr:col>
      <xdr:colOff>63500</xdr:colOff>
      <xdr:row>36</xdr:row>
      <xdr:rowOff>58786</xdr:rowOff>
    </xdr:to>
    <xdr:cxnSp macro="">
      <xdr:nvCxnSpPr>
        <xdr:cNvPr id="583" name="直線コネクタ 582"/>
        <xdr:cNvCxnSpPr/>
      </xdr:nvCxnSpPr>
      <xdr:spPr>
        <a:xfrm flipV="1">
          <a:off x="21323300" y="6216053"/>
          <a:ext cx="838200" cy="1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160788</xdr:rowOff>
    </xdr:from>
    <xdr:to>
      <xdr:col>107</xdr:col>
      <xdr:colOff>101600</xdr:colOff>
      <xdr:row>36</xdr:row>
      <xdr:rowOff>90938</xdr:rowOff>
    </xdr:to>
    <xdr:sp macro="" textlink="">
      <xdr:nvSpPr>
        <xdr:cNvPr id="584" name="楕円 583"/>
        <xdr:cNvSpPr/>
      </xdr:nvSpPr>
      <xdr:spPr>
        <a:xfrm>
          <a:off x="20383500" y="61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40138</xdr:rowOff>
    </xdr:from>
    <xdr:to>
      <xdr:col>111</xdr:col>
      <xdr:colOff>177800</xdr:colOff>
      <xdr:row>36</xdr:row>
      <xdr:rowOff>58786</xdr:rowOff>
    </xdr:to>
    <xdr:cxnSp macro="">
      <xdr:nvCxnSpPr>
        <xdr:cNvPr id="585" name="直線コネクタ 584"/>
        <xdr:cNvCxnSpPr/>
      </xdr:nvCxnSpPr>
      <xdr:spPr>
        <a:xfrm>
          <a:off x="20434300" y="6212338"/>
          <a:ext cx="889000" cy="1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18011</xdr:rowOff>
    </xdr:from>
    <xdr:to>
      <xdr:col>102</xdr:col>
      <xdr:colOff>165100</xdr:colOff>
      <xdr:row>36</xdr:row>
      <xdr:rowOff>119611</xdr:rowOff>
    </xdr:to>
    <xdr:sp macro="" textlink="">
      <xdr:nvSpPr>
        <xdr:cNvPr id="586" name="楕円 585"/>
        <xdr:cNvSpPr/>
      </xdr:nvSpPr>
      <xdr:spPr>
        <a:xfrm>
          <a:off x="19494500" y="61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40138</xdr:rowOff>
    </xdr:from>
    <xdr:to>
      <xdr:col>107</xdr:col>
      <xdr:colOff>50800</xdr:colOff>
      <xdr:row>36</xdr:row>
      <xdr:rowOff>68811</xdr:rowOff>
    </xdr:to>
    <xdr:cxnSp macro="">
      <xdr:nvCxnSpPr>
        <xdr:cNvPr id="587" name="直線コネクタ 586"/>
        <xdr:cNvCxnSpPr/>
      </xdr:nvCxnSpPr>
      <xdr:spPr>
        <a:xfrm flipV="1">
          <a:off x="19545300" y="6212338"/>
          <a:ext cx="8890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31458</xdr:rowOff>
    </xdr:from>
    <xdr:to>
      <xdr:col>98</xdr:col>
      <xdr:colOff>38100</xdr:colOff>
      <xdr:row>36</xdr:row>
      <xdr:rowOff>133058</xdr:rowOff>
    </xdr:to>
    <xdr:sp macro="" textlink="">
      <xdr:nvSpPr>
        <xdr:cNvPr id="588" name="楕円 587"/>
        <xdr:cNvSpPr/>
      </xdr:nvSpPr>
      <xdr:spPr>
        <a:xfrm>
          <a:off x="18605500" y="620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68811</xdr:rowOff>
    </xdr:from>
    <xdr:to>
      <xdr:col>102</xdr:col>
      <xdr:colOff>114300</xdr:colOff>
      <xdr:row>36</xdr:row>
      <xdr:rowOff>82258</xdr:rowOff>
    </xdr:to>
    <xdr:cxnSp macro="">
      <xdr:nvCxnSpPr>
        <xdr:cNvPr id="589" name="直線コネクタ 588"/>
        <xdr:cNvCxnSpPr/>
      </xdr:nvCxnSpPr>
      <xdr:spPr>
        <a:xfrm flipV="1">
          <a:off x="18656300" y="6241011"/>
          <a:ext cx="889000" cy="1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590" name="n_1aveValue【一般廃棄物処理施設】&#10;一人当たり有形固定資産（償却資産）額"/>
        <xdr:cNvSpPr txBox="1"/>
      </xdr:nvSpPr>
      <xdr:spPr>
        <a:xfrm>
          <a:off x="21043411" y="66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591" name="n_2aveValue【一般廃棄物処理施設】&#10;一人当たり有形固定資産（償却資産）額"/>
        <xdr:cNvSpPr txBox="1"/>
      </xdr:nvSpPr>
      <xdr:spPr>
        <a:xfrm>
          <a:off x="201671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592" name="n_3aveValue【一般廃棄物処理施設】&#10;一人当たり有形固定資産（償却資産）額"/>
        <xdr:cNvSpPr txBox="1"/>
      </xdr:nvSpPr>
      <xdr:spPr>
        <a:xfrm>
          <a:off x="19278111" y="66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593" name="n_4aveValue【一般廃棄物処理施設】&#10;一人当たり有形固定資産（償却資産）額"/>
        <xdr:cNvSpPr txBox="1"/>
      </xdr:nvSpPr>
      <xdr:spPr>
        <a:xfrm>
          <a:off x="18389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126113</xdr:rowOff>
    </xdr:from>
    <xdr:ext cx="599010" cy="259045"/>
    <xdr:sp macro="" textlink="">
      <xdr:nvSpPr>
        <xdr:cNvPr id="594" name="n_1mainValue【一般廃棄物処理施設】&#10;一人当たり有形固定資産（償却資産）額"/>
        <xdr:cNvSpPr txBox="1"/>
      </xdr:nvSpPr>
      <xdr:spPr>
        <a:xfrm>
          <a:off x="21011095" y="5955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107465</xdr:rowOff>
    </xdr:from>
    <xdr:ext cx="599010" cy="259045"/>
    <xdr:sp macro="" textlink="">
      <xdr:nvSpPr>
        <xdr:cNvPr id="595" name="n_2mainValue【一般廃棄物処理施設】&#10;一人当たり有形固定資産（償却資産）額"/>
        <xdr:cNvSpPr txBox="1"/>
      </xdr:nvSpPr>
      <xdr:spPr>
        <a:xfrm>
          <a:off x="20134795" y="593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136138</xdr:rowOff>
    </xdr:from>
    <xdr:ext cx="599010" cy="259045"/>
    <xdr:sp macro="" textlink="">
      <xdr:nvSpPr>
        <xdr:cNvPr id="596" name="n_3mainValue【一般廃棄物処理施設】&#10;一人当たり有形固定資産（償却資産）額"/>
        <xdr:cNvSpPr txBox="1"/>
      </xdr:nvSpPr>
      <xdr:spPr>
        <a:xfrm>
          <a:off x="19245795" y="596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149585</xdr:rowOff>
    </xdr:from>
    <xdr:ext cx="599010" cy="259045"/>
    <xdr:sp macro="" textlink="">
      <xdr:nvSpPr>
        <xdr:cNvPr id="597" name="n_4mainValue【一般廃棄物処理施設】&#10;一人当たり有形固定資産（償却資産）額"/>
        <xdr:cNvSpPr txBox="1"/>
      </xdr:nvSpPr>
      <xdr:spPr>
        <a:xfrm>
          <a:off x="18356795" y="597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622" name="直線コネクタ 621"/>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625" name="【保健センター・保健所】&#10;有形固定資産減価償却率最大値テキスト"/>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6" name="直線コネクタ 625"/>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627" name="【保健センター・保健所】&#10;有形固定資産減価償却率平均値テキスト"/>
        <xdr:cNvSpPr txBox="1"/>
      </xdr:nvSpPr>
      <xdr:spPr>
        <a:xfrm>
          <a:off x="1635760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28" name="フローチャート: 判断 627"/>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9" name="フローチャート: 判断 62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30" name="フローチャート: 判断 629"/>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1" name="フローチャート: 判断 630"/>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32" name="フローチャート: 判断 631"/>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149225</xdr:rowOff>
    </xdr:from>
    <xdr:to>
      <xdr:col>85</xdr:col>
      <xdr:colOff>177800</xdr:colOff>
      <xdr:row>61</xdr:row>
      <xdr:rowOff>79375</xdr:rowOff>
    </xdr:to>
    <xdr:sp macro="" textlink="">
      <xdr:nvSpPr>
        <xdr:cNvPr id="638" name="楕円 637"/>
        <xdr:cNvSpPr/>
      </xdr:nvSpPr>
      <xdr:spPr>
        <a:xfrm>
          <a:off x="162687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127652</xdr:rowOff>
    </xdr:from>
    <xdr:ext cx="405111" cy="259045"/>
    <xdr:sp macro="" textlink="">
      <xdr:nvSpPr>
        <xdr:cNvPr id="639" name="【保健センター・保健所】&#10;有形固定資産減価償却率該当値テキスト"/>
        <xdr:cNvSpPr txBox="1"/>
      </xdr:nvSpPr>
      <xdr:spPr>
        <a:xfrm>
          <a:off x="16357600"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640" name="楕円 639"/>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28575</xdr:rowOff>
    </xdr:to>
    <xdr:cxnSp macro="">
      <xdr:nvCxnSpPr>
        <xdr:cNvPr id="641" name="直線コネクタ 640"/>
        <xdr:cNvCxnSpPr/>
      </xdr:nvCxnSpPr>
      <xdr:spPr>
        <a:xfrm>
          <a:off x="15481300" y="104584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92075</xdr:rowOff>
    </xdr:from>
    <xdr:to>
      <xdr:col>76</xdr:col>
      <xdr:colOff>165100</xdr:colOff>
      <xdr:row>61</xdr:row>
      <xdr:rowOff>22225</xdr:rowOff>
    </xdr:to>
    <xdr:sp macro="" textlink="">
      <xdr:nvSpPr>
        <xdr:cNvPr id="642" name="楕円 641"/>
        <xdr:cNvSpPr/>
      </xdr:nvSpPr>
      <xdr:spPr>
        <a:xfrm>
          <a:off x="14541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142875</xdr:rowOff>
    </xdr:from>
    <xdr:to>
      <xdr:col>81</xdr:col>
      <xdr:colOff>50800</xdr:colOff>
      <xdr:row>61</xdr:row>
      <xdr:rowOff>0</xdr:rowOff>
    </xdr:to>
    <xdr:cxnSp macro="">
      <xdr:nvCxnSpPr>
        <xdr:cNvPr id="643" name="直線コネクタ 642"/>
        <xdr:cNvCxnSpPr/>
      </xdr:nvCxnSpPr>
      <xdr:spPr>
        <a:xfrm>
          <a:off x="14592300" y="10429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644" name="楕円 643"/>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142875</xdr:rowOff>
    </xdr:to>
    <xdr:cxnSp macro="">
      <xdr:nvCxnSpPr>
        <xdr:cNvPr id="645" name="直線コネクタ 644"/>
        <xdr:cNvCxnSpPr/>
      </xdr:nvCxnSpPr>
      <xdr:spPr>
        <a:xfrm>
          <a:off x="13703300" y="104013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33020</xdr:rowOff>
    </xdr:from>
    <xdr:to>
      <xdr:col>67</xdr:col>
      <xdr:colOff>101600</xdr:colOff>
      <xdr:row>60</xdr:row>
      <xdr:rowOff>134620</xdr:rowOff>
    </xdr:to>
    <xdr:sp macro="" textlink="">
      <xdr:nvSpPr>
        <xdr:cNvPr id="646" name="楕円 645"/>
        <xdr:cNvSpPr/>
      </xdr:nvSpPr>
      <xdr:spPr>
        <a:xfrm>
          <a:off x="12763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83820</xdr:rowOff>
    </xdr:from>
    <xdr:to>
      <xdr:col>71</xdr:col>
      <xdr:colOff>177800</xdr:colOff>
      <xdr:row>60</xdr:row>
      <xdr:rowOff>114300</xdr:rowOff>
    </xdr:to>
    <xdr:cxnSp macro="">
      <xdr:nvCxnSpPr>
        <xdr:cNvPr id="647" name="直線コネクタ 646"/>
        <xdr:cNvCxnSpPr/>
      </xdr:nvCxnSpPr>
      <xdr:spPr>
        <a:xfrm>
          <a:off x="12814300" y="1037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48" name="n_1aveValue【保健センター・保健所】&#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49" name="n_2aveValue【保健センター・保健所】&#10;有形固定資産減価償却率"/>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50" name="n_3aveValue【保健センター・保健所】&#10;有形固定資産減価償却率"/>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51" name="n_4aveValue【保健センター・保健所】&#10;有形固定資産減価償却率"/>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652" name="n_1mainValue【保健センター・保健所】&#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13352</xdr:rowOff>
    </xdr:from>
    <xdr:ext cx="405111" cy="259045"/>
    <xdr:sp macro="" textlink="">
      <xdr:nvSpPr>
        <xdr:cNvPr id="653" name="n_2mainValue【保健センター・保健所】&#10;有形固定資産減価償却率"/>
        <xdr:cNvSpPr txBox="1"/>
      </xdr:nvSpPr>
      <xdr:spPr>
        <a:xfrm>
          <a:off x="14389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654" name="n_3mainValue【保健センター・保健所】&#10;有形固定資産減価償却率"/>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125747</xdr:rowOff>
    </xdr:from>
    <xdr:ext cx="405111" cy="259045"/>
    <xdr:sp macro="" textlink="">
      <xdr:nvSpPr>
        <xdr:cNvPr id="655" name="n_4mainValue【保健センター・保健所】&#10;有形固定資産減価償却率"/>
        <xdr:cNvSpPr txBox="1"/>
      </xdr:nvSpPr>
      <xdr:spPr>
        <a:xfrm>
          <a:off x="12611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77" name="直線コネクタ 676"/>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8"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9" name="直線コネクタ 678"/>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80" name="【保健センター・保健所】&#10;一人当たり面積最大値テキスト"/>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81" name="直線コネクタ 680"/>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682" name="【保健センター・保健所】&#10;一人当たり面積平均値テキスト"/>
        <xdr:cNvSpPr txBox="1"/>
      </xdr:nvSpPr>
      <xdr:spPr>
        <a:xfrm>
          <a:off x="22199600" y="10531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83" name="フローチャート: 判断 682"/>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84" name="フローチャート: 判断 683"/>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85" name="フローチャート: 判断 684"/>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6" name="フローチャート: 判断 685"/>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87" name="フローチャート: 判断 686"/>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693" name="楕円 692"/>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694" name="【保健センター・保健所】&#10;一人当たり面積該当値テキスト"/>
        <xdr:cNvSpPr txBox="1"/>
      </xdr:nvSpPr>
      <xdr:spPr>
        <a:xfrm>
          <a:off x="22199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695" name="楕円 694"/>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38862</xdr:rowOff>
    </xdr:to>
    <xdr:cxnSp macro="">
      <xdr:nvCxnSpPr>
        <xdr:cNvPr id="696" name="直線コネクタ 695"/>
        <xdr:cNvCxnSpPr/>
      </xdr:nvCxnSpPr>
      <xdr:spPr>
        <a:xfrm flipV="1">
          <a:off x="21323300" y="108356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697" name="楕円 696"/>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43434</xdr:rowOff>
    </xdr:to>
    <xdr:cxnSp macro="">
      <xdr:nvCxnSpPr>
        <xdr:cNvPr id="698" name="直線コネクタ 697"/>
        <xdr:cNvCxnSpPr/>
      </xdr:nvCxnSpPr>
      <xdr:spPr>
        <a:xfrm flipV="1">
          <a:off x="20434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699" name="楕円 698"/>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43434</xdr:rowOff>
    </xdr:to>
    <xdr:cxnSp macro="">
      <xdr:nvCxnSpPr>
        <xdr:cNvPr id="700" name="直線コネクタ 699"/>
        <xdr:cNvCxnSpPr/>
      </xdr:nvCxnSpPr>
      <xdr:spPr>
        <a:xfrm>
          <a:off x="19545300" y="1084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701" name="楕円 700"/>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48006</xdr:rowOff>
    </xdr:to>
    <xdr:cxnSp macro="">
      <xdr:nvCxnSpPr>
        <xdr:cNvPr id="702" name="直線コネクタ 701"/>
        <xdr:cNvCxnSpPr/>
      </xdr:nvCxnSpPr>
      <xdr:spPr>
        <a:xfrm flipV="1">
          <a:off x="18656300" y="10844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703" name="n_1aveValue【保健センター・保健所】&#10;一人当たり面積"/>
        <xdr:cNvSpPr txBox="1"/>
      </xdr:nvSpPr>
      <xdr:spPr>
        <a:xfrm>
          <a:off x="210757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04" name="n_2aveValue【保健センター・保健所】&#10;一人当たり面積"/>
        <xdr:cNvSpPr txBox="1"/>
      </xdr:nvSpPr>
      <xdr:spPr>
        <a:xfrm>
          <a:off x="20199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705" name="n_3aveValue【保健センター・保健所】&#10;一人当たり面積"/>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06" name="n_4aveValue【保健センター・保健所】&#10;一人当たり面積"/>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707" name="n_1mainValue【保健センター・保健所】&#10;一人当たり面積"/>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708" name="n_2mainValue【保健センター・保健所】&#10;一人当たり面積"/>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709" name="n_3mainValue【保健センター・保健所】&#10;一人当たり面積"/>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710" name="n_4mainValue【保健センター・保健所】&#10;一人当たり面積"/>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735" name="直線コネクタ 734"/>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36" name="【消防施設】&#10;有形固定資産減価償却率最小値テキスト"/>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37" name="直線コネクタ 736"/>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38" name="【消防施設】&#10;有形固定資産減価償却率最大値テキスト"/>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39" name="直線コネクタ 738"/>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740" name="【消防施設】&#10;有形固定資産減価償却率平均値テキスト"/>
        <xdr:cNvSpPr txBox="1"/>
      </xdr:nvSpPr>
      <xdr:spPr>
        <a:xfrm>
          <a:off x="16357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41" name="フローチャート: 判断 740"/>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2" name="フローチャート: 判断 741"/>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43" name="フローチャート: 判断 742"/>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4" name="フローチャート: 判断 743"/>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45" name="フローチャート: 判断 744"/>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170180</xdr:rowOff>
    </xdr:from>
    <xdr:to>
      <xdr:col>85</xdr:col>
      <xdr:colOff>177800</xdr:colOff>
      <xdr:row>80</xdr:row>
      <xdr:rowOff>100330</xdr:rowOff>
    </xdr:to>
    <xdr:sp macro="" textlink="">
      <xdr:nvSpPr>
        <xdr:cNvPr id="751" name="楕円 750"/>
        <xdr:cNvSpPr/>
      </xdr:nvSpPr>
      <xdr:spPr>
        <a:xfrm>
          <a:off x="162687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21607</xdr:rowOff>
    </xdr:from>
    <xdr:ext cx="405111" cy="259045"/>
    <xdr:sp macro="" textlink="">
      <xdr:nvSpPr>
        <xdr:cNvPr id="752" name="【消防施設】&#10;有形固定資産減価償却率該当値テキスト"/>
        <xdr:cNvSpPr txBox="1"/>
      </xdr:nvSpPr>
      <xdr:spPr>
        <a:xfrm>
          <a:off x="163576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101600</xdr:rowOff>
    </xdr:from>
    <xdr:to>
      <xdr:col>81</xdr:col>
      <xdr:colOff>101600</xdr:colOff>
      <xdr:row>80</xdr:row>
      <xdr:rowOff>31750</xdr:rowOff>
    </xdr:to>
    <xdr:sp macro="" textlink="">
      <xdr:nvSpPr>
        <xdr:cNvPr id="753" name="楕円 752"/>
        <xdr:cNvSpPr/>
      </xdr:nvSpPr>
      <xdr:spPr>
        <a:xfrm>
          <a:off x="15430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49530</xdr:rowOff>
    </xdr:to>
    <xdr:cxnSp macro="">
      <xdr:nvCxnSpPr>
        <xdr:cNvPr id="754" name="直線コネクタ 753"/>
        <xdr:cNvCxnSpPr/>
      </xdr:nvCxnSpPr>
      <xdr:spPr>
        <a:xfrm>
          <a:off x="15481300" y="136969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33020</xdr:rowOff>
    </xdr:from>
    <xdr:to>
      <xdr:col>76</xdr:col>
      <xdr:colOff>165100</xdr:colOff>
      <xdr:row>79</xdr:row>
      <xdr:rowOff>134620</xdr:rowOff>
    </xdr:to>
    <xdr:sp macro="" textlink="">
      <xdr:nvSpPr>
        <xdr:cNvPr id="755" name="楕円 754"/>
        <xdr:cNvSpPr/>
      </xdr:nvSpPr>
      <xdr:spPr>
        <a:xfrm>
          <a:off x="14541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83820</xdr:rowOff>
    </xdr:from>
    <xdr:to>
      <xdr:col>81</xdr:col>
      <xdr:colOff>50800</xdr:colOff>
      <xdr:row>79</xdr:row>
      <xdr:rowOff>152400</xdr:rowOff>
    </xdr:to>
    <xdr:cxnSp macro="">
      <xdr:nvCxnSpPr>
        <xdr:cNvPr id="756" name="直線コネクタ 755"/>
        <xdr:cNvCxnSpPr/>
      </xdr:nvCxnSpPr>
      <xdr:spPr>
        <a:xfrm>
          <a:off x="14592300" y="136283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158750</xdr:rowOff>
    </xdr:from>
    <xdr:to>
      <xdr:col>72</xdr:col>
      <xdr:colOff>38100</xdr:colOff>
      <xdr:row>79</xdr:row>
      <xdr:rowOff>88900</xdr:rowOff>
    </xdr:to>
    <xdr:sp macro="" textlink="">
      <xdr:nvSpPr>
        <xdr:cNvPr id="757" name="楕円 756"/>
        <xdr:cNvSpPr/>
      </xdr:nvSpPr>
      <xdr:spPr>
        <a:xfrm>
          <a:off x="13652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38100</xdr:rowOff>
    </xdr:from>
    <xdr:to>
      <xdr:col>76</xdr:col>
      <xdr:colOff>114300</xdr:colOff>
      <xdr:row>79</xdr:row>
      <xdr:rowOff>83820</xdr:rowOff>
    </xdr:to>
    <xdr:cxnSp macro="">
      <xdr:nvCxnSpPr>
        <xdr:cNvPr id="758" name="直線コネクタ 757"/>
        <xdr:cNvCxnSpPr/>
      </xdr:nvCxnSpPr>
      <xdr:spPr>
        <a:xfrm>
          <a:off x="13703300" y="135826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88264</xdr:rowOff>
    </xdr:from>
    <xdr:to>
      <xdr:col>67</xdr:col>
      <xdr:colOff>101600</xdr:colOff>
      <xdr:row>79</xdr:row>
      <xdr:rowOff>18414</xdr:rowOff>
    </xdr:to>
    <xdr:sp macro="" textlink="">
      <xdr:nvSpPr>
        <xdr:cNvPr id="759" name="楕円 758"/>
        <xdr:cNvSpPr/>
      </xdr:nvSpPr>
      <xdr:spPr>
        <a:xfrm>
          <a:off x="12763500" y="134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139064</xdr:rowOff>
    </xdr:from>
    <xdr:to>
      <xdr:col>71</xdr:col>
      <xdr:colOff>177800</xdr:colOff>
      <xdr:row>79</xdr:row>
      <xdr:rowOff>38100</xdr:rowOff>
    </xdr:to>
    <xdr:cxnSp macro="">
      <xdr:nvCxnSpPr>
        <xdr:cNvPr id="760" name="直線コネクタ 759"/>
        <xdr:cNvCxnSpPr/>
      </xdr:nvCxnSpPr>
      <xdr:spPr>
        <a:xfrm>
          <a:off x="12814300" y="13512164"/>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761" name="n_1aveValue【消防施設】&#10;有形固定資産減価償却率"/>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762"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763" name="n_3aveValue【消防施設】&#10;有形固定資産減価償却率"/>
        <xdr:cNvSpPr txBox="1"/>
      </xdr:nvSpPr>
      <xdr:spPr>
        <a:xfrm>
          <a:off x="13500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764" name="n_4aveValue【消防施設】&#10;有形固定資産減価償却率"/>
        <xdr:cNvSpPr txBox="1"/>
      </xdr:nvSpPr>
      <xdr:spPr>
        <a:xfrm>
          <a:off x="12611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48277</xdr:rowOff>
    </xdr:from>
    <xdr:ext cx="405111" cy="259045"/>
    <xdr:sp macro="" textlink="">
      <xdr:nvSpPr>
        <xdr:cNvPr id="765" name="n_1mainValue【消防施設】&#10;有形固定資産減価償却率"/>
        <xdr:cNvSpPr txBox="1"/>
      </xdr:nvSpPr>
      <xdr:spPr>
        <a:xfrm>
          <a:off x="15266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151147</xdr:rowOff>
    </xdr:from>
    <xdr:ext cx="405111" cy="259045"/>
    <xdr:sp macro="" textlink="">
      <xdr:nvSpPr>
        <xdr:cNvPr id="766" name="n_2mainValue【消防施設】&#10;有形固定資産減価償却率"/>
        <xdr:cNvSpPr txBox="1"/>
      </xdr:nvSpPr>
      <xdr:spPr>
        <a:xfrm>
          <a:off x="14389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105427</xdr:rowOff>
    </xdr:from>
    <xdr:ext cx="405111" cy="259045"/>
    <xdr:sp macro="" textlink="">
      <xdr:nvSpPr>
        <xdr:cNvPr id="767" name="n_3mainValue【消防施設】&#10;有形固定資産減価償却率"/>
        <xdr:cNvSpPr txBox="1"/>
      </xdr:nvSpPr>
      <xdr:spPr>
        <a:xfrm>
          <a:off x="13500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34941</xdr:rowOff>
    </xdr:from>
    <xdr:ext cx="405111" cy="259045"/>
    <xdr:sp macro="" textlink="">
      <xdr:nvSpPr>
        <xdr:cNvPr id="768" name="n_4mainValue【消防施設】&#10;有形固定資産減価償却率"/>
        <xdr:cNvSpPr txBox="1"/>
      </xdr:nvSpPr>
      <xdr:spPr>
        <a:xfrm>
          <a:off x="12611744" y="132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90" name="直線コネクタ 789"/>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1"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2" name="直線コネクタ 791"/>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93" name="【消防施設】&#10;一人当たり面積最大値テキスト"/>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94" name="直線コネクタ 793"/>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95" name="【消防施設】&#10;一人当たり面積平均値テキスト"/>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96" name="フローチャート: 判断 795"/>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7" name="フローチャート: 判断 796"/>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98" name="フローチャート: 判断 797"/>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99" name="フローチャート: 判断 798"/>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0" name="フローチャート: 判断 799"/>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163322</xdr:rowOff>
    </xdr:from>
    <xdr:to>
      <xdr:col>116</xdr:col>
      <xdr:colOff>114300</xdr:colOff>
      <xdr:row>82</xdr:row>
      <xdr:rowOff>93472</xdr:rowOff>
    </xdr:to>
    <xdr:sp macro="" textlink="">
      <xdr:nvSpPr>
        <xdr:cNvPr id="806" name="楕円 805"/>
        <xdr:cNvSpPr/>
      </xdr:nvSpPr>
      <xdr:spPr>
        <a:xfrm>
          <a:off x="221107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14749</xdr:rowOff>
    </xdr:from>
    <xdr:ext cx="469744" cy="259045"/>
    <xdr:sp macro="" textlink="">
      <xdr:nvSpPr>
        <xdr:cNvPr id="807" name="【消防施設】&#10;一人当たり面積該当値テキスト"/>
        <xdr:cNvSpPr txBox="1"/>
      </xdr:nvSpPr>
      <xdr:spPr>
        <a:xfrm>
          <a:off x="22199600"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5587</xdr:rowOff>
    </xdr:from>
    <xdr:to>
      <xdr:col>112</xdr:col>
      <xdr:colOff>38100</xdr:colOff>
      <xdr:row>82</xdr:row>
      <xdr:rowOff>107187</xdr:rowOff>
    </xdr:to>
    <xdr:sp macro="" textlink="">
      <xdr:nvSpPr>
        <xdr:cNvPr id="808" name="楕円 807"/>
        <xdr:cNvSpPr/>
      </xdr:nvSpPr>
      <xdr:spPr>
        <a:xfrm>
          <a:off x="21272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42672</xdr:rowOff>
    </xdr:from>
    <xdr:to>
      <xdr:col>116</xdr:col>
      <xdr:colOff>63500</xdr:colOff>
      <xdr:row>82</xdr:row>
      <xdr:rowOff>56387</xdr:rowOff>
    </xdr:to>
    <xdr:cxnSp macro="">
      <xdr:nvCxnSpPr>
        <xdr:cNvPr id="809" name="直線コネクタ 808"/>
        <xdr:cNvCxnSpPr/>
      </xdr:nvCxnSpPr>
      <xdr:spPr>
        <a:xfrm flipV="1">
          <a:off x="21323300" y="141015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19304</xdr:rowOff>
    </xdr:from>
    <xdr:to>
      <xdr:col>107</xdr:col>
      <xdr:colOff>101600</xdr:colOff>
      <xdr:row>82</xdr:row>
      <xdr:rowOff>120904</xdr:rowOff>
    </xdr:to>
    <xdr:sp macro="" textlink="">
      <xdr:nvSpPr>
        <xdr:cNvPr id="810" name="楕円 809"/>
        <xdr:cNvSpPr/>
      </xdr:nvSpPr>
      <xdr:spPr>
        <a:xfrm>
          <a:off x="20383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56387</xdr:rowOff>
    </xdr:from>
    <xdr:to>
      <xdr:col>111</xdr:col>
      <xdr:colOff>177800</xdr:colOff>
      <xdr:row>82</xdr:row>
      <xdr:rowOff>70104</xdr:rowOff>
    </xdr:to>
    <xdr:cxnSp macro="">
      <xdr:nvCxnSpPr>
        <xdr:cNvPr id="811" name="直線コネクタ 810"/>
        <xdr:cNvCxnSpPr/>
      </xdr:nvCxnSpPr>
      <xdr:spPr>
        <a:xfrm flipV="1">
          <a:off x="20434300" y="141152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37592</xdr:rowOff>
    </xdr:from>
    <xdr:to>
      <xdr:col>102</xdr:col>
      <xdr:colOff>165100</xdr:colOff>
      <xdr:row>82</xdr:row>
      <xdr:rowOff>139192</xdr:rowOff>
    </xdr:to>
    <xdr:sp macro="" textlink="">
      <xdr:nvSpPr>
        <xdr:cNvPr id="812" name="楕円 811"/>
        <xdr:cNvSpPr/>
      </xdr:nvSpPr>
      <xdr:spPr>
        <a:xfrm>
          <a:off x="19494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70104</xdr:rowOff>
    </xdr:from>
    <xdr:to>
      <xdr:col>107</xdr:col>
      <xdr:colOff>50800</xdr:colOff>
      <xdr:row>82</xdr:row>
      <xdr:rowOff>88392</xdr:rowOff>
    </xdr:to>
    <xdr:cxnSp macro="">
      <xdr:nvCxnSpPr>
        <xdr:cNvPr id="813" name="直線コネクタ 812"/>
        <xdr:cNvCxnSpPr/>
      </xdr:nvCxnSpPr>
      <xdr:spPr>
        <a:xfrm flipV="1">
          <a:off x="19545300" y="141290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46737</xdr:rowOff>
    </xdr:from>
    <xdr:to>
      <xdr:col>98</xdr:col>
      <xdr:colOff>38100</xdr:colOff>
      <xdr:row>82</xdr:row>
      <xdr:rowOff>148337</xdr:rowOff>
    </xdr:to>
    <xdr:sp macro="" textlink="">
      <xdr:nvSpPr>
        <xdr:cNvPr id="814" name="楕円 813"/>
        <xdr:cNvSpPr/>
      </xdr:nvSpPr>
      <xdr:spPr>
        <a:xfrm>
          <a:off x="18605500" y="14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88392</xdr:rowOff>
    </xdr:from>
    <xdr:to>
      <xdr:col>102</xdr:col>
      <xdr:colOff>114300</xdr:colOff>
      <xdr:row>82</xdr:row>
      <xdr:rowOff>97537</xdr:rowOff>
    </xdr:to>
    <xdr:cxnSp macro="">
      <xdr:nvCxnSpPr>
        <xdr:cNvPr id="815" name="直線コネクタ 814"/>
        <xdr:cNvCxnSpPr/>
      </xdr:nvCxnSpPr>
      <xdr:spPr>
        <a:xfrm flipV="1">
          <a:off x="18656300" y="141472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816" name="n_1aveValue【消防施設】&#10;一人当たり面積"/>
        <xdr:cNvSpPr txBox="1"/>
      </xdr:nvSpPr>
      <xdr:spPr>
        <a:xfrm>
          <a:off x="21075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817" name="n_2aveValue【消防施設】&#10;一人当たり面積"/>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818" name="n_3aveValue【消防施設】&#10;一人当たり面積"/>
        <xdr:cNvSpPr txBox="1"/>
      </xdr:nvSpPr>
      <xdr:spPr>
        <a:xfrm>
          <a:off x="19310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164609</xdr:rowOff>
    </xdr:from>
    <xdr:ext cx="469744" cy="259045"/>
    <xdr:sp macro="" textlink="">
      <xdr:nvSpPr>
        <xdr:cNvPr id="819" name="n_4aveValue【消防施設】&#10;一人当たり面積"/>
        <xdr:cNvSpPr txBox="1"/>
      </xdr:nvSpPr>
      <xdr:spPr>
        <a:xfrm>
          <a:off x="18421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123714</xdr:rowOff>
    </xdr:from>
    <xdr:ext cx="469744" cy="259045"/>
    <xdr:sp macro="" textlink="">
      <xdr:nvSpPr>
        <xdr:cNvPr id="820" name="n_1mainValue【消防施設】&#10;一人当たり面積"/>
        <xdr:cNvSpPr txBox="1"/>
      </xdr:nvSpPr>
      <xdr:spPr>
        <a:xfrm>
          <a:off x="210757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137431</xdr:rowOff>
    </xdr:from>
    <xdr:ext cx="469744" cy="259045"/>
    <xdr:sp macro="" textlink="">
      <xdr:nvSpPr>
        <xdr:cNvPr id="821" name="n_2mainValue【消防施設】&#10;一人当たり面積"/>
        <xdr:cNvSpPr txBox="1"/>
      </xdr:nvSpPr>
      <xdr:spPr>
        <a:xfrm>
          <a:off x="20199427" y="138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155719</xdr:rowOff>
    </xdr:from>
    <xdr:ext cx="469744" cy="259045"/>
    <xdr:sp macro="" textlink="">
      <xdr:nvSpPr>
        <xdr:cNvPr id="822" name="n_3mainValue【消防施設】&#10;一人当たり面積"/>
        <xdr:cNvSpPr txBox="1"/>
      </xdr:nvSpPr>
      <xdr:spPr>
        <a:xfrm>
          <a:off x="19310427" y="1387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164864</xdr:rowOff>
    </xdr:from>
    <xdr:ext cx="469744" cy="259045"/>
    <xdr:sp macro="" textlink="">
      <xdr:nvSpPr>
        <xdr:cNvPr id="823" name="n_4mainValue【消防施設】&#10;一人当たり面積"/>
        <xdr:cNvSpPr txBox="1"/>
      </xdr:nvSpPr>
      <xdr:spPr>
        <a:xfrm>
          <a:off x="18421427" y="1388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49" name="直線コネクタ 848"/>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50" name="【庁舎】&#10;有形固定資産減価償却率最小値テキスト"/>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51" name="直線コネクタ 850"/>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52" name="【庁舎】&#10;有形固定資産減価償却率最大値テキスト"/>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53" name="直線コネクタ 852"/>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854" name="【庁舎】&#10;有形固定資産減価償却率平均値テキスト"/>
        <xdr:cNvSpPr txBox="1"/>
      </xdr:nvSpPr>
      <xdr:spPr>
        <a:xfrm>
          <a:off x="16357600" y="1788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55" name="フローチャート: 判断 854"/>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56" name="フローチャート: 判断 855"/>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7" name="フローチャート: 判断 856"/>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58" name="フローチャート: 判断 857"/>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9" name="フローチャート: 判断 858"/>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98879</xdr:rowOff>
    </xdr:from>
    <xdr:to>
      <xdr:col>85</xdr:col>
      <xdr:colOff>177800</xdr:colOff>
      <xdr:row>107</xdr:row>
      <xdr:rowOff>29029</xdr:rowOff>
    </xdr:to>
    <xdr:sp macro="" textlink="">
      <xdr:nvSpPr>
        <xdr:cNvPr id="865" name="楕円 864"/>
        <xdr:cNvSpPr/>
      </xdr:nvSpPr>
      <xdr:spPr>
        <a:xfrm>
          <a:off x="162687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77306</xdr:rowOff>
    </xdr:from>
    <xdr:ext cx="405111" cy="259045"/>
    <xdr:sp macro="" textlink="">
      <xdr:nvSpPr>
        <xdr:cNvPr id="866" name="【庁舎】&#10;有形固定資産減価償却率該当値テキスト"/>
        <xdr:cNvSpPr txBox="1"/>
      </xdr:nvSpPr>
      <xdr:spPr>
        <a:xfrm>
          <a:off x="16357600"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40095</xdr:rowOff>
    </xdr:from>
    <xdr:to>
      <xdr:col>81</xdr:col>
      <xdr:colOff>101600</xdr:colOff>
      <xdr:row>106</xdr:row>
      <xdr:rowOff>141695</xdr:rowOff>
    </xdr:to>
    <xdr:sp macro="" textlink="">
      <xdr:nvSpPr>
        <xdr:cNvPr id="867" name="楕円 866"/>
        <xdr:cNvSpPr/>
      </xdr:nvSpPr>
      <xdr:spPr>
        <a:xfrm>
          <a:off x="15430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90895</xdr:rowOff>
    </xdr:from>
    <xdr:to>
      <xdr:col>85</xdr:col>
      <xdr:colOff>127000</xdr:colOff>
      <xdr:row>106</xdr:row>
      <xdr:rowOff>149679</xdr:rowOff>
    </xdr:to>
    <xdr:cxnSp macro="">
      <xdr:nvCxnSpPr>
        <xdr:cNvPr id="868" name="直線コネクタ 867"/>
        <xdr:cNvCxnSpPr/>
      </xdr:nvCxnSpPr>
      <xdr:spPr>
        <a:xfrm>
          <a:off x="15481300" y="18264595"/>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869" name="楕円 868"/>
        <xdr:cNvSpPr/>
      </xdr:nvSpPr>
      <xdr:spPr>
        <a:xfrm>
          <a:off x="14541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32113</xdr:rowOff>
    </xdr:from>
    <xdr:to>
      <xdr:col>81</xdr:col>
      <xdr:colOff>50800</xdr:colOff>
      <xdr:row>106</xdr:row>
      <xdr:rowOff>90895</xdr:rowOff>
    </xdr:to>
    <xdr:cxnSp macro="">
      <xdr:nvCxnSpPr>
        <xdr:cNvPr id="870" name="直線コネクタ 869"/>
        <xdr:cNvCxnSpPr/>
      </xdr:nvCxnSpPr>
      <xdr:spPr>
        <a:xfrm>
          <a:off x="14592300" y="1820581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85816</xdr:rowOff>
    </xdr:from>
    <xdr:to>
      <xdr:col>72</xdr:col>
      <xdr:colOff>38100</xdr:colOff>
      <xdr:row>106</xdr:row>
      <xdr:rowOff>15966</xdr:rowOff>
    </xdr:to>
    <xdr:sp macro="" textlink="">
      <xdr:nvSpPr>
        <xdr:cNvPr id="871" name="楕円 870"/>
        <xdr:cNvSpPr/>
      </xdr:nvSpPr>
      <xdr:spPr>
        <a:xfrm>
          <a:off x="13652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136616</xdr:rowOff>
    </xdr:from>
    <xdr:to>
      <xdr:col>76</xdr:col>
      <xdr:colOff>114300</xdr:colOff>
      <xdr:row>106</xdr:row>
      <xdr:rowOff>32113</xdr:rowOff>
    </xdr:to>
    <xdr:cxnSp macro="">
      <xdr:nvCxnSpPr>
        <xdr:cNvPr id="872" name="直線コネクタ 871"/>
        <xdr:cNvCxnSpPr/>
      </xdr:nvCxnSpPr>
      <xdr:spPr>
        <a:xfrm>
          <a:off x="13703300" y="18138866"/>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20501</xdr:rowOff>
    </xdr:from>
    <xdr:to>
      <xdr:col>67</xdr:col>
      <xdr:colOff>101600</xdr:colOff>
      <xdr:row>105</xdr:row>
      <xdr:rowOff>122101</xdr:rowOff>
    </xdr:to>
    <xdr:sp macro="" textlink="">
      <xdr:nvSpPr>
        <xdr:cNvPr id="873" name="楕円 872"/>
        <xdr:cNvSpPr/>
      </xdr:nvSpPr>
      <xdr:spPr>
        <a:xfrm>
          <a:off x="12763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71301</xdr:rowOff>
    </xdr:from>
    <xdr:to>
      <xdr:col>71</xdr:col>
      <xdr:colOff>177800</xdr:colOff>
      <xdr:row>105</xdr:row>
      <xdr:rowOff>136616</xdr:rowOff>
    </xdr:to>
    <xdr:cxnSp macro="">
      <xdr:nvCxnSpPr>
        <xdr:cNvPr id="874" name="直線コネクタ 873"/>
        <xdr:cNvCxnSpPr/>
      </xdr:nvCxnSpPr>
      <xdr:spPr>
        <a:xfrm>
          <a:off x="12814300" y="180735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875" name="n_1aveValue【庁舎】&#10;有形固定資産減価償却率"/>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76" name="n_2aveValue【庁舎】&#10;有形固定資産減価償却率"/>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877" name="n_3aveValue【庁舎】&#10;有形固定資産減価償却率"/>
        <xdr:cNvSpPr txBox="1"/>
      </xdr:nvSpPr>
      <xdr:spPr>
        <a:xfrm>
          <a:off x="13500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78"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132822</xdr:rowOff>
    </xdr:from>
    <xdr:ext cx="405111" cy="259045"/>
    <xdr:sp macro="" textlink="">
      <xdr:nvSpPr>
        <xdr:cNvPr id="879" name="n_1mainValue【庁舎】&#10;有形固定資産減価償却率"/>
        <xdr:cNvSpPr txBox="1"/>
      </xdr:nvSpPr>
      <xdr:spPr>
        <a:xfrm>
          <a:off x="15266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880" name="n_2mainValue【庁舎】&#10;有形固定資産減価償却率"/>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7093</xdr:rowOff>
    </xdr:from>
    <xdr:ext cx="405111" cy="259045"/>
    <xdr:sp macro="" textlink="">
      <xdr:nvSpPr>
        <xdr:cNvPr id="881" name="n_3mainValue【庁舎】&#10;有形固定資産減価償却率"/>
        <xdr:cNvSpPr txBox="1"/>
      </xdr:nvSpPr>
      <xdr:spPr>
        <a:xfrm>
          <a:off x="13500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113228</xdr:rowOff>
    </xdr:from>
    <xdr:ext cx="405111" cy="259045"/>
    <xdr:sp macro="" textlink="">
      <xdr:nvSpPr>
        <xdr:cNvPr id="882" name="n_4mainValue【庁舎】&#10;有形固定資産減価償却率"/>
        <xdr:cNvSpPr txBox="1"/>
      </xdr:nvSpPr>
      <xdr:spPr>
        <a:xfrm>
          <a:off x="12611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908" name="直線コネクタ 907"/>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9"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0" name="直線コネクタ 909"/>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911" name="【庁舎】&#10;一人当たり面積最大値テキスト"/>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912" name="直線コネクタ 911"/>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913" name="【庁舎】&#10;一人当たり面積平均値テキスト"/>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915" name="フローチャート: 判断 914"/>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6" name="フローチャート: 判断 915"/>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917" name="フローチャート: 判断 916"/>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18" name="フローチャート: 判断 917"/>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924" name="楕円 923"/>
        <xdr:cNvSpPr/>
      </xdr:nvSpPr>
      <xdr:spPr>
        <a:xfrm>
          <a:off x="22110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83838</xdr:rowOff>
    </xdr:from>
    <xdr:ext cx="469744" cy="259045"/>
    <xdr:sp macro="" textlink="">
      <xdr:nvSpPr>
        <xdr:cNvPr id="925" name="【庁舎】&#10;一人当たり面積該当値テキスト"/>
        <xdr:cNvSpPr txBox="1"/>
      </xdr:nvSpPr>
      <xdr:spPr>
        <a:xfrm>
          <a:off x="22199600"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113574</xdr:rowOff>
    </xdr:from>
    <xdr:to>
      <xdr:col>112</xdr:col>
      <xdr:colOff>38100</xdr:colOff>
      <xdr:row>107</xdr:row>
      <xdr:rowOff>43724</xdr:rowOff>
    </xdr:to>
    <xdr:sp macro="" textlink="">
      <xdr:nvSpPr>
        <xdr:cNvPr id="926" name="楕円 925"/>
        <xdr:cNvSpPr/>
      </xdr:nvSpPr>
      <xdr:spPr>
        <a:xfrm>
          <a:off x="2127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156211</xdr:rowOff>
    </xdr:from>
    <xdr:to>
      <xdr:col>116</xdr:col>
      <xdr:colOff>63500</xdr:colOff>
      <xdr:row>106</xdr:row>
      <xdr:rowOff>164374</xdr:rowOff>
    </xdr:to>
    <xdr:cxnSp macro="">
      <xdr:nvCxnSpPr>
        <xdr:cNvPr id="927" name="直線コネクタ 926"/>
        <xdr:cNvCxnSpPr/>
      </xdr:nvCxnSpPr>
      <xdr:spPr>
        <a:xfrm flipV="1">
          <a:off x="21323300" y="18329911"/>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28" name="楕円 927"/>
        <xdr:cNvSpPr/>
      </xdr:nvSpPr>
      <xdr:spPr>
        <a:xfrm>
          <a:off x="20383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164374</xdr:rowOff>
    </xdr:from>
    <xdr:to>
      <xdr:col>111</xdr:col>
      <xdr:colOff>177800</xdr:colOff>
      <xdr:row>106</xdr:row>
      <xdr:rowOff>170906</xdr:rowOff>
    </xdr:to>
    <xdr:cxnSp macro="">
      <xdr:nvCxnSpPr>
        <xdr:cNvPr id="929" name="直線コネクタ 928"/>
        <xdr:cNvCxnSpPr/>
      </xdr:nvCxnSpPr>
      <xdr:spPr>
        <a:xfrm flipV="1">
          <a:off x="20434300" y="18338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930" name="楕円 929"/>
        <xdr:cNvSpPr/>
      </xdr:nvSpPr>
      <xdr:spPr>
        <a:xfrm>
          <a:off x="19494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170906</xdr:rowOff>
    </xdr:from>
    <xdr:to>
      <xdr:col>107</xdr:col>
      <xdr:colOff>50800</xdr:colOff>
      <xdr:row>107</xdr:row>
      <xdr:rowOff>7620</xdr:rowOff>
    </xdr:to>
    <xdr:cxnSp macro="">
      <xdr:nvCxnSpPr>
        <xdr:cNvPr id="931" name="直線コネクタ 930"/>
        <xdr:cNvCxnSpPr/>
      </xdr:nvCxnSpPr>
      <xdr:spPr>
        <a:xfrm flipV="1">
          <a:off x="19545300" y="183446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134801</xdr:rowOff>
    </xdr:from>
    <xdr:to>
      <xdr:col>98</xdr:col>
      <xdr:colOff>38100</xdr:colOff>
      <xdr:row>107</xdr:row>
      <xdr:rowOff>64951</xdr:rowOff>
    </xdr:to>
    <xdr:sp macro="" textlink="">
      <xdr:nvSpPr>
        <xdr:cNvPr id="932" name="楕円 931"/>
        <xdr:cNvSpPr/>
      </xdr:nvSpPr>
      <xdr:spPr>
        <a:xfrm>
          <a:off x="18605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14151</xdr:rowOff>
    </xdr:to>
    <xdr:cxnSp macro="">
      <xdr:nvCxnSpPr>
        <xdr:cNvPr id="933" name="直線コネクタ 932"/>
        <xdr:cNvCxnSpPr/>
      </xdr:nvCxnSpPr>
      <xdr:spPr>
        <a:xfrm flipV="1">
          <a:off x="18656300" y="1835277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934" name="n_1aveValue【庁舎】&#10;一人当たり面積"/>
        <xdr:cNvSpPr txBox="1"/>
      </xdr:nvSpPr>
      <xdr:spPr>
        <a:xfrm>
          <a:off x="210757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935" name="n_2aveValue【庁舎】&#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936" name="n_3aveValue【庁舎】&#10;一人当たり面積"/>
        <xdr:cNvSpPr txBox="1"/>
      </xdr:nvSpPr>
      <xdr:spPr>
        <a:xfrm>
          <a:off x="19310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937" name="n_4aveValue【庁舎】&#10;一人当たり面積"/>
        <xdr:cNvSpPr txBox="1"/>
      </xdr:nvSpPr>
      <xdr:spPr>
        <a:xfrm>
          <a:off x="18421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34851</xdr:rowOff>
    </xdr:from>
    <xdr:ext cx="469744" cy="259045"/>
    <xdr:sp macro="" textlink="">
      <xdr:nvSpPr>
        <xdr:cNvPr id="938" name="n_1mainValue【庁舎】&#10;一人当たり面積"/>
        <xdr:cNvSpPr txBox="1"/>
      </xdr:nvSpPr>
      <xdr:spPr>
        <a:xfrm>
          <a:off x="210757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939" name="n_2mainValue【庁舎】&#10;一人当たり面積"/>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940" name="n_3mainValue【庁舎】&#10;一人当たり面積"/>
        <xdr:cNvSpPr txBox="1"/>
      </xdr:nvSpPr>
      <xdr:spPr>
        <a:xfrm>
          <a:off x="19310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56078</xdr:rowOff>
    </xdr:from>
    <xdr:ext cx="469744" cy="259045"/>
    <xdr:sp macro="" textlink="">
      <xdr:nvSpPr>
        <xdr:cNvPr id="941" name="n_4mainValue【庁舎】&#10;一人当たり面積"/>
        <xdr:cNvSpPr txBox="1"/>
      </xdr:nvSpPr>
      <xdr:spPr>
        <a:xfrm>
          <a:off x="18421427" y="1840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類似団体と比較して、有形固定資産減価償却率は、図書館、福祉施設、市民会館、一般廃棄物処理施設、保健センター、庁舎で平均より高い数値となっている。</a:t>
          </a:r>
        </a:p>
        <a:p>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年度時点で庁舎については整備中であるが、それ以外の施設については、公共施設等総合管理計画に基づき、計画的に施設の修繕・改修等を行いたい。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22,629
22,157
71.25
13,906,678
13,410,077
449,624
7,225,843
14,561,643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人口の減少に加え、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内に中心となる産業がないこと等から、財政基盤が弱く、類似団体平均を大きく下回っているが、行財政改革大綱に基づく事業の見直し等による義務的経費の抑制などに努め、今後も引続き経常経費の圧縮や主要施策への財源の重点配分、さらには自主財源の確保に向けた企業立地の推進に努め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94343</xdr:rowOff>
    </xdr:to>
    <xdr:cxnSp macro="">
      <xdr:nvCxnSpPr>
        <xdr:cNvPr id="71" name="直線コネクタ 70"/>
        <xdr:cNvCxnSpPr/>
      </xdr:nvCxnSpPr>
      <xdr:spPr>
        <a:xfrm>
          <a:off x="4114800" y="72780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77107</xdr:rowOff>
    </xdr:to>
    <xdr:cxnSp macro="">
      <xdr:nvCxnSpPr>
        <xdr:cNvPr id="74" name="直線コネクタ 73"/>
        <xdr:cNvCxnSpPr/>
      </xdr:nvCxnSpPr>
      <xdr:spPr>
        <a:xfrm>
          <a:off x="3225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59872</xdr:rowOff>
    </xdr:to>
    <xdr:cxnSp macro="">
      <xdr:nvCxnSpPr>
        <xdr:cNvPr id="77" name="直線コネクタ 76"/>
        <xdr:cNvCxnSpPr/>
      </xdr:nvCxnSpPr>
      <xdr:spPr>
        <a:xfrm>
          <a:off x="2336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42635</xdr:rowOff>
    </xdr:to>
    <xdr:cxnSp macro="">
      <xdr:nvCxnSpPr>
        <xdr:cNvPr id="80" name="直線コネクタ 79"/>
        <xdr:cNvCxnSpPr/>
      </xdr:nvCxnSpPr>
      <xdr:spPr>
        <a:xfrm>
          <a:off x="1447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地方交付税の</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百万円の増はあるものの、地方税の</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百万円の減や公債費で</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百万円の増等により、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類似団体とはほぼ同数値であるが、今後も大型事業の起債償還が続くため、行財政改革大綱などに基づいた事務事業の見直しにより経常経費の削減に努める。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59479</xdr:rowOff>
    </xdr:from>
    <xdr:to>
      <xdr:col>23</xdr:col>
      <xdr:colOff>133350</xdr:colOff>
      <xdr:row>64</xdr:row>
      <xdr:rowOff>119804</xdr:rowOff>
    </xdr:to>
    <xdr:cxnSp macro="">
      <xdr:nvCxnSpPr>
        <xdr:cNvPr id="134" name="直線コネクタ 133"/>
        <xdr:cNvCxnSpPr/>
      </xdr:nvCxnSpPr>
      <xdr:spPr>
        <a:xfrm>
          <a:off x="4114800" y="1103227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45931</xdr:rowOff>
    </xdr:from>
    <xdr:to>
      <xdr:col>19</xdr:col>
      <xdr:colOff>133350</xdr:colOff>
      <xdr:row>64</xdr:row>
      <xdr:rowOff>59479</xdr:rowOff>
    </xdr:to>
    <xdr:cxnSp macro="">
      <xdr:nvCxnSpPr>
        <xdr:cNvPr id="137" name="直線コネクタ 136"/>
        <xdr:cNvCxnSpPr/>
      </xdr:nvCxnSpPr>
      <xdr:spPr>
        <a:xfrm>
          <a:off x="3225800" y="10847281"/>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45931</xdr:rowOff>
    </xdr:from>
    <xdr:to>
      <xdr:col>15</xdr:col>
      <xdr:colOff>82550</xdr:colOff>
      <xdr:row>63</xdr:row>
      <xdr:rowOff>142452</xdr:rowOff>
    </xdr:to>
    <xdr:cxnSp macro="">
      <xdr:nvCxnSpPr>
        <xdr:cNvPr id="140" name="直線コネクタ 139"/>
        <xdr:cNvCxnSpPr/>
      </xdr:nvCxnSpPr>
      <xdr:spPr>
        <a:xfrm flipV="1">
          <a:off x="2336800" y="10847281"/>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142452</xdr:rowOff>
    </xdr:from>
    <xdr:to>
      <xdr:col>11</xdr:col>
      <xdr:colOff>31750</xdr:colOff>
      <xdr:row>64</xdr:row>
      <xdr:rowOff>139912</xdr:rowOff>
    </xdr:to>
    <xdr:cxnSp macro="">
      <xdr:nvCxnSpPr>
        <xdr:cNvPr id="143" name="直線コネクタ 142"/>
        <xdr:cNvCxnSpPr/>
      </xdr:nvCxnSpPr>
      <xdr:spPr>
        <a:xfrm flipV="1">
          <a:off x="1447800" y="1094380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69004</xdr:rowOff>
    </xdr:from>
    <xdr:to>
      <xdr:col>23</xdr:col>
      <xdr:colOff>184150</xdr:colOff>
      <xdr:row>64</xdr:row>
      <xdr:rowOff>170604</xdr:rowOff>
    </xdr:to>
    <xdr:sp macro="" textlink="">
      <xdr:nvSpPr>
        <xdr:cNvPr id="153" name="楕円 152"/>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41081</xdr:rowOff>
    </xdr:from>
    <xdr:ext cx="762000" cy="259045"/>
    <xdr:sp macro="" textlink="">
      <xdr:nvSpPr>
        <xdr:cNvPr id="154" name="財政構造の弾力性該当値テキスト"/>
        <xdr:cNvSpPr txBox="1"/>
      </xdr:nvSpPr>
      <xdr:spPr>
        <a:xfrm>
          <a:off x="5041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8679</xdr:rowOff>
    </xdr:from>
    <xdr:to>
      <xdr:col>19</xdr:col>
      <xdr:colOff>184150</xdr:colOff>
      <xdr:row>64</xdr:row>
      <xdr:rowOff>110279</xdr:rowOff>
    </xdr:to>
    <xdr:sp macro="" textlink="">
      <xdr:nvSpPr>
        <xdr:cNvPr id="155" name="楕円 154"/>
        <xdr:cNvSpPr/>
      </xdr:nvSpPr>
      <xdr:spPr>
        <a:xfrm>
          <a:off x="4064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120456</xdr:rowOff>
    </xdr:from>
    <xdr:ext cx="736600" cy="259045"/>
    <xdr:sp macro="" textlink="">
      <xdr:nvSpPr>
        <xdr:cNvPr id="156" name="テキスト ボックス 155"/>
        <xdr:cNvSpPr txBox="1"/>
      </xdr:nvSpPr>
      <xdr:spPr>
        <a:xfrm>
          <a:off x="3733800" y="10750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166581</xdr:rowOff>
    </xdr:from>
    <xdr:to>
      <xdr:col>15</xdr:col>
      <xdr:colOff>133350</xdr:colOff>
      <xdr:row>63</xdr:row>
      <xdr:rowOff>96731</xdr:rowOff>
    </xdr:to>
    <xdr:sp macro="" textlink="">
      <xdr:nvSpPr>
        <xdr:cNvPr id="157" name="楕円 156"/>
        <xdr:cNvSpPr/>
      </xdr:nvSpPr>
      <xdr:spPr>
        <a:xfrm>
          <a:off x="3175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106908</xdr:rowOff>
    </xdr:from>
    <xdr:ext cx="762000" cy="259045"/>
    <xdr:sp macro="" textlink="">
      <xdr:nvSpPr>
        <xdr:cNvPr id="158" name="テキスト ボックス 157"/>
        <xdr:cNvSpPr txBox="1"/>
      </xdr:nvSpPr>
      <xdr:spPr>
        <a:xfrm>
          <a:off x="2844800" y="1056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91652</xdr:rowOff>
    </xdr:from>
    <xdr:to>
      <xdr:col>11</xdr:col>
      <xdr:colOff>82550</xdr:colOff>
      <xdr:row>64</xdr:row>
      <xdr:rowOff>21802</xdr:rowOff>
    </xdr:to>
    <xdr:sp macro="" textlink="">
      <xdr:nvSpPr>
        <xdr:cNvPr id="159" name="楕円 158"/>
        <xdr:cNvSpPr/>
      </xdr:nvSpPr>
      <xdr:spPr>
        <a:xfrm>
          <a:off x="2286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31979</xdr:rowOff>
    </xdr:from>
    <xdr:ext cx="762000" cy="259045"/>
    <xdr:sp macro="" textlink="">
      <xdr:nvSpPr>
        <xdr:cNvPr id="160" name="テキスト ボックス 159"/>
        <xdr:cNvSpPr txBox="1"/>
      </xdr:nvSpPr>
      <xdr:spPr>
        <a:xfrm>
          <a:off x="1955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61" name="楕円 160"/>
        <xdr:cNvSpPr/>
      </xdr:nvSpPr>
      <xdr:spPr>
        <a:xfrm>
          <a:off x="1397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29439</xdr:rowOff>
    </xdr:from>
    <xdr:ext cx="762000" cy="259045"/>
    <xdr:sp macro="" textlink="">
      <xdr:nvSpPr>
        <xdr:cNvPr id="162" name="テキスト ボックス 161"/>
        <xdr:cNvSpPr txBox="1"/>
      </xdr:nvSpPr>
      <xdr:spPr>
        <a:xfrm>
          <a:off x="1066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人口１人当たり決算額が類似団体平均を上回っているのは、主に人件費が要因となっている。これは、主に保育所の施設運営を直営で行っているためである。第五次入善町職員定員管理計画（</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年度から）に基づき職員数の増加、人件費の増加が今後も見込まれる。</a:t>
          </a:r>
        </a:p>
        <a:p>
          <a:r>
            <a:rPr kumimoji="1" lang="ja-JP" altLang="en-US" sz="1300">
              <a:latin typeface="ＭＳ Ｐゴシック" panose="020B0600070205080204" pitchFamily="50" charset="-128"/>
              <a:ea typeface="ＭＳ Ｐゴシック" panose="020B0600070205080204" pitchFamily="50" charset="-128"/>
            </a:rPr>
            <a:t>　行政サービスを低下させること無く、事務にかかる物件費などの抑制に努める。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5220</xdr:rowOff>
    </xdr:from>
    <xdr:to>
      <xdr:col>23</xdr:col>
      <xdr:colOff>133350</xdr:colOff>
      <xdr:row>83</xdr:row>
      <xdr:rowOff>60189</xdr:rowOff>
    </xdr:to>
    <xdr:cxnSp macro="">
      <xdr:nvCxnSpPr>
        <xdr:cNvPr id="197" name="直線コネクタ 196"/>
        <xdr:cNvCxnSpPr/>
      </xdr:nvCxnSpPr>
      <xdr:spPr>
        <a:xfrm>
          <a:off x="4114800" y="14235570"/>
          <a:ext cx="838200" cy="5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156883</xdr:rowOff>
    </xdr:from>
    <xdr:to>
      <xdr:col>19</xdr:col>
      <xdr:colOff>133350</xdr:colOff>
      <xdr:row>83</xdr:row>
      <xdr:rowOff>5220</xdr:rowOff>
    </xdr:to>
    <xdr:cxnSp macro="">
      <xdr:nvCxnSpPr>
        <xdr:cNvPr id="200" name="直線コネクタ 199"/>
        <xdr:cNvCxnSpPr/>
      </xdr:nvCxnSpPr>
      <xdr:spPr>
        <a:xfrm>
          <a:off x="3225800" y="14215783"/>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156883</xdr:rowOff>
    </xdr:from>
    <xdr:to>
      <xdr:col>15</xdr:col>
      <xdr:colOff>82550</xdr:colOff>
      <xdr:row>82</xdr:row>
      <xdr:rowOff>157848</xdr:rowOff>
    </xdr:to>
    <xdr:cxnSp macro="">
      <xdr:nvCxnSpPr>
        <xdr:cNvPr id="203" name="直線コネクタ 202"/>
        <xdr:cNvCxnSpPr/>
      </xdr:nvCxnSpPr>
      <xdr:spPr>
        <a:xfrm flipV="1">
          <a:off x="2336800" y="14215783"/>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167491</xdr:rowOff>
    </xdr:from>
    <xdr:to>
      <xdr:col>11</xdr:col>
      <xdr:colOff>31750</xdr:colOff>
      <xdr:row>82</xdr:row>
      <xdr:rowOff>157848</xdr:rowOff>
    </xdr:to>
    <xdr:cxnSp macro="">
      <xdr:nvCxnSpPr>
        <xdr:cNvPr id="206" name="直線コネクタ 205"/>
        <xdr:cNvCxnSpPr/>
      </xdr:nvCxnSpPr>
      <xdr:spPr>
        <a:xfrm>
          <a:off x="1447800" y="14054941"/>
          <a:ext cx="889000" cy="16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9389</xdr:rowOff>
    </xdr:from>
    <xdr:to>
      <xdr:col>23</xdr:col>
      <xdr:colOff>184150</xdr:colOff>
      <xdr:row>83</xdr:row>
      <xdr:rowOff>110989</xdr:rowOff>
    </xdr:to>
    <xdr:sp macro="" textlink="">
      <xdr:nvSpPr>
        <xdr:cNvPr id="216" name="楕円 215"/>
        <xdr:cNvSpPr/>
      </xdr:nvSpPr>
      <xdr:spPr>
        <a:xfrm>
          <a:off x="4902200" y="142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152916</xdr:rowOff>
    </xdr:from>
    <xdr:ext cx="762000" cy="259045"/>
    <xdr:sp macro="" textlink="">
      <xdr:nvSpPr>
        <xdr:cNvPr id="217" name="人件費・物件費等の状況該当値テキスト"/>
        <xdr:cNvSpPr txBox="1"/>
      </xdr:nvSpPr>
      <xdr:spPr>
        <a:xfrm>
          <a:off x="5041900" y="1421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125870</xdr:rowOff>
    </xdr:from>
    <xdr:to>
      <xdr:col>19</xdr:col>
      <xdr:colOff>184150</xdr:colOff>
      <xdr:row>83</xdr:row>
      <xdr:rowOff>56020</xdr:rowOff>
    </xdr:to>
    <xdr:sp macro="" textlink="">
      <xdr:nvSpPr>
        <xdr:cNvPr id="218" name="楕円 217"/>
        <xdr:cNvSpPr/>
      </xdr:nvSpPr>
      <xdr:spPr>
        <a:xfrm>
          <a:off x="4064000" y="1418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66197</xdr:rowOff>
    </xdr:from>
    <xdr:ext cx="736600" cy="259045"/>
    <xdr:sp macro="" textlink="">
      <xdr:nvSpPr>
        <xdr:cNvPr id="219" name="テキスト ボックス 218"/>
        <xdr:cNvSpPr txBox="1"/>
      </xdr:nvSpPr>
      <xdr:spPr>
        <a:xfrm>
          <a:off x="3733800" y="13953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106083</xdr:rowOff>
    </xdr:from>
    <xdr:to>
      <xdr:col>15</xdr:col>
      <xdr:colOff>133350</xdr:colOff>
      <xdr:row>83</xdr:row>
      <xdr:rowOff>36233</xdr:rowOff>
    </xdr:to>
    <xdr:sp macro="" textlink="">
      <xdr:nvSpPr>
        <xdr:cNvPr id="220" name="楕円 219"/>
        <xdr:cNvSpPr/>
      </xdr:nvSpPr>
      <xdr:spPr>
        <a:xfrm>
          <a:off x="3175000" y="141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21010</xdr:rowOff>
    </xdr:from>
    <xdr:ext cx="762000" cy="259045"/>
    <xdr:sp macro="" textlink="">
      <xdr:nvSpPr>
        <xdr:cNvPr id="221" name="テキスト ボックス 220"/>
        <xdr:cNvSpPr txBox="1"/>
      </xdr:nvSpPr>
      <xdr:spPr>
        <a:xfrm>
          <a:off x="2844800" y="1425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107048</xdr:rowOff>
    </xdr:from>
    <xdr:to>
      <xdr:col>11</xdr:col>
      <xdr:colOff>82550</xdr:colOff>
      <xdr:row>83</xdr:row>
      <xdr:rowOff>37198</xdr:rowOff>
    </xdr:to>
    <xdr:sp macro="" textlink="">
      <xdr:nvSpPr>
        <xdr:cNvPr id="222" name="楕円 221"/>
        <xdr:cNvSpPr/>
      </xdr:nvSpPr>
      <xdr:spPr>
        <a:xfrm>
          <a:off x="2286000" y="1416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21975</xdr:rowOff>
    </xdr:from>
    <xdr:ext cx="762000" cy="259045"/>
    <xdr:sp macro="" textlink="">
      <xdr:nvSpPr>
        <xdr:cNvPr id="223" name="テキスト ボックス 222"/>
        <xdr:cNvSpPr txBox="1"/>
      </xdr:nvSpPr>
      <xdr:spPr>
        <a:xfrm>
          <a:off x="1955800" y="1425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116691</xdr:rowOff>
    </xdr:from>
    <xdr:to>
      <xdr:col>7</xdr:col>
      <xdr:colOff>31750</xdr:colOff>
      <xdr:row>82</xdr:row>
      <xdr:rowOff>46841</xdr:rowOff>
    </xdr:to>
    <xdr:sp macro="" textlink="">
      <xdr:nvSpPr>
        <xdr:cNvPr id="224" name="楕円 223"/>
        <xdr:cNvSpPr/>
      </xdr:nvSpPr>
      <xdr:spPr>
        <a:xfrm>
          <a:off x="1397000" y="1400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57018</xdr:rowOff>
    </xdr:from>
    <xdr:ext cx="762000" cy="259045"/>
    <xdr:sp macro="" textlink="">
      <xdr:nvSpPr>
        <xdr:cNvPr id="225" name="テキスト ボックス 224"/>
        <xdr:cNvSpPr txBox="1"/>
      </xdr:nvSpPr>
      <xdr:spPr>
        <a:xfrm>
          <a:off x="1066800" y="1377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国に準じた諸手当の見直しなどを行っており、今後も継続した見直しを行い、類似団体平均を維持するよう努める。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98879</xdr:rowOff>
    </xdr:to>
    <xdr:cxnSp macro="">
      <xdr:nvCxnSpPr>
        <xdr:cNvPr id="261" name="直線コネクタ 260"/>
        <xdr:cNvCxnSpPr/>
      </xdr:nvCxnSpPr>
      <xdr:spPr>
        <a:xfrm flipV="1">
          <a:off x="16179800" y="142947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83</xdr:row>
      <xdr:rowOff>116114</xdr:rowOff>
    </xdr:to>
    <xdr:cxnSp macro="">
      <xdr:nvCxnSpPr>
        <xdr:cNvPr id="264" name="直線コネクタ 263"/>
        <xdr:cNvCxnSpPr/>
      </xdr:nvCxnSpPr>
      <xdr:spPr>
        <a:xfrm flipV="1">
          <a:off x="15290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149679</xdr:rowOff>
    </xdr:from>
    <xdr:to>
      <xdr:col>72</xdr:col>
      <xdr:colOff>203200</xdr:colOff>
      <xdr:row>83</xdr:row>
      <xdr:rowOff>116114</xdr:rowOff>
    </xdr:to>
    <xdr:cxnSp macro="">
      <xdr:nvCxnSpPr>
        <xdr:cNvPr id="267" name="直線コネクタ 266"/>
        <xdr:cNvCxnSpPr/>
      </xdr:nvCxnSpPr>
      <xdr:spPr>
        <a:xfrm>
          <a:off x="14401800" y="142085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82</xdr:row>
      <xdr:rowOff>149679</xdr:rowOff>
    </xdr:to>
    <xdr:cxnSp macro="">
      <xdr:nvCxnSpPr>
        <xdr:cNvPr id="270" name="直線コネクタ 269"/>
        <xdr:cNvCxnSpPr/>
      </xdr:nvCxnSpPr>
      <xdr:spPr>
        <a:xfrm>
          <a:off x="13512800" y="141568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80" name="楕円 279"/>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81" name="給与水準   （国との比較）該当値テキスト"/>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2" name="楕円 281"/>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3" name="テキスト ボックス 282"/>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4" name="楕円 283"/>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5" name="テキスト ボックス 284"/>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98879</xdr:rowOff>
    </xdr:from>
    <xdr:to>
      <xdr:col>68</xdr:col>
      <xdr:colOff>203200</xdr:colOff>
      <xdr:row>83</xdr:row>
      <xdr:rowOff>29029</xdr:rowOff>
    </xdr:to>
    <xdr:sp macro="" textlink="">
      <xdr:nvSpPr>
        <xdr:cNvPr id="286" name="楕円 285"/>
        <xdr:cNvSpPr/>
      </xdr:nvSpPr>
      <xdr:spPr>
        <a:xfrm>
          <a:off x="14351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39206</xdr:rowOff>
    </xdr:from>
    <xdr:ext cx="762000" cy="259045"/>
    <xdr:sp macro="" textlink="">
      <xdr:nvSpPr>
        <xdr:cNvPr id="287" name="テキスト ボックス 286"/>
        <xdr:cNvSpPr txBox="1"/>
      </xdr:nvSpPr>
      <xdr:spPr>
        <a:xfrm>
          <a:off x="14020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8" name="楕円 287"/>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9" name="テキスト ボックス 288"/>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本町の全６保育所すべてが直営であることから類似団体と比較すると多くなっている。第五次入善町職員定員管理計画（</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年度から）に基づき、行政サービス水準を堅持するためにも、一般事務職員数の増加、人件費の増加が見込まれるが、職種ごとに必要な職員数を把握し、適正な定員管理に努める。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44541</xdr:rowOff>
    </xdr:from>
    <xdr:to>
      <xdr:col>81</xdr:col>
      <xdr:colOff>44450</xdr:colOff>
      <xdr:row>64</xdr:row>
      <xdr:rowOff>60053</xdr:rowOff>
    </xdr:to>
    <xdr:cxnSp macro="">
      <xdr:nvCxnSpPr>
        <xdr:cNvPr id="326" name="直線コネクタ 325"/>
        <xdr:cNvCxnSpPr/>
      </xdr:nvCxnSpPr>
      <xdr:spPr>
        <a:xfrm>
          <a:off x="16179800" y="11017341"/>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11793</xdr:rowOff>
    </xdr:from>
    <xdr:to>
      <xdr:col>77</xdr:col>
      <xdr:colOff>44450</xdr:colOff>
      <xdr:row>64</xdr:row>
      <xdr:rowOff>44541</xdr:rowOff>
    </xdr:to>
    <xdr:cxnSp macro="">
      <xdr:nvCxnSpPr>
        <xdr:cNvPr id="329" name="直線コネクタ 328"/>
        <xdr:cNvCxnSpPr/>
      </xdr:nvCxnSpPr>
      <xdr:spPr>
        <a:xfrm>
          <a:off x="15290800" y="10984593"/>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147048</xdr:rowOff>
    </xdr:from>
    <xdr:to>
      <xdr:col>72</xdr:col>
      <xdr:colOff>203200</xdr:colOff>
      <xdr:row>64</xdr:row>
      <xdr:rowOff>11793</xdr:rowOff>
    </xdr:to>
    <xdr:cxnSp macro="">
      <xdr:nvCxnSpPr>
        <xdr:cNvPr id="332" name="直線コネクタ 331"/>
        <xdr:cNvCxnSpPr/>
      </xdr:nvCxnSpPr>
      <xdr:spPr>
        <a:xfrm>
          <a:off x="14401800" y="1094839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95341</xdr:rowOff>
    </xdr:from>
    <xdr:to>
      <xdr:col>68</xdr:col>
      <xdr:colOff>152400</xdr:colOff>
      <xdr:row>63</xdr:row>
      <xdr:rowOff>147048</xdr:rowOff>
    </xdr:to>
    <xdr:cxnSp macro="">
      <xdr:nvCxnSpPr>
        <xdr:cNvPr id="335" name="直線コネクタ 334"/>
        <xdr:cNvCxnSpPr/>
      </xdr:nvCxnSpPr>
      <xdr:spPr>
        <a:xfrm>
          <a:off x="13512800" y="10896691"/>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9253</xdr:rowOff>
    </xdr:from>
    <xdr:to>
      <xdr:col>81</xdr:col>
      <xdr:colOff>95250</xdr:colOff>
      <xdr:row>64</xdr:row>
      <xdr:rowOff>110853</xdr:rowOff>
    </xdr:to>
    <xdr:sp macro="" textlink="">
      <xdr:nvSpPr>
        <xdr:cNvPr id="345" name="楕円 344"/>
        <xdr:cNvSpPr/>
      </xdr:nvSpPr>
      <xdr:spPr>
        <a:xfrm>
          <a:off x="169672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152780</xdr:rowOff>
    </xdr:from>
    <xdr:ext cx="762000" cy="259045"/>
    <xdr:sp macro="" textlink="">
      <xdr:nvSpPr>
        <xdr:cNvPr id="346" name="定員管理の状況該当値テキスト"/>
        <xdr:cNvSpPr txBox="1"/>
      </xdr:nvSpPr>
      <xdr:spPr>
        <a:xfrm>
          <a:off x="17106900" y="1095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165191</xdr:rowOff>
    </xdr:from>
    <xdr:to>
      <xdr:col>77</xdr:col>
      <xdr:colOff>95250</xdr:colOff>
      <xdr:row>64</xdr:row>
      <xdr:rowOff>95341</xdr:rowOff>
    </xdr:to>
    <xdr:sp macro="" textlink="">
      <xdr:nvSpPr>
        <xdr:cNvPr id="347" name="楕円 346"/>
        <xdr:cNvSpPr/>
      </xdr:nvSpPr>
      <xdr:spPr>
        <a:xfrm>
          <a:off x="16129000" y="109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80118</xdr:rowOff>
    </xdr:from>
    <xdr:ext cx="736600" cy="259045"/>
    <xdr:sp macro="" textlink="">
      <xdr:nvSpPr>
        <xdr:cNvPr id="348" name="テキスト ボックス 347"/>
        <xdr:cNvSpPr txBox="1"/>
      </xdr:nvSpPr>
      <xdr:spPr>
        <a:xfrm>
          <a:off x="15798800" y="11052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132443</xdr:rowOff>
    </xdr:from>
    <xdr:to>
      <xdr:col>73</xdr:col>
      <xdr:colOff>44450</xdr:colOff>
      <xdr:row>64</xdr:row>
      <xdr:rowOff>62593</xdr:rowOff>
    </xdr:to>
    <xdr:sp macro="" textlink="">
      <xdr:nvSpPr>
        <xdr:cNvPr id="349" name="楕円 348"/>
        <xdr:cNvSpPr/>
      </xdr:nvSpPr>
      <xdr:spPr>
        <a:xfrm>
          <a:off x="152400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47370</xdr:rowOff>
    </xdr:from>
    <xdr:ext cx="762000" cy="259045"/>
    <xdr:sp macro="" textlink="">
      <xdr:nvSpPr>
        <xdr:cNvPr id="350" name="テキスト ボックス 349"/>
        <xdr:cNvSpPr txBox="1"/>
      </xdr:nvSpPr>
      <xdr:spPr>
        <a:xfrm>
          <a:off x="14909800" y="1102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96248</xdr:rowOff>
    </xdr:from>
    <xdr:to>
      <xdr:col>68</xdr:col>
      <xdr:colOff>203200</xdr:colOff>
      <xdr:row>64</xdr:row>
      <xdr:rowOff>26398</xdr:rowOff>
    </xdr:to>
    <xdr:sp macro="" textlink="">
      <xdr:nvSpPr>
        <xdr:cNvPr id="351" name="楕円 350"/>
        <xdr:cNvSpPr/>
      </xdr:nvSpPr>
      <xdr:spPr>
        <a:xfrm>
          <a:off x="14351000" y="108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11175</xdr:rowOff>
    </xdr:from>
    <xdr:ext cx="762000" cy="259045"/>
    <xdr:sp macro="" textlink="">
      <xdr:nvSpPr>
        <xdr:cNvPr id="352" name="テキスト ボックス 351"/>
        <xdr:cNvSpPr txBox="1"/>
      </xdr:nvSpPr>
      <xdr:spPr>
        <a:xfrm>
          <a:off x="14020800" y="1098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44541</xdr:rowOff>
    </xdr:from>
    <xdr:to>
      <xdr:col>64</xdr:col>
      <xdr:colOff>152400</xdr:colOff>
      <xdr:row>63</xdr:row>
      <xdr:rowOff>146141</xdr:rowOff>
    </xdr:to>
    <xdr:sp macro="" textlink="">
      <xdr:nvSpPr>
        <xdr:cNvPr id="353" name="楕円 352"/>
        <xdr:cNvSpPr/>
      </xdr:nvSpPr>
      <xdr:spPr>
        <a:xfrm>
          <a:off x="13462000" y="10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130918</xdr:rowOff>
    </xdr:from>
    <xdr:ext cx="762000" cy="259045"/>
    <xdr:sp macro="" textlink="">
      <xdr:nvSpPr>
        <xdr:cNvPr id="354" name="テキスト ボックス 353"/>
        <xdr:cNvSpPr txBox="1"/>
      </xdr:nvSpPr>
      <xdr:spPr>
        <a:xfrm>
          <a:off x="13131800" y="1093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施設の耐震化や老朽化対策として総合計画に位置付け、計画的に実施してきた大型事業の進捗により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見通しとしては、総合計画に基づく大型事業の償還開始が集中する令和５年度が償還額のピークであり、以降は減少していくと見込まれる。今後も後年度を見据えた計画的な借入れと堅実な財政計画を立てながら数値の増加を抑えるよう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126492</xdr:rowOff>
    </xdr:from>
    <xdr:to>
      <xdr:col>81</xdr:col>
      <xdr:colOff>44450</xdr:colOff>
      <xdr:row>45</xdr:row>
      <xdr:rowOff>41910</xdr:rowOff>
    </xdr:to>
    <xdr:cxnSp macro="">
      <xdr:nvCxnSpPr>
        <xdr:cNvPr id="386" name="直線コネクタ 385"/>
        <xdr:cNvCxnSpPr/>
      </xdr:nvCxnSpPr>
      <xdr:spPr>
        <a:xfrm>
          <a:off x="16179800" y="76702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68580</xdr:rowOff>
    </xdr:from>
    <xdr:to>
      <xdr:col>77</xdr:col>
      <xdr:colOff>44450</xdr:colOff>
      <xdr:row>44</xdr:row>
      <xdr:rowOff>126492</xdr:rowOff>
    </xdr:to>
    <xdr:cxnSp macro="">
      <xdr:nvCxnSpPr>
        <xdr:cNvPr id="389" name="直線コネクタ 388"/>
        <xdr:cNvCxnSpPr/>
      </xdr:nvCxnSpPr>
      <xdr:spPr>
        <a:xfrm>
          <a:off x="15290800" y="76123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58928</xdr:rowOff>
    </xdr:from>
    <xdr:to>
      <xdr:col>72</xdr:col>
      <xdr:colOff>203200</xdr:colOff>
      <xdr:row>44</xdr:row>
      <xdr:rowOff>68580</xdr:rowOff>
    </xdr:to>
    <xdr:cxnSp macro="">
      <xdr:nvCxnSpPr>
        <xdr:cNvPr id="392" name="直線コネクタ 391"/>
        <xdr:cNvCxnSpPr/>
      </xdr:nvCxnSpPr>
      <xdr:spPr>
        <a:xfrm>
          <a:off x="14401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58928</xdr:rowOff>
    </xdr:from>
    <xdr:to>
      <xdr:col>68</xdr:col>
      <xdr:colOff>152400</xdr:colOff>
      <xdr:row>44</xdr:row>
      <xdr:rowOff>58928</xdr:rowOff>
    </xdr:to>
    <xdr:cxnSp macro="">
      <xdr:nvCxnSpPr>
        <xdr:cNvPr id="395" name="直線コネクタ 394"/>
        <xdr:cNvCxnSpPr/>
      </xdr:nvCxnSpPr>
      <xdr:spPr>
        <a:xfrm>
          <a:off x="13512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162560</xdr:rowOff>
    </xdr:from>
    <xdr:to>
      <xdr:col>81</xdr:col>
      <xdr:colOff>95250</xdr:colOff>
      <xdr:row>45</xdr:row>
      <xdr:rowOff>92710</xdr:rowOff>
    </xdr:to>
    <xdr:sp macro="" textlink="">
      <xdr:nvSpPr>
        <xdr:cNvPr id="405" name="楕円 404"/>
        <xdr:cNvSpPr/>
      </xdr:nvSpPr>
      <xdr:spPr>
        <a:xfrm>
          <a:off x="169672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58437</xdr:rowOff>
    </xdr:from>
    <xdr:ext cx="762000" cy="259045"/>
    <xdr:sp macro="" textlink="">
      <xdr:nvSpPr>
        <xdr:cNvPr id="406" name="公債費負担の状況該当値テキスト"/>
        <xdr:cNvSpPr txBox="1"/>
      </xdr:nvSpPr>
      <xdr:spPr>
        <a:xfrm>
          <a:off x="17106900" y="760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75692</xdr:rowOff>
    </xdr:from>
    <xdr:to>
      <xdr:col>77</xdr:col>
      <xdr:colOff>95250</xdr:colOff>
      <xdr:row>45</xdr:row>
      <xdr:rowOff>5842</xdr:rowOff>
    </xdr:to>
    <xdr:sp macro="" textlink="">
      <xdr:nvSpPr>
        <xdr:cNvPr id="407" name="楕円 406"/>
        <xdr:cNvSpPr/>
      </xdr:nvSpPr>
      <xdr:spPr>
        <a:xfrm>
          <a:off x="16129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162069</xdr:rowOff>
    </xdr:from>
    <xdr:ext cx="736600" cy="259045"/>
    <xdr:sp macro="" textlink="">
      <xdr:nvSpPr>
        <xdr:cNvPr id="408" name="テキスト ボックス 407"/>
        <xdr:cNvSpPr txBox="1"/>
      </xdr:nvSpPr>
      <xdr:spPr>
        <a:xfrm>
          <a:off x="15798800" y="7705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17780</xdr:rowOff>
    </xdr:from>
    <xdr:to>
      <xdr:col>73</xdr:col>
      <xdr:colOff>44450</xdr:colOff>
      <xdr:row>44</xdr:row>
      <xdr:rowOff>119380</xdr:rowOff>
    </xdr:to>
    <xdr:sp macro="" textlink="">
      <xdr:nvSpPr>
        <xdr:cNvPr id="409" name="楕円 408"/>
        <xdr:cNvSpPr/>
      </xdr:nvSpPr>
      <xdr:spPr>
        <a:xfrm>
          <a:off x="15240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104157</xdr:rowOff>
    </xdr:from>
    <xdr:ext cx="762000" cy="259045"/>
    <xdr:sp macro="" textlink="">
      <xdr:nvSpPr>
        <xdr:cNvPr id="410" name="テキスト ボックス 409"/>
        <xdr:cNvSpPr txBox="1"/>
      </xdr:nvSpPr>
      <xdr:spPr>
        <a:xfrm>
          <a:off x="14909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8128</xdr:rowOff>
    </xdr:from>
    <xdr:to>
      <xdr:col>68</xdr:col>
      <xdr:colOff>203200</xdr:colOff>
      <xdr:row>44</xdr:row>
      <xdr:rowOff>109728</xdr:rowOff>
    </xdr:to>
    <xdr:sp macro="" textlink="">
      <xdr:nvSpPr>
        <xdr:cNvPr id="411" name="楕円 410"/>
        <xdr:cNvSpPr/>
      </xdr:nvSpPr>
      <xdr:spPr>
        <a:xfrm>
          <a:off x="14351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94505</xdr:rowOff>
    </xdr:from>
    <xdr:ext cx="762000" cy="259045"/>
    <xdr:sp macro="" textlink="">
      <xdr:nvSpPr>
        <xdr:cNvPr id="412" name="テキスト ボックス 411"/>
        <xdr:cNvSpPr txBox="1"/>
      </xdr:nvSpPr>
      <xdr:spPr>
        <a:xfrm>
          <a:off x="14020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8128</xdr:rowOff>
    </xdr:from>
    <xdr:to>
      <xdr:col>64</xdr:col>
      <xdr:colOff>152400</xdr:colOff>
      <xdr:row>44</xdr:row>
      <xdr:rowOff>109728</xdr:rowOff>
    </xdr:to>
    <xdr:sp macro="" textlink="">
      <xdr:nvSpPr>
        <xdr:cNvPr id="413" name="楕円 412"/>
        <xdr:cNvSpPr/>
      </xdr:nvSpPr>
      <xdr:spPr>
        <a:xfrm>
          <a:off x="13462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94505</xdr:rowOff>
    </xdr:from>
    <xdr:ext cx="762000" cy="259045"/>
    <xdr:sp macro="" textlink="">
      <xdr:nvSpPr>
        <xdr:cNvPr id="414" name="テキスト ボックス 413"/>
        <xdr:cNvSpPr txBox="1"/>
      </xdr:nvSpPr>
      <xdr:spPr>
        <a:xfrm>
          <a:off x="13131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整備事業等に係る新たな借り入れが発生し地方債残高が増、大型事業に伴う基金の取り崩しにより充当可能基金の額の減となったことから、比率が上昇した。今後も新庁舎整備事業等の借り入れを予定していることから、地方債現在高の増加が見込まれるため、今後も事業実施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58039</xdr:rowOff>
    </xdr:from>
    <xdr:to>
      <xdr:col>81</xdr:col>
      <xdr:colOff>44450</xdr:colOff>
      <xdr:row>15</xdr:row>
      <xdr:rowOff>47456</xdr:rowOff>
    </xdr:to>
    <xdr:cxnSp macro="">
      <xdr:nvCxnSpPr>
        <xdr:cNvPr id="448" name="直線コネクタ 447"/>
        <xdr:cNvCxnSpPr/>
      </xdr:nvCxnSpPr>
      <xdr:spPr>
        <a:xfrm>
          <a:off x="16179800" y="2458339"/>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58039</xdr:rowOff>
    </xdr:from>
    <xdr:to>
      <xdr:col>77</xdr:col>
      <xdr:colOff>44450</xdr:colOff>
      <xdr:row>14</xdr:row>
      <xdr:rowOff>84582</xdr:rowOff>
    </xdr:to>
    <xdr:cxnSp macro="">
      <xdr:nvCxnSpPr>
        <xdr:cNvPr id="451" name="直線コネクタ 450"/>
        <xdr:cNvCxnSpPr/>
      </xdr:nvCxnSpPr>
      <xdr:spPr>
        <a:xfrm flipV="1">
          <a:off x="15290800" y="2458339"/>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84582</xdr:rowOff>
    </xdr:from>
    <xdr:to>
      <xdr:col>72</xdr:col>
      <xdr:colOff>203200</xdr:colOff>
      <xdr:row>15</xdr:row>
      <xdr:rowOff>36999</xdr:rowOff>
    </xdr:to>
    <xdr:cxnSp macro="">
      <xdr:nvCxnSpPr>
        <xdr:cNvPr id="454" name="直線コネクタ 453"/>
        <xdr:cNvCxnSpPr/>
      </xdr:nvCxnSpPr>
      <xdr:spPr>
        <a:xfrm flipV="1">
          <a:off x="14401800" y="2484882"/>
          <a:ext cx="889000" cy="12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36999</xdr:rowOff>
    </xdr:from>
    <xdr:to>
      <xdr:col>68</xdr:col>
      <xdr:colOff>152400</xdr:colOff>
      <xdr:row>16</xdr:row>
      <xdr:rowOff>44916</xdr:rowOff>
    </xdr:to>
    <xdr:cxnSp macro="">
      <xdr:nvCxnSpPr>
        <xdr:cNvPr id="457" name="直線コネクタ 456"/>
        <xdr:cNvCxnSpPr/>
      </xdr:nvCxnSpPr>
      <xdr:spPr>
        <a:xfrm flipV="1">
          <a:off x="13512800" y="2608749"/>
          <a:ext cx="889000" cy="17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168106</xdr:rowOff>
    </xdr:from>
    <xdr:to>
      <xdr:col>81</xdr:col>
      <xdr:colOff>95250</xdr:colOff>
      <xdr:row>15</xdr:row>
      <xdr:rowOff>98256</xdr:rowOff>
    </xdr:to>
    <xdr:sp macro="" textlink="">
      <xdr:nvSpPr>
        <xdr:cNvPr id="467" name="楕円 466"/>
        <xdr:cNvSpPr/>
      </xdr:nvSpPr>
      <xdr:spPr>
        <a:xfrm>
          <a:off x="16967200" y="25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140183</xdr:rowOff>
    </xdr:from>
    <xdr:ext cx="762000" cy="259045"/>
    <xdr:sp macro="" textlink="">
      <xdr:nvSpPr>
        <xdr:cNvPr id="468" name="将来負担の状況該当値テキスト"/>
        <xdr:cNvSpPr txBox="1"/>
      </xdr:nvSpPr>
      <xdr:spPr>
        <a:xfrm>
          <a:off x="17106900" y="2540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7239</xdr:rowOff>
    </xdr:from>
    <xdr:to>
      <xdr:col>77</xdr:col>
      <xdr:colOff>95250</xdr:colOff>
      <xdr:row>14</xdr:row>
      <xdr:rowOff>108839</xdr:rowOff>
    </xdr:to>
    <xdr:sp macro="" textlink="">
      <xdr:nvSpPr>
        <xdr:cNvPr id="469" name="楕円 468"/>
        <xdr:cNvSpPr/>
      </xdr:nvSpPr>
      <xdr:spPr>
        <a:xfrm>
          <a:off x="16129000" y="24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93616</xdr:rowOff>
    </xdr:from>
    <xdr:ext cx="736600" cy="259045"/>
    <xdr:sp macro="" textlink="">
      <xdr:nvSpPr>
        <xdr:cNvPr id="470" name="テキスト ボックス 469"/>
        <xdr:cNvSpPr txBox="1"/>
      </xdr:nvSpPr>
      <xdr:spPr>
        <a:xfrm>
          <a:off x="15798800" y="2493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33782</xdr:rowOff>
    </xdr:from>
    <xdr:to>
      <xdr:col>73</xdr:col>
      <xdr:colOff>44450</xdr:colOff>
      <xdr:row>14</xdr:row>
      <xdr:rowOff>135382</xdr:rowOff>
    </xdr:to>
    <xdr:sp macro="" textlink="">
      <xdr:nvSpPr>
        <xdr:cNvPr id="471" name="楕円 470"/>
        <xdr:cNvSpPr/>
      </xdr:nvSpPr>
      <xdr:spPr>
        <a:xfrm>
          <a:off x="15240000" y="24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120159</xdr:rowOff>
    </xdr:from>
    <xdr:ext cx="762000" cy="259045"/>
    <xdr:sp macro="" textlink="">
      <xdr:nvSpPr>
        <xdr:cNvPr id="472" name="テキスト ボックス 471"/>
        <xdr:cNvSpPr txBox="1"/>
      </xdr:nvSpPr>
      <xdr:spPr>
        <a:xfrm>
          <a:off x="14909800" y="252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157649</xdr:rowOff>
    </xdr:from>
    <xdr:to>
      <xdr:col>68</xdr:col>
      <xdr:colOff>203200</xdr:colOff>
      <xdr:row>15</xdr:row>
      <xdr:rowOff>87799</xdr:rowOff>
    </xdr:to>
    <xdr:sp macro="" textlink="">
      <xdr:nvSpPr>
        <xdr:cNvPr id="473" name="楕円 472"/>
        <xdr:cNvSpPr/>
      </xdr:nvSpPr>
      <xdr:spPr>
        <a:xfrm>
          <a:off x="14351000" y="25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72576</xdr:rowOff>
    </xdr:from>
    <xdr:ext cx="762000" cy="259045"/>
    <xdr:sp macro="" textlink="">
      <xdr:nvSpPr>
        <xdr:cNvPr id="474" name="テキスト ボックス 473"/>
        <xdr:cNvSpPr txBox="1"/>
      </xdr:nvSpPr>
      <xdr:spPr>
        <a:xfrm>
          <a:off x="14020800" y="264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165566</xdr:rowOff>
    </xdr:from>
    <xdr:to>
      <xdr:col>64</xdr:col>
      <xdr:colOff>152400</xdr:colOff>
      <xdr:row>16</xdr:row>
      <xdr:rowOff>95716</xdr:rowOff>
    </xdr:to>
    <xdr:sp macro="" textlink="">
      <xdr:nvSpPr>
        <xdr:cNvPr id="475" name="楕円 474"/>
        <xdr:cNvSpPr/>
      </xdr:nvSpPr>
      <xdr:spPr>
        <a:xfrm>
          <a:off x="13462000" y="273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80493</xdr:rowOff>
    </xdr:from>
    <xdr:ext cx="762000" cy="259045"/>
    <xdr:sp macro="" textlink="">
      <xdr:nvSpPr>
        <xdr:cNvPr id="476" name="テキスト ボックス 475"/>
        <xdr:cNvSpPr txBox="1"/>
      </xdr:nvSpPr>
      <xdr:spPr>
        <a:xfrm>
          <a:off x="13131800" y="282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22,629
22,157
71.25
13,906,678
13,410,077
449,624
7,225,843
14,561,643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職員定員管理計画に基づく職員の採用計画を実施していることや、職員年齢構成の若年化の影響により類似団体平均を下回っている。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今後も計画に基づく適正な定員管理により、類似団体平均水準を下回るよう努める。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120142</xdr:rowOff>
    </xdr:to>
    <xdr:cxnSp macro="">
      <xdr:nvCxnSpPr>
        <xdr:cNvPr id="64" name="直線コネクタ 63"/>
        <xdr:cNvCxnSpPr/>
      </xdr:nvCxnSpPr>
      <xdr:spPr>
        <a:xfrm>
          <a:off x="3987800" y="60843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163576</xdr:rowOff>
    </xdr:from>
    <xdr:to>
      <xdr:col>19</xdr:col>
      <xdr:colOff>187325</xdr:colOff>
      <xdr:row>35</xdr:row>
      <xdr:rowOff>83566</xdr:rowOff>
    </xdr:to>
    <xdr:cxnSp macro="">
      <xdr:nvCxnSpPr>
        <xdr:cNvPr id="67" name="直線コネクタ 66"/>
        <xdr:cNvCxnSpPr/>
      </xdr:nvCxnSpPr>
      <xdr:spPr>
        <a:xfrm>
          <a:off x="3098800" y="59928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163576</xdr:rowOff>
    </xdr:from>
    <xdr:to>
      <xdr:col>15</xdr:col>
      <xdr:colOff>98425</xdr:colOff>
      <xdr:row>35</xdr:row>
      <xdr:rowOff>92710</xdr:rowOff>
    </xdr:to>
    <xdr:cxnSp macro="">
      <xdr:nvCxnSpPr>
        <xdr:cNvPr id="70" name="直線コネクタ 69"/>
        <xdr:cNvCxnSpPr/>
      </xdr:nvCxnSpPr>
      <xdr:spPr>
        <a:xfrm flipV="1">
          <a:off x="2209800" y="59928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170434</xdr:rowOff>
    </xdr:from>
    <xdr:to>
      <xdr:col>11</xdr:col>
      <xdr:colOff>9525</xdr:colOff>
      <xdr:row>35</xdr:row>
      <xdr:rowOff>92710</xdr:rowOff>
    </xdr:to>
    <xdr:cxnSp macro="">
      <xdr:nvCxnSpPr>
        <xdr:cNvPr id="73" name="直線コネクタ 72"/>
        <xdr:cNvCxnSpPr/>
      </xdr:nvCxnSpPr>
      <xdr:spPr>
        <a:xfrm>
          <a:off x="1320800" y="582828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69342</xdr:rowOff>
    </xdr:from>
    <xdr:to>
      <xdr:col>24</xdr:col>
      <xdr:colOff>76200</xdr:colOff>
      <xdr:row>35</xdr:row>
      <xdr:rowOff>170942</xdr:rowOff>
    </xdr:to>
    <xdr:sp macro="" textlink="">
      <xdr:nvSpPr>
        <xdr:cNvPr id="83" name="楕円 82"/>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85869</xdr:rowOff>
    </xdr:from>
    <xdr:ext cx="762000" cy="259045"/>
    <xdr:sp macro="" textlink="">
      <xdr:nvSpPr>
        <xdr:cNvPr id="84" name="人件費該当値テキスト"/>
        <xdr:cNvSpPr txBox="1"/>
      </xdr:nvSpPr>
      <xdr:spPr>
        <a:xfrm>
          <a:off x="4914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32766</xdr:rowOff>
    </xdr:from>
    <xdr:to>
      <xdr:col>20</xdr:col>
      <xdr:colOff>38100</xdr:colOff>
      <xdr:row>35</xdr:row>
      <xdr:rowOff>134366</xdr:rowOff>
    </xdr:to>
    <xdr:sp macro="" textlink="">
      <xdr:nvSpPr>
        <xdr:cNvPr id="85" name="楕円 84"/>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144543</xdr:rowOff>
    </xdr:from>
    <xdr:ext cx="736600" cy="259045"/>
    <xdr:sp macro="" textlink="">
      <xdr:nvSpPr>
        <xdr:cNvPr id="86" name="テキスト ボックス 85"/>
        <xdr:cNvSpPr txBox="1"/>
      </xdr:nvSpPr>
      <xdr:spPr>
        <a:xfrm>
          <a:off x="3606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112776</xdr:rowOff>
    </xdr:from>
    <xdr:to>
      <xdr:col>15</xdr:col>
      <xdr:colOff>149225</xdr:colOff>
      <xdr:row>35</xdr:row>
      <xdr:rowOff>42926</xdr:rowOff>
    </xdr:to>
    <xdr:sp macro="" textlink="">
      <xdr:nvSpPr>
        <xdr:cNvPr id="87" name="楕円 86"/>
        <xdr:cNvSpPr/>
      </xdr:nvSpPr>
      <xdr:spPr>
        <a:xfrm>
          <a:off x="3048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53103</xdr:rowOff>
    </xdr:from>
    <xdr:ext cx="762000" cy="259045"/>
    <xdr:sp macro="" textlink="">
      <xdr:nvSpPr>
        <xdr:cNvPr id="88" name="テキスト ボックス 87"/>
        <xdr:cNvSpPr txBox="1"/>
      </xdr:nvSpPr>
      <xdr:spPr>
        <a:xfrm>
          <a:off x="2717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119634</xdr:rowOff>
    </xdr:from>
    <xdr:to>
      <xdr:col>6</xdr:col>
      <xdr:colOff>171450</xdr:colOff>
      <xdr:row>34</xdr:row>
      <xdr:rowOff>49784</xdr:rowOff>
    </xdr:to>
    <xdr:sp macro="" textlink="">
      <xdr:nvSpPr>
        <xdr:cNvPr id="91" name="楕円 90"/>
        <xdr:cNvSpPr/>
      </xdr:nvSpPr>
      <xdr:spPr>
        <a:xfrm>
          <a:off x="12700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59961</xdr:rowOff>
    </xdr:from>
    <xdr:ext cx="762000" cy="259045"/>
    <xdr:sp macro="" textlink="">
      <xdr:nvSpPr>
        <xdr:cNvPr id="92" name="テキスト ボックス 91"/>
        <xdr:cNvSpPr txBox="1"/>
      </xdr:nvSpPr>
      <xdr:spPr>
        <a:xfrm>
          <a:off x="939800" y="554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物件費においては、類似団体を常に下回っている。予算配分時だけでなく、執行段階においてもシーリングを徹底して行う行財政改革の推進を職員一同が行っているためである。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今後も不断の経常経費の圧縮を図るとともに、必要事業への予算の重点配分を行うことで、サービスを低下させずに健全財政を堅持する。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72571</xdr:rowOff>
    </xdr:from>
    <xdr:to>
      <xdr:col>82</xdr:col>
      <xdr:colOff>107950</xdr:colOff>
      <xdr:row>14</xdr:row>
      <xdr:rowOff>116114</xdr:rowOff>
    </xdr:to>
    <xdr:cxnSp macro="">
      <xdr:nvCxnSpPr>
        <xdr:cNvPr id="127" name="直線コネクタ 126"/>
        <xdr:cNvCxnSpPr/>
      </xdr:nvCxnSpPr>
      <xdr:spPr>
        <a:xfrm>
          <a:off x="15671800" y="24728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18143</xdr:rowOff>
    </xdr:from>
    <xdr:to>
      <xdr:col>78</xdr:col>
      <xdr:colOff>69850</xdr:colOff>
      <xdr:row>14</xdr:row>
      <xdr:rowOff>72571</xdr:rowOff>
    </xdr:to>
    <xdr:cxnSp macro="">
      <xdr:nvCxnSpPr>
        <xdr:cNvPr id="130" name="直線コネクタ 129"/>
        <xdr:cNvCxnSpPr/>
      </xdr:nvCxnSpPr>
      <xdr:spPr>
        <a:xfrm>
          <a:off x="14782800" y="24184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18143</xdr:rowOff>
    </xdr:from>
    <xdr:to>
      <xdr:col>73</xdr:col>
      <xdr:colOff>180975</xdr:colOff>
      <xdr:row>14</xdr:row>
      <xdr:rowOff>29029</xdr:rowOff>
    </xdr:to>
    <xdr:cxnSp macro="">
      <xdr:nvCxnSpPr>
        <xdr:cNvPr id="133" name="直線コネクタ 132"/>
        <xdr:cNvCxnSpPr/>
      </xdr:nvCxnSpPr>
      <xdr:spPr>
        <a:xfrm flipV="1">
          <a:off x="13893800" y="24184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29029</xdr:rowOff>
    </xdr:from>
    <xdr:to>
      <xdr:col>69</xdr:col>
      <xdr:colOff>92075</xdr:colOff>
      <xdr:row>16</xdr:row>
      <xdr:rowOff>12700</xdr:rowOff>
    </xdr:to>
    <xdr:cxnSp macro="">
      <xdr:nvCxnSpPr>
        <xdr:cNvPr id="136" name="直線コネクタ 135"/>
        <xdr:cNvCxnSpPr/>
      </xdr:nvCxnSpPr>
      <xdr:spPr>
        <a:xfrm flipV="1">
          <a:off x="13004800" y="2429329"/>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46" name="楕円 145"/>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47" name="物件費該当値テキスト"/>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21771</xdr:rowOff>
    </xdr:from>
    <xdr:to>
      <xdr:col>78</xdr:col>
      <xdr:colOff>120650</xdr:colOff>
      <xdr:row>14</xdr:row>
      <xdr:rowOff>123371</xdr:rowOff>
    </xdr:to>
    <xdr:sp macro="" textlink="">
      <xdr:nvSpPr>
        <xdr:cNvPr id="148" name="楕円 147"/>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133548</xdr:rowOff>
    </xdr:from>
    <xdr:ext cx="736600" cy="259045"/>
    <xdr:sp macro="" textlink="">
      <xdr:nvSpPr>
        <xdr:cNvPr id="149" name="テキスト ボックス 148"/>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138793</xdr:rowOff>
    </xdr:from>
    <xdr:to>
      <xdr:col>74</xdr:col>
      <xdr:colOff>31750</xdr:colOff>
      <xdr:row>14</xdr:row>
      <xdr:rowOff>68943</xdr:rowOff>
    </xdr:to>
    <xdr:sp macro="" textlink="">
      <xdr:nvSpPr>
        <xdr:cNvPr id="150" name="楕円 149"/>
        <xdr:cNvSpPr/>
      </xdr:nvSpPr>
      <xdr:spPr>
        <a:xfrm>
          <a:off x="14732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79120</xdr:rowOff>
    </xdr:from>
    <xdr:ext cx="762000" cy="259045"/>
    <xdr:sp macro="" textlink="">
      <xdr:nvSpPr>
        <xdr:cNvPr id="151" name="テキスト ボックス 150"/>
        <xdr:cNvSpPr txBox="1"/>
      </xdr:nvSpPr>
      <xdr:spPr>
        <a:xfrm>
          <a:off x="14401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149679</xdr:rowOff>
    </xdr:from>
    <xdr:to>
      <xdr:col>69</xdr:col>
      <xdr:colOff>142875</xdr:colOff>
      <xdr:row>14</xdr:row>
      <xdr:rowOff>79829</xdr:rowOff>
    </xdr:to>
    <xdr:sp macro="" textlink="">
      <xdr:nvSpPr>
        <xdr:cNvPr id="152" name="楕円 151"/>
        <xdr:cNvSpPr/>
      </xdr:nvSpPr>
      <xdr:spPr>
        <a:xfrm>
          <a:off x="13843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53" name="テキスト ボックス 152"/>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るのは、保育所運営を直営で実施しているためであり、今後は、社会的要因による扶助費の伸び、あるいは高齢化に伴う義務的経費は減る要素が無く、義務的経費の増加による経常収支の悪化が懸念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151493</xdr:rowOff>
    </xdr:to>
    <xdr:cxnSp macro="">
      <xdr:nvCxnSpPr>
        <xdr:cNvPr id="190" name="直線コネクタ 189"/>
        <xdr:cNvCxnSpPr/>
      </xdr:nvCxnSpPr>
      <xdr:spPr>
        <a:xfrm>
          <a:off x="3987800" y="92220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135165</xdr:rowOff>
    </xdr:to>
    <xdr:cxnSp macro="">
      <xdr:nvCxnSpPr>
        <xdr:cNvPr id="193" name="直線コネクタ 192"/>
        <xdr:cNvCxnSpPr/>
      </xdr:nvCxnSpPr>
      <xdr:spPr>
        <a:xfrm>
          <a:off x="3098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167822</xdr:rowOff>
    </xdr:to>
    <xdr:cxnSp macro="">
      <xdr:nvCxnSpPr>
        <xdr:cNvPr id="196" name="直線コネクタ 195"/>
        <xdr:cNvCxnSpPr/>
      </xdr:nvCxnSpPr>
      <xdr:spPr>
        <a:xfrm flipV="1">
          <a:off x="2209800" y="92056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56</xdr:row>
      <xdr:rowOff>61685</xdr:rowOff>
    </xdr:to>
    <xdr:cxnSp macro="">
      <xdr:nvCxnSpPr>
        <xdr:cNvPr id="199" name="直線コネクタ 198"/>
        <xdr:cNvCxnSpPr/>
      </xdr:nvCxnSpPr>
      <xdr:spPr>
        <a:xfrm flipV="1">
          <a:off x="1320800" y="9254672"/>
          <a:ext cx="889000" cy="40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9" name="楕円 208"/>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9270</xdr:rowOff>
    </xdr:from>
    <xdr:ext cx="762000" cy="259045"/>
    <xdr:sp macro="" textlink="">
      <xdr:nvSpPr>
        <xdr:cNvPr id="210" name="扶助費該当値テキスト"/>
        <xdr:cNvSpPr txBox="1"/>
      </xdr:nvSpPr>
      <xdr:spPr>
        <a:xfrm>
          <a:off x="4914900" y="90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1" name="楕円 210"/>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2" name="テキスト ボックス 211"/>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13" name="楕円 212"/>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4" name="テキスト ボックス 213"/>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5" name="楕円 214"/>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6" name="テキスト ボックス 215"/>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7" name="楕円 216"/>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18" name="テキスト ボックス 217"/>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昨年と比較し、他会計等への繰出金の</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百万円の減はあるものの、療養給付や保険給付の増等といった、やむを得ない負担が増加しており、依然として繰出金が必要となっているため、類似団体平均を上回っている。会計独立の原則に従って、公営企業に対する繰出金について繰出基準内の執行を徹底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39915</xdr:rowOff>
    </xdr:to>
    <xdr:cxnSp macro="">
      <xdr:nvCxnSpPr>
        <xdr:cNvPr id="253" name="直線コネクタ 252"/>
        <xdr:cNvCxnSpPr/>
      </xdr:nvCxnSpPr>
      <xdr:spPr>
        <a:xfrm>
          <a:off x="15671800" y="9984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39915</xdr:rowOff>
    </xdr:to>
    <xdr:cxnSp macro="">
      <xdr:nvCxnSpPr>
        <xdr:cNvPr id="256" name="直線コネクタ 255"/>
        <xdr:cNvCxnSpPr/>
      </xdr:nvCxnSpPr>
      <xdr:spPr>
        <a:xfrm>
          <a:off x="14782800" y="98751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7257</xdr:rowOff>
    </xdr:to>
    <xdr:cxnSp macro="">
      <xdr:nvCxnSpPr>
        <xdr:cNvPr id="259" name="直線コネクタ 258"/>
        <xdr:cNvCxnSpPr/>
      </xdr:nvCxnSpPr>
      <xdr:spPr>
        <a:xfrm flipV="1">
          <a:off x="13893800" y="9875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39915</xdr:rowOff>
    </xdr:to>
    <xdr:cxnSp macro="">
      <xdr:nvCxnSpPr>
        <xdr:cNvPr id="262" name="直線コネクタ 261"/>
        <xdr:cNvCxnSpPr/>
      </xdr:nvCxnSpPr>
      <xdr:spPr>
        <a:xfrm flipV="1">
          <a:off x="13004800" y="9951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2" name="楕円 271"/>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132642</xdr:rowOff>
    </xdr:from>
    <xdr:ext cx="762000" cy="259045"/>
    <xdr:sp macro="" textlink="">
      <xdr:nvSpPr>
        <xdr:cNvPr id="273" name="その他該当値テキスト"/>
        <xdr:cNvSpPr txBox="1"/>
      </xdr:nvSpPr>
      <xdr:spPr>
        <a:xfrm>
          <a:off x="16598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4" name="楕円 273"/>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5" name="テキスト ボックス 274"/>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6" name="楕円 275"/>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7" name="テキスト ボックス 276"/>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8" name="楕円 277"/>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9" name="テキスト ボックス 278"/>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80" name="楕円 279"/>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81" name="テキスト ボックス 280"/>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が類似団体平均を下回っているのは、補助基準を随時適正に見直していることと、行財政改革に伴う負担金補助金の見直しによるところが大きく、今後も適正な執行を行い、現状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58420</xdr:rowOff>
    </xdr:to>
    <xdr:cxnSp macro="">
      <xdr:nvCxnSpPr>
        <xdr:cNvPr id="311" name="直線コネクタ 310"/>
        <xdr:cNvCxnSpPr/>
      </xdr:nvCxnSpPr>
      <xdr:spPr>
        <a:xfrm>
          <a:off x="15671800" y="62214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49276</xdr:rowOff>
    </xdr:to>
    <xdr:cxnSp macro="">
      <xdr:nvCxnSpPr>
        <xdr:cNvPr id="314" name="直線コネクタ 313"/>
        <xdr:cNvCxnSpPr/>
      </xdr:nvCxnSpPr>
      <xdr:spPr>
        <a:xfrm>
          <a:off x="14782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26416</xdr:rowOff>
    </xdr:to>
    <xdr:cxnSp macro="">
      <xdr:nvCxnSpPr>
        <xdr:cNvPr id="317" name="直線コネクタ 316"/>
        <xdr:cNvCxnSpPr/>
      </xdr:nvCxnSpPr>
      <xdr:spPr>
        <a:xfrm flipV="1">
          <a:off x="13893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53848</xdr:rowOff>
    </xdr:to>
    <xdr:cxnSp macro="">
      <xdr:nvCxnSpPr>
        <xdr:cNvPr id="320" name="直線コネクタ 319"/>
        <xdr:cNvCxnSpPr/>
      </xdr:nvCxnSpPr>
      <xdr:spPr>
        <a:xfrm flipV="1">
          <a:off x="13004800" y="61986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30" name="楕円 329"/>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31" name="補助費等該当値テキスト"/>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32" name="楕円 331"/>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33" name="テキスト ボックス 332"/>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4" name="楕円 333"/>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5" name="テキスト ボックス 334"/>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6" name="楕円 335"/>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7" name="テキスト ボックス 336"/>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8" name="楕円 337"/>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9" name="テキスト ボックス 338"/>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総合計画に基づく大型事業の償還が順次始まっていることから、類似団体平均を大きく上回っている。計画的な起債発行と自主財源の確保による起債に頼らない財政運営に努める。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14987</xdr:rowOff>
    </xdr:from>
    <xdr:to>
      <xdr:col>24</xdr:col>
      <xdr:colOff>25400</xdr:colOff>
      <xdr:row>81</xdr:row>
      <xdr:rowOff>51563</xdr:rowOff>
    </xdr:to>
    <xdr:cxnSp macro="">
      <xdr:nvCxnSpPr>
        <xdr:cNvPr id="370" name="直線コネクタ 369"/>
        <xdr:cNvCxnSpPr/>
      </xdr:nvCxnSpPr>
      <xdr:spPr>
        <a:xfrm>
          <a:off x="3987800" y="1390243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1" name="公債費平均値テキスト"/>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76708</xdr:rowOff>
    </xdr:from>
    <xdr:to>
      <xdr:col>19</xdr:col>
      <xdr:colOff>187325</xdr:colOff>
      <xdr:row>81</xdr:row>
      <xdr:rowOff>14987</xdr:rowOff>
    </xdr:to>
    <xdr:cxnSp macro="">
      <xdr:nvCxnSpPr>
        <xdr:cNvPr id="373" name="直線コネクタ 372"/>
        <xdr:cNvCxnSpPr/>
      </xdr:nvCxnSpPr>
      <xdr:spPr>
        <a:xfrm>
          <a:off x="3098800" y="13792708"/>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67563</xdr:rowOff>
    </xdr:from>
    <xdr:to>
      <xdr:col>15</xdr:col>
      <xdr:colOff>98425</xdr:colOff>
      <xdr:row>80</xdr:row>
      <xdr:rowOff>76708</xdr:rowOff>
    </xdr:to>
    <xdr:cxnSp macro="">
      <xdr:nvCxnSpPr>
        <xdr:cNvPr id="376" name="直線コネクタ 375"/>
        <xdr:cNvCxnSpPr/>
      </xdr:nvCxnSpPr>
      <xdr:spPr>
        <a:xfrm>
          <a:off x="2209800" y="137835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67563</xdr:rowOff>
    </xdr:from>
    <xdr:to>
      <xdr:col>11</xdr:col>
      <xdr:colOff>9525</xdr:colOff>
      <xdr:row>80</xdr:row>
      <xdr:rowOff>131572</xdr:rowOff>
    </xdr:to>
    <xdr:cxnSp macro="">
      <xdr:nvCxnSpPr>
        <xdr:cNvPr id="379" name="直線コネクタ 378"/>
        <xdr:cNvCxnSpPr/>
      </xdr:nvCxnSpPr>
      <xdr:spPr>
        <a:xfrm flipV="1">
          <a:off x="1320800" y="137835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3" name="テキスト ボックス 382"/>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763</xdr:rowOff>
    </xdr:from>
    <xdr:to>
      <xdr:col>24</xdr:col>
      <xdr:colOff>76200</xdr:colOff>
      <xdr:row>81</xdr:row>
      <xdr:rowOff>102363</xdr:rowOff>
    </xdr:to>
    <xdr:sp macro="" textlink="">
      <xdr:nvSpPr>
        <xdr:cNvPr id="389" name="楕円 388"/>
        <xdr:cNvSpPr/>
      </xdr:nvSpPr>
      <xdr:spPr>
        <a:xfrm>
          <a:off x="4775200" y="138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144290</xdr:rowOff>
    </xdr:from>
    <xdr:ext cx="762000" cy="259045"/>
    <xdr:sp macro="" textlink="">
      <xdr:nvSpPr>
        <xdr:cNvPr id="390" name="公債費該当値テキスト"/>
        <xdr:cNvSpPr txBox="1"/>
      </xdr:nvSpPr>
      <xdr:spPr>
        <a:xfrm>
          <a:off x="4914900" y="13860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135637</xdr:rowOff>
    </xdr:from>
    <xdr:to>
      <xdr:col>20</xdr:col>
      <xdr:colOff>38100</xdr:colOff>
      <xdr:row>81</xdr:row>
      <xdr:rowOff>65787</xdr:rowOff>
    </xdr:to>
    <xdr:sp macro="" textlink="">
      <xdr:nvSpPr>
        <xdr:cNvPr id="391" name="楕円 390"/>
        <xdr:cNvSpPr/>
      </xdr:nvSpPr>
      <xdr:spPr>
        <a:xfrm>
          <a:off x="39370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50564</xdr:rowOff>
    </xdr:from>
    <xdr:ext cx="736600" cy="259045"/>
    <xdr:sp macro="" textlink="">
      <xdr:nvSpPr>
        <xdr:cNvPr id="392" name="テキスト ボックス 391"/>
        <xdr:cNvSpPr txBox="1"/>
      </xdr:nvSpPr>
      <xdr:spPr>
        <a:xfrm>
          <a:off x="3606800" y="13938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25908</xdr:rowOff>
    </xdr:from>
    <xdr:to>
      <xdr:col>15</xdr:col>
      <xdr:colOff>149225</xdr:colOff>
      <xdr:row>80</xdr:row>
      <xdr:rowOff>127508</xdr:rowOff>
    </xdr:to>
    <xdr:sp macro="" textlink="">
      <xdr:nvSpPr>
        <xdr:cNvPr id="393" name="楕円 392"/>
        <xdr:cNvSpPr/>
      </xdr:nvSpPr>
      <xdr:spPr>
        <a:xfrm>
          <a:off x="3048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112285</xdr:rowOff>
    </xdr:from>
    <xdr:ext cx="762000" cy="259045"/>
    <xdr:sp macro="" textlink="">
      <xdr:nvSpPr>
        <xdr:cNvPr id="394" name="テキスト ボックス 393"/>
        <xdr:cNvSpPr txBox="1"/>
      </xdr:nvSpPr>
      <xdr:spPr>
        <a:xfrm>
          <a:off x="2717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16763</xdr:rowOff>
    </xdr:from>
    <xdr:to>
      <xdr:col>11</xdr:col>
      <xdr:colOff>60325</xdr:colOff>
      <xdr:row>80</xdr:row>
      <xdr:rowOff>118363</xdr:rowOff>
    </xdr:to>
    <xdr:sp macro="" textlink="">
      <xdr:nvSpPr>
        <xdr:cNvPr id="395" name="楕円 394"/>
        <xdr:cNvSpPr/>
      </xdr:nvSpPr>
      <xdr:spPr>
        <a:xfrm>
          <a:off x="2159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103140</xdr:rowOff>
    </xdr:from>
    <xdr:ext cx="762000" cy="259045"/>
    <xdr:sp macro="" textlink="">
      <xdr:nvSpPr>
        <xdr:cNvPr id="396" name="テキスト ボックス 395"/>
        <xdr:cNvSpPr txBox="1"/>
      </xdr:nvSpPr>
      <xdr:spPr>
        <a:xfrm>
          <a:off x="1828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80772</xdr:rowOff>
    </xdr:from>
    <xdr:to>
      <xdr:col>6</xdr:col>
      <xdr:colOff>171450</xdr:colOff>
      <xdr:row>81</xdr:row>
      <xdr:rowOff>10922</xdr:rowOff>
    </xdr:to>
    <xdr:sp macro="" textlink="">
      <xdr:nvSpPr>
        <xdr:cNvPr id="397" name="楕円 396"/>
        <xdr:cNvSpPr/>
      </xdr:nvSpPr>
      <xdr:spPr>
        <a:xfrm>
          <a:off x="1270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167149</xdr:rowOff>
    </xdr:from>
    <xdr:ext cx="762000" cy="259045"/>
    <xdr:sp macro="" textlink="">
      <xdr:nvSpPr>
        <xdr:cNvPr id="398" name="テキスト ボックス 397"/>
        <xdr:cNvSpPr txBox="1"/>
      </xdr:nvSpPr>
      <xdr:spPr>
        <a:xfrm>
          <a:off x="939800" y="138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類似団体の中では、下位の方となっているが、施設の老朽化が進んでおり、維持修繕費の増加が懸念される。</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今後は公共施設等総合管理計画に基づき、現況把握と将来見通しを立てながら効率的かつ効果的な施設管理に努める。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74422</xdr:rowOff>
    </xdr:to>
    <xdr:cxnSp macro="">
      <xdr:nvCxnSpPr>
        <xdr:cNvPr id="429" name="直線コネクタ 428"/>
        <xdr:cNvCxnSpPr/>
      </xdr:nvCxnSpPr>
      <xdr:spPr>
        <a:xfrm>
          <a:off x="15671800" y="128828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40132</xdr:rowOff>
    </xdr:from>
    <xdr:to>
      <xdr:col>78</xdr:col>
      <xdr:colOff>69850</xdr:colOff>
      <xdr:row>75</xdr:row>
      <xdr:rowOff>24130</xdr:rowOff>
    </xdr:to>
    <xdr:cxnSp macro="">
      <xdr:nvCxnSpPr>
        <xdr:cNvPr id="432" name="直線コネクタ 431"/>
        <xdr:cNvCxnSpPr/>
      </xdr:nvCxnSpPr>
      <xdr:spPr>
        <a:xfrm>
          <a:off x="14782800" y="127274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40132</xdr:rowOff>
    </xdr:from>
    <xdr:to>
      <xdr:col>73</xdr:col>
      <xdr:colOff>180975</xdr:colOff>
      <xdr:row>74</xdr:row>
      <xdr:rowOff>154432</xdr:rowOff>
    </xdr:to>
    <xdr:cxnSp macro="">
      <xdr:nvCxnSpPr>
        <xdr:cNvPr id="435" name="直線コネクタ 434"/>
        <xdr:cNvCxnSpPr/>
      </xdr:nvCxnSpPr>
      <xdr:spPr>
        <a:xfrm flipV="1">
          <a:off x="13893800" y="127274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154432</xdr:rowOff>
    </xdr:from>
    <xdr:to>
      <xdr:col>69</xdr:col>
      <xdr:colOff>92075</xdr:colOff>
      <xdr:row>75</xdr:row>
      <xdr:rowOff>143002</xdr:rowOff>
    </xdr:to>
    <xdr:cxnSp macro="">
      <xdr:nvCxnSpPr>
        <xdr:cNvPr id="438" name="直線コネクタ 437"/>
        <xdr:cNvCxnSpPr/>
      </xdr:nvCxnSpPr>
      <xdr:spPr>
        <a:xfrm flipV="1">
          <a:off x="13004800" y="1284173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23622</xdr:rowOff>
    </xdr:from>
    <xdr:to>
      <xdr:col>82</xdr:col>
      <xdr:colOff>158750</xdr:colOff>
      <xdr:row>75</xdr:row>
      <xdr:rowOff>125222</xdr:rowOff>
    </xdr:to>
    <xdr:sp macro="" textlink="">
      <xdr:nvSpPr>
        <xdr:cNvPr id="448" name="楕円 447"/>
        <xdr:cNvSpPr/>
      </xdr:nvSpPr>
      <xdr:spPr>
        <a:xfrm>
          <a:off x="164592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40149</xdr:rowOff>
    </xdr:from>
    <xdr:ext cx="762000" cy="259045"/>
    <xdr:sp macro="" textlink="">
      <xdr:nvSpPr>
        <xdr:cNvPr id="449" name="公債費以外該当値テキスト"/>
        <xdr:cNvSpPr txBox="1"/>
      </xdr:nvSpPr>
      <xdr:spPr>
        <a:xfrm>
          <a:off x="16598900" y="1272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0" name="楕円 449"/>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1" name="テキスト ボックス 450"/>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160782</xdr:rowOff>
    </xdr:from>
    <xdr:to>
      <xdr:col>74</xdr:col>
      <xdr:colOff>31750</xdr:colOff>
      <xdr:row>74</xdr:row>
      <xdr:rowOff>90932</xdr:rowOff>
    </xdr:to>
    <xdr:sp macro="" textlink="">
      <xdr:nvSpPr>
        <xdr:cNvPr id="452" name="楕円 451"/>
        <xdr:cNvSpPr/>
      </xdr:nvSpPr>
      <xdr:spPr>
        <a:xfrm>
          <a:off x="14732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101109</xdr:rowOff>
    </xdr:from>
    <xdr:ext cx="762000" cy="259045"/>
    <xdr:sp macro="" textlink="">
      <xdr:nvSpPr>
        <xdr:cNvPr id="453" name="テキスト ボックス 452"/>
        <xdr:cNvSpPr txBox="1"/>
      </xdr:nvSpPr>
      <xdr:spPr>
        <a:xfrm>
          <a:off x="14401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54" name="楕円 453"/>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55" name="テキスト ボックス 454"/>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56" name="楕円 455"/>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57" name="テキスト ボックス 456"/>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108312</xdr:rowOff>
    </xdr:from>
    <xdr:to>
      <xdr:col>29</xdr:col>
      <xdr:colOff>127000</xdr:colOff>
      <xdr:row>15</xdr:row>
      <xdr:rowOff>169367</xdr:rowOff>
    </xdr:to>
    <xdr:cxnSp macro="">
      <xdr:nvCxnSpPr>
        <xdr:cNvPr id="50" name="直線コネクタ 49"/>
        <xdr:cNvCxnSpPr/>
      </xdr:nvCxnSpPr>
      <xdr:spPr bwMode="auto">
        <a:xfrm flipV="1">
          <a:off x="5003800" y="2727687"/>
          <a:ext cx="647700" cy="61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9129</xdr:rowOff>
    </xdr:from>
    <xdr:ext cx="762000" cy="259045"/>
    <xdr:sp macro="" textlink="">
      <xdr:nvSpPr>
        <xdr:cNvPr id="51" name="人口1人当たり決算額の推移平均値テキスト130"/>
        <xdr:cNvSpPr txBox="1"/>
      </xdr:nvSpPr>
      <xdr:spPr>
        <a:xfrm>
          <a:off x="5740400" y="2971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169367</xdr:rowOff>
    </xdr:from>
    <xdr:to>
      <xdr:col>26</xdr:col>
      <xdr:colOff>50800</xdr:colOff>
      <xdr:row>16</xdr:row>
      <xdr:rowOff>56858</xdr:rowOff>
    </xdr:to>
    <xdr:cxnSp macro="">
      <xdr:nvCxnSpPr>
        <xdr:cNvPr id="53" name="直線コネクタ 52"/>
        <xdr:cNvCxnSpPr/>
      </xdr:nvCxnSpPr>
      <xdr:spPr bwMode="auto">
        <a:xfrm flipV="1">
          <a:off x="4305300" y="2788742"/>
          <a:ext cx="698500" cy="58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56858</xdr:rowOff>
    </xdr:from>
    <xdr:to>
      <xdr:col>22</xdr:col>
      <xdr:colOff>114300</xdr:colOff>
      <xdr:row>16</xdr:row>
      <xdr:rowOff>102807</xdr:rowOff>
    </xdr:to>
    <xdr:cxnSp macro="">
      <xdr:nvCxnSpPr>
        <xdr:cNvPr id="56" name="直線コネクタ 55"/>
        <xdr:cNvCxnSpPr/>
      </xdr:nvCxnSpPr>
      <xdr:spPr bwMode="auto">
        <a:xfrm flipV="1">
          <a:off x="3606800" y="2847683"/>
          <a:ext cx="698500" cy="45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102807</xdr:rowOff>
    </xdr:from>
    <xdr:to>
      <xdr:col>18</xdr:col>
      <xdr:colOff>177800</xdr:colOff>
      <xdr:row>17</xdr:row>
      <xdr:rowOff>79489</xdr:rowOff>
    </xdr:to>
    <xdr:cxnSp macro="">
      <xdr:nvCxnSpPr>
        <xdr:cNvPr id="59" name="直線コネクタ 58"/>
        <xdr:cNvCxnSpPr/>
      </xdr:nvCxnSpPr>
      <xdr:spPr bwMode="auto">
        <a:xfrm flipV="1">
          <a:off x="2908300" y="2893632"/>
          <a:ext cx="698500" cy="148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57512</xdr:rowOff>
    </xdr:from>
    <xdr:to>
      <xdr:col>29</xdr:col>
      <xdr:colOff>177800</xdr:colOff>
      <xdr:row>15</xdr:row>
      <xdr:rowOff>159112</xdr:rowOff>
    </xdr:to>
    <xdr:sp macro="" textlink="">
      <xdr:nvSpPr>
        <xdr:cNvPr id="69" name="楕円 68"/>
        <xdr:cNvSpPr/>
      </xdr:nvSpPr>
      <xdr:spPr bwMode="auto">
        <a:xfrm>
          <a:off x="5600700" y="2676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74039</xdr:rowOff>
    </xdr:from>
    <xdr:ext cx="762000" cy="259045"/>
    <xdr:sp macro="" textlink="">
      <xdr:nvSpPr>
        <xdr:cNvPr id="70" name="人口1人当たり決算額の推移該当値テキスト130"/>
        <xdr:cNvSpPr txBox="1"/>
      </xdr:nvSpPr>
      <xdr:spPr>
        <a:xfrm>
          <a:off x="5740400" y="252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118567</xdr:rowOff>
    </xdr:from>
    <xdr:to>
      <xdr:col>26</xdr:col>
      <xdr:colOff>101600</xdr:colOff>
      <xdr:row>16</xdr:row>
      <xdr:rowOff>48717</xdr:rowOff>
    </xdr:to>
    <xdr:sp macro="" textlink="">
      <xdr:nvSpPr>
        <xdr:cNvPr id="71" name="楕円 70"/>
        <xdr:cNvSpPr/>
      </xdr:nvSpPr>
      <xdr:spPr bwMode="auto">
        <a:xfrm>
          <a:off x="4953000" y="2737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58894</xdr:rowOff>
    </xdr:from>
    <xdr:ext cx="736600" cy="259045"/>
    <xdr:sp macro="" textlink="">
      <xdr:nvSpPr>
        <xdr:cNvPr id="72" name="テキスト ボックス 71"/>
        <xdr:cNvSpPr txBox="1"/>
      </xdr:nvSpPr>
      <xdr:spPr>
        <a:xfrm>
          <a:off x="4622800" y="2506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6058</xdr:rowOff>
    </xdr:from>
    <xdr:to>
      <xdr:col>22</xdr:col>
      <xdr:colOff>165100</xdr:colOff>
      <xdr:row>16</xdr:row>
      <xdr:rowOff>107658</xdr:rowOff>
    </xdr:to>
    <xdr:sp macro="" textlink="">
      <xdr:nvSpPr>
        <xdr:cNvPr id="73" name="楕円 72"/>
        <xdr:cNvSpPr/>
      </xdr:nvSpPr>
      <xdr:spPr bwMode="auto">
        <a:xfrm>
          <a:off x="4254500" y="2796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117835</xdr:rowOff>
    </xdr:from>
    <xdr:ext cx="762000" cy="259045"/>
    <xdr:sp macro="" textlink="">
      <xdr:nvSpPr>
        <xdr:cNvPr id="74" name="テキスト ボックス 73"/>
        <xdr:cNvSpPr txBox="1"/>
      </xdr:nvSpPr>
      <xdr:spPr>
        <a:xfrm>
          <a:off x="3924300" y="2565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52007</xdr:rowOff>
    </xdr:from>
    <xdr:to>
      <xdr:col>19</xdr:col>
      <xdr:colOff>38100</xdr:colOff>
      <xdr:row>16</xdr:row>
      <xdr:rowOff>153607</xdr:rowOff>
    </xdr:to>
    <xdr:sp macro="" textlink="">
      <xdr:nvSpPr>
        <xdr:cNvPr id="75" name="楕円 74"/>
        <xdr:cNvSpPr/>
      </xdr:nvSpPr>
      <xdr:spPr bwMode="auto">
        <a:xfrm>
          <a:off x="3556000" y="2842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163784</xdr:rowOff>
    </xdr:from>
    <xdr:ext cx="762000" cy="259045"/>
    <xdr:sp macro="" textlink="">
      <xdr:nvSpPr>
        <xdr:cNvPr id="76" name="テキスト ボックス 75"/>
        <xdr:cNvSpPr txBox="1"/>
      </xdr:nvSpPr>
      <xdr:spPr>
        <a:xfrm>
          <a:off x="3225800" y="261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28689</xdr:rowOff>
    </xdr:from>
    <xdr:to>
      <xdr:col>15</xdr:col>
      <xdr:colOff>101600</xdr:colOff>
      <xdr:row>17</xdr:row>
      <xdr:rowOff>130289</xdr:rowOff>
    </xdr:to>
    <xdr:sp macro="" textlink="">
      <xdr:nvSpPr>
        <xdr:cNvPr id="77" name="楕円 76"/>
        <xdr:cNvSpPr/>
      </xdr:nvSpPr>
      <xdr:spPr bwMode="auto">
        <a:xfrm>
          <a:off x="2857500" y="2990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140466</xdr:rowOff>
    </xdr:from>
    <xdr:ext cx="762000" cy="259045"/>
    <xdr:sp macro="" textlink="">
      <xdr:nvSpPr>
        <xdr:cNvPr id="78" name="テキスト ボックス 77"/>
        <xdr:cNvSpPr txBox="1"/>
      </xdr:nvSpPr>
      <xdr:spPr>
        <a:xfrm>
          <a:off x="2527300" y="275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233528</xdr:rowOff>
    </xdr:from>
    <xdr:to>
      <xdr:col>29</xdr:col>
      <xdr:colOff>127000</xdr:colOff>
      <xdr:row>33</xdr:row>
      <xdr:rowOff>316444</xdr:rowOff>
    </xdr:to>
    <xdr:cxnSp macro="">
      <xdr:nvCxnSpPr>
        <xdr:cNvPr id="114" name="直線コネクタ 113"/>
        <xdr:cNvCxnSpPr/>
      </xdr:nvCxnSpPr>
      <xdr:spPr bwMode="auto">
        <a:xfrm flipV="1">
          <a:off x="5003800" y="6158078"/>
          <a:ext cx="647700" cy="8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316444</xdr:rowOff>
    </xdr:from>
    <xdr:to>
      <xdr:col>26</xdr:col>
      <xdr:colOff>50800</xdr:colOff>
      <xdr:row>34</xdr:row>
      <xdr:rowOff>89052</xdr:rowOff>
    </xdr:to>
    <xdr:cxnSp macro="">
      <xdr:nvCxnSpPr>
        <xdr:cNvPr id="117" name="直線コネクタ 116"/>
        <xdr:cNvCxnSpPr/>
      </xdr:nvCxnSpPr>
      <xdr:spPr bwMode="auto">
        <a:xfrm flipV="1">
          <a:off x="4305300" y="6240994"/>
          <a:ext cx="698500" cy="115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89052</xdr:rowOff>
    </xdr:from>
    <xdr:to>
      <xdr:col>22</xdr:col>
      <xdr:colOff>114300</xdr:colOff>
      <xdr:row>34</xdr:row>
      <xdr:rowOff>226931</xdr:rowOff>
    </xdr:to>
    <xdr:cxnSp macro="">
      <xdr:nvCxnSpPr>
        <xdr:cNvPr id="120" name="直線コネクタ 119"/>
        <xdr:cNvCxnSpPr/>
      </xdr:nvCxnSpPr>
      <xdr:spPr bwMode="auto">
        <a:xfrm flipV="1">
          <a:off x="3606800" y="6356502"/>
          <a:ext cx="698500" cy="137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226931</xdr:rowOff>
    </xdr:from>
    <xdr:to>
      <xdr:col>18</xdr:col>
      <xdr:colOff>177800</xdr:colOff>
      <xdr:row>34</xdr:row>
      <xdr:rowOff>248941</xdr:rowOff>
    </xdr:to>
    <xdr:cxnSp macro="">
      <xdr:nvCxnSpPr>
        <xdr:cNvPr id="123" name="直線コネクタ 122"/>
        <xdr:cNvCxnSpPr/>
      </xdr:nvCxnSpPr>
      <xdr:spPr bwMode="auto">
        <a:xfrm flipV="1">
          <a:off x="2908300" y="6494381"/>
          <a:ext cx="698500" cy="22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182728</xdr:rowOff>
    </xdr:from>
    <xdr:to>
      <xdr:col>29</xdr:col>
      <xdr:colOff>177800</xdr:colOff>
      <xdr:row>33</xdr:row>
      <xdr:rowOff>284328</xdr:rowOff>
    </xdr:to>
    <xdr:sp macro="" textlink="">
      <xdr:nvSpPr>
        <xdr:cNvPr id="133" name="楕円 132"/>
        <xdr:cNvSpPr/>
      </xdr:nvSpPr>
      <xdr:spPr bwMode="auto">
        <a:xfrm>
          <a:off x="5600700" y="6107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129405</xdr:rowOff>
    </xdr:from>
    <xdr:ext cx="762000" cy="259045"/>
    <xdr:sp macro="" textlink="">
      <xdr:nvSpPr>
        <xdr:cNvPr id="134" name="人口1人当たり決算額の推移該当値テキスト445"/>
        <xdr:cNvSpPr txBox="1"/>
      </xdr:nvSpPr>
      <xdr:spPr>
        <a:xfrm>
          <a:off x="5740400" y="605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265644</xdr:rowOff>
    </xdr:from>
    <xdr:to>
      <xdr:col>26</xdr:col>
      <xdr:colOff>101600</xdr:colOff>
      <xdr:row>34</xdr:row>
      <xdr:rowOff>24344</xdr:rowOff>
    </xdr:to>
    <xdr:sp macro="" textlink="">
      <xdr:nvSpPr>
        <xdr:cNvPr id="135" name="楕円 134"/>
        <xdr:cNvSpPr/>
      </xdr:nvSpPr>
      <xdr:spPr bwMode="auto">
        <a:xfrm>
          <a:off x="4953000" y="619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34521</xdr:rowOff>
    </xdr:from>
    <xdr:ext cx="736600" cy="259045"/>
    <xdr:sp macro="" textlink="">
      <xdr:nvSpPr>
        <xdr:cNvPr id="136" name="テキスト ボックス 135"/>
        <xdr:cNvSpPr txBox="1"/>
      </xdr:nvSpPr>
      <xdr:spPr>
        <a:xfrm>
          <a:off x="4622800" y="5959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38252</xdr:rowOff>
    </xdr:from>
    <xdr:to>
      <xdr:col>22</xdr:col>
      <xdr:colOff>165100</xdr:colOff>
      <xdr:row>34</xdr:row>
      <xdr:rowOff>139852</xdr:rowOff>
    </xdr:to>
    <xdr:sp macro="" textlink="">
      <xdr:nvSpPr>
        <xdr:cNvPr id="137" name="楕円 136"/>
        <xdr:cNvSpPr/>
      </xdr:nvSpPr>
      <xdr:spPr bwMode="auto">
        <a:xfrm>
          <a:off x="4254500" y="6305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150029</xdr:rowOff>
    </xdr:from>
    <xdr:ext cx="762000" cy="259045"/>
    <xdr:sp macro="" textlink="">
      <xdr:nvSpPr>
        <xdr:cNvPr id="138" name="テキスト ボックス 137"/>
        <xdr:cNvSpPr txBox="1"/>
      </xdr:nvSpPr>
      <xdr:spPr>
        <a:xfrm>
          <a:off x="3924300" y="607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176131</xdr:rowOff>
    </xdr:from>
    <xdr:to>
      <xdr:col>19</xdr:col>
      <xdr:colOff>38100</xdr:colOff>
      <xdr:row>34</xdr:row>
      <xdr:rowOff>277730</xdr:rowOff>
    </xdr:to>
    <xdr:sp macro="" textlink="">
      <xdr:nvSpPr>
        <xdr:cNvPr id="139" name="楕円 138"/>
        <xdr:cNvSpPr/>
      </xdr:nvSpPr>
      <xdr:spPr bwMode="auto">
        <a:xfrm>
          <a:off x="3556000" y="644358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287908</xdr:rowOff>
    </xdr:from>
    <xdr:ext cx="762000" cy="259045"/>
    <xdr:sp macro="" textlink="">
      <xdr:nvSpPr>
        <xdr:cNvPr id="140" name="テキスト ボックス 139"/>
        <xdr:cNvSpPr txBox="1"/>
      </xdr:nvSpPr>
      <xdr:spPr>
        <a:xfrm>
          <a:off x="3225800" y="621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198142</xdr:rowOff>
    </xdr:from>
    <xdr:to>
      <xdr:col>15</xdr:col>
      <xdr:colOff>101600</xdr:colOff>
      <xdr:row>34</xdr:row>
      <xdr:rowOff>299741</xdr:rowOff>
    </xdr:to>
    <xdr:sp macro="" textlink="">
      <xdr:nvSpPr>
        <xdr:cNvPr id="141" name="楕円 140"/>
        <xdr:cNvSpPr/>
      </xdr:nvSpPr>
      <xdr:spPr bwMode="auto">
        <a:xfrm>
          <a:off x="2857500" y="646559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309919</xdr:rowOff>
    </xdr:from>
    <xdr:ext cx="762000" cy="259045"/>
    <xdr:sp macro="" textlink="">
      <xdr:nvSpPr>
        <xdr:cNvPr id="142" name="テキスト ボックス 141"/>
        <xdr:cNvSpPr txBox="1"/>
      </xdr:nvSpPr>
      <xdr:spPr>
        <a:xfrm>
          <a:off x="2527300" y="623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22,629
22,157
71.25
13,906,678
13,410,077
449,624
7,225,843
14,561,643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134965</xdr:rowOff>
    </xdr:from>
    <xdr:to>
      <xdr:col>24</xdr:col>
      <xdr:colOff>63500</xdr:colOff>
      <xdr:row>34</xdr:row>
      <xdr:rowOff>164895</xdr:rowOff>
    </xdr:to>
    <xdr:cxnSp macro="">
      <xdr:nvCxnSpPr>
        <xdr:cNvPr id="63" name="直線コネクタ 62"/>
        <xdr:cNvCxnSpPr/>
      </xdr:nvCxnSpPr>
      <xdr:spPr>
        <a:xfrm flipV="1">
          <a:off x="3797300" y="5964265"/>
          <a:ext cx="8382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164895</xdr:rowOff>
    </xdr:from>
    <xdr:to>
      <xdr:col>19</xdr:col>
      <xdr:colOff>177800</xdr:colOff>
      <xdr:row>35</xdr:row>
      <xdr:rowOff>28061</xdr:rowOff>
    </xdr:to>
    <xdr:cxnSp macro="">
      <xdr:nvCxnSpPr>
        <xdr:cNvPr id="66" name="直線コネクタ 65"/>
        <xdr:cNvCxnSpPr/>
      </xdr:nvCxnSpPr>
      <xdr:spPr>
        <a:xfrm flipV="1">
          <a:off x="2908300" y="5994195"/>
          <a:ext cx="8890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28061</xdr:rowOff>
    </xdr:from>
    <xdr:to>
      <xdr:col>15</xdr:col>
      <xdr:colOff>50800</xdr:colOff>
      <xdr:row>35</xdr:row>
      <xdr:rowOff>55853</xdr:rowOff>
    </xdr:to>
    <xdr:cxnSp macro="">
      <xdr:nvCxnSpPr>
        <xdr:cNvPr id="69" name="直線コネクタ 68"/>
        <xdr:cNvCxnSpPr/>
      </xdr:nvCxnSpPr>
      <xdr:spPr>
        <a:xfrm flipV="1">
          <a:off x="2019300" y="6028811"/>
          <a:ext cx="889000" cy="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55853</xdr:rowOff>
    </xdr:from>
    <xdr:to>
      <xdr:col>10</xdr:col>
      <xdr:colOff>114300</xdr:colOff>
      <xdr:row>36</xdr:row>
      <xdr:rowOff>111860</xdr:rowOff>
    </xdr:to>
    <xdr:cxnSp macro="">
      <xdr:nvCxnSpPr>
        <xdr:cNvPr id="72" name="直線コネクタ 71"/>
        <xdr:cNvCxnSpPr/>
      </xdr:nvCxnSpPr>
      <xdr:spPr>
        <a:xfrm flipV="1">
          <a:off x="1130300" y="6056603"/>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84165</xdr:rowOff>
    </xdr:from>
    <xdr:to>
      <xdr:col>24</xdr:col>
      <xdr:colOff>114300</xdr:colOff>
      <xdr:row>35</xdr:row>
      <xdr:rowOff>14315</xdr:rowOff>
    </xdr:to>
    <xdr:sp macro="" textlink="">
      <xdr:nvSpPr>
        <xdr:cNvPr id="82" name="楕円 81"/>
        <xdr:cNvSpPr/>
      </xdr:nvSpPr>
      <xdr:spPr>
        <a:xfrm>
          <a:off x="4584700" y="59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107042</xdr:rowOff>
    </xdr:from>
    <xdr:ext cx="534377" cy="259045"/>
    <xdr:sp macro="" textlink="">
      <xdr:nvSpPr>
        <xdr:cNvPr id="83" name="人件費該当値テキスト"/>
        <xdr:cNvSpPr txBox="1"/>
      </xdr:nvSpPr>
      <xdr:spPr>
        <a:xfrm>
          <a:off x="4686300" y="576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114095</xdr:rowOff>
    </xdr:from>
    <xdr:to>
      <xdr:col>20</xdr:col>
      <xdr:colOff>38100</xdr:colOff>
      <xdr:row>35</xdr:row>
      <xdr:rowOff>44245</xdr:rowOff>
    </xdr:to>
    <xdr:sp macro="" textlink="">
      <xdr:nvSpPr>
        <xdr:cNvPr id="84" name="楕円 83"/>
        <xdr:cNvSpPr/>
      </xdr:nvSpPr>
      <xdr:spPr>
        <a:xfrm>
          <a:off x="3746500" y="59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60772</xdr:rowOff>
    </xdr:from>
    <xdr:ext cx="534377" cy="259045"/>
    <xdr:sp macro="" textlink="">
      <xdr:nvSpPr>
        <xdr:cNvPr id="85" name="テキスト ボックス 84"/>
        <xdr:cNvSpPr txBox="1"/>
      </xdr:nvSpPr>
      <xdr:spPr>
        <a:xfrm>
          <a:off x="3530111" y="571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148711</xdr:rowOff>
    </xdr:from>
    <xdr:to>
      <xdr:col>15</xdr:col>
      <xdr:colOff>101600</xdr:colOff>
      <xdr:row>35</xdr:row>
      <xdr:rowOff>78861</xdr:rowOff>
    </xdr:to>
    <xdr:sp macro="" textlink="">
      <xdr:nvSpPr>
        <xdr:cNvPr id="86" name="楕円 85"/>
        <xdr:cNvSpPr/>
      </xdr:nvSpPr>
      <xdr:spPr>
        <a:xfrm>
          <a:off x="2857500" y="597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95388</xdr:rowOff>
    </xdr:from>
    <xdr:ext cx="534377" cy="259045"/>
    <xdr:sp macro="" textlink="">
      <xdr:nvSpPr>
        <xdr:cNvPr id="87" name="テキスト ボックス 86"/>
        <xdr:cNvSpPr txBox="1"/>
      </xdr:nvSpPr>
      <xdr:spPr>
        <a:xfrm>
          <a:off x="2641111" y="575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5053</xdr:rowOff>
    </xdr:from>
    <xdr:to>
      <xdr:col>10</xdr:col>
      <xdr:colOff>165100</xdr:colOff>
      <xdr:row>35</xdr:row>
      <xdr:rowOff>106653</xdr:rowOff>
    </xdr:to>
    <xdr:sp macro="" textlink="">
      <xdr:nvSpPr>
        <xdr:cNvPr id="88" name="楕円 87"/>
        <xdr:cNvSpPr/>
      </xdr:nvSpPr>
      <xdr:spPr>
        <a:xfrm>
          <a:off x="1968500" y="600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123180</xdr:rowOff>
    </xdr:from>
    <xdr:ext cx="534377" cy="259045"/>
    <xdr:sp macro="" textlink="">
      <xdr:nvSpPr>
        <xdr:cNvPr id="89" name="テキスト ボックス 88"/>
        <xdr:cNvSpPr txBox="1"/>
      </xdr:nvSpPr>
      <xdr:spPr>
        <a:xfrm>
          <a:off x="1752111" y="57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61060</xdr:rowOff>
    </xdr:from>
    <xdr:to>
      <xdr:col>6</xdr:col>
      <xdr:colOff>38100</xdr:colOff>
      <xdr:row>36</xdr:row>
      <xdr:rowOff>162660</xdr:rowOff>
    </xdr:to>
    <xdr:sp macro="" textlink="">
      <xdr:nvSpPr>
        <xdr:cNvPr id="90" name="楕円 89"/>
        <xdr:cNvSpPr/>
      </xdr:nvSpPr>
      <xdr:spPr>
        <a:xfrm>
          <a:off x="1079500" y="62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7737</xdr:rowOff>
    </xdr:from>
    <xdr:ext cx="534377" cy="259045"/>
    <xdr:sp macro="" textlink="">
      <xdr:nvSpPr>
        <xdr:cNvPr id="91" name="テキスト ボックス 90"/>
        <xdr:cNvSpPr txBox="1"/>
      </xdr:nvSpPr>
      <xdr:spPr>
        <a:xfrm>
          <a:off x="863111" y="600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160045</xdr:rowOff>
    </xdr:from>
    <xdr:to>
      <xdr:col>24</xdr:col>
      <xdr:colOff>63500</xdr:colOff>
      <xdr:row>58</xdr:row>
      <xdr:rowOff>26205</xdr:rowOff>
    </xdr:to>
    <xdr:cxnSp macro="">
      <xdr:nvCxnSpPr>
        <xdr:cNvPr id="119" name="直線コネクタ 118"/>
        <xdr:cNvCxnSpPr/>
      </xdr:nvCxnSpPr>
      <xdr:spPr>
        <a:xfrm flipV="1">
          <a:off x="3797300" y="9932695"/>
          <a:ext cx="838200" cy="3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26205</xdr:rowOff>
    </xdr:from>
    <xdr:to>
      <xdr:col>19</xdr:col>
      <xdr:colOff>177800</xdr:colOff>
      <xdr:row>58</xdr:row>
      <xdr:rowOff>52732</xdr:rowOff>
    </xdr:to>
    <xdr:cxnSp macro="">
      <xdr:nvCxnSpPr>
        <xdr:cNvPr id="122" name="直線コネクタ 121"/>
        <xdr:cNvCxnSpPr/>
      </xdr:nvCxnSpPr>
      <xdr:spPr>
        <a:xfrm flipV="1">
          <a:off x="2908300" y="9970305"/>
          <a:ext cx="889000" cy="2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35870</xdr:rowOff>
    </xdr:from>
    <xdr:to>
      <xdr:col>15</xdr:col>
      <xdr:colOff>50800</xdr:colOff>
      <xdr:row>58</xdr:row>
      <xdr:rowOff>52732</xdr:rowOff>
    </xdr:to>
    <xdr:cxnSp macro="">
      <xdr:nvCxnSpPr>
        <xdr:cNvPr id="125" name="直線コネクタ 124"/>
        <xdr:cNvCxnSpPr/>
      </xdr:nvCxnSpPr>
      <xdr:spPr>
        <a:xfrm>
          <a:off x="2019300" y="9979970"/>
          <a:ext cx="889000" cy="1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32907</xdr:rowOff>
    </xdr:from>
    <xdr:to>
      <xdr:col>10</xdr:col>
      <xdr:colOff>114300</xdr:colOff>
      <xdr:row>58</xdr:row>
      <xdr:rowOff>35870</xdr:rowOff>
    </xdr:to>
    <xdr:cxnSp macro="">
      <xdr:nvCxnSpPr>
        <xdr:cNvPr id="128" name="直線コネクタ 127"/>
        <xdr:cNvCxnSpPr/>
      </xdr:nvCxnSpPr>
      <xdr:spPr>
        <a:xfrm>
          <a:off x="1130300" y="9977007"/>
          <a:ext cx="8890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109245</xdr:rowOff>
    </xdr:from>
    <xdr:to>
      <xdr:col>24</xdr:col>
      <xdr:colOff>114300</xdr:colOff>
      <xdr:row>58</xdr:row>
      <xdr:rowOff>39395</xdr:rowOff>
    </xdr:to>
    <xdr:sp macro="" textlink="">
      <xdr:nvSpPr>
        <xdr:cNvPr id="138" name="楕円 137"/>
        <xdr:cNvSpPr/>
      </xdr:nvSpPr>
      <xdr:spPr>
        <a:xfrm>
          <a:off x="45847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87672</xdr:rowOff>
    </xdr:from>
    <xdr:ext cx="534377" cy="259045"/>
    <xdr:sp macro="" textlink="">
      <xdr:nvSpPr>
        <xdr:cNvPr id="139" name="物件費該当値テキスト"/>
        <xdr:cNvSpPr txBox="1"/>
      </xdr:nvSpPr>
      <xdr:spPr>
        <a:xfrm>
          <a:off x="4686300" y="98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146855</xdr:rowOff>
    </xdr:from>
    <xdr:to>
      <xdr:col>20</xdr:col>
      <xdr:colOff>38100</xdr:colOff>
      <xdr:row>58</xdr:row>
      <xdr:rowOff>77005</xdr:rowOff>
    </xdr:to>
    <xdr:sp macro="" textlink="">
      <xdr:nvSpPr>
        <xdr:cNvPr id="140" name="楕円 139"/>
        <xdr:cNvSpPr/>
      </xdr:nvSpPr>
      <xdr:spPr>
        <a:xfrm>
          <a:off x="3746500" y="99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68132</xdr:rowOff>
    </xdr:from>
    <xdr:ext cx="534377" cy="259045"/>
    <xdr:sp macro="" textlink="">
      <xdr:nvSpPr>
        <xdr:cNvPr id="141" name="テキスト ボックス 140"/>
        <xdr:cNvSpPr txBox="1"/>
      </xdr:nvSpPr>
      <xdr:spPr>
        <a:xfrm>
          <a:off x="3530111" y="1001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1932</xdr:rowOff>
    </xdr:from>
    <xdr:to>
      <xdr:col>15</xdr:col>
      <xdr:colOff>101600</xdr:colOff>
      <xdr:row>58</xdr:row>
      <xdr:rowOff>103532</xdr:rowOff>
    </xdr:to>
    <xdr:sp macro="" textlink="">
      <xdr:nvSpPr>
        <xdr:cNvPr id="142" name="楕円 141"/>
        <xdr:cNvSpPr/>
      </xdr:nvSpPr>
      <xdr:spPr>
        <a:xfrm>
          <a:off x="2857500" y="99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94659</xdr:rowOff>
    </xdr:from>
    <xdr:ext cx="534377" cy="259045"/>
    <xdr:sp macro="" textlink="">
      <xdr:nvSpPr>
        <xdr:cNvPr id="143" name="テキスト ボックス 142"/>
        <xdr:cNvSpPr txBox="1"/>
      </xdr:nvSpPr>
      <xdr:spPr>
        <a:xfrm>
          <a:off x="2641111" y="100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156520</xdr:rowOff>
    </xdr:from>
    <xdr:to>
      <xdr:col>10</xdr:col>
      <xdr:colOff>165100</xdr:colOff>
      <xdr:row>58</xdr:row>
      <xdr:rowOff>86670</xdr:rowOff>
    </xdr:to>
    <xdr:sp macro="" textlink="">
      <xdr:nvSpPr>
        <xdr:cNvPr id="144" name="楕円 143"/>
        <xdr:cNvSpPr/>
      </xdr:nvSpPr>
      <xdr:spPr>
        <a:xfrm>
          <a:off x="1968500" y="992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77797</xdr:rowOff>
    </xdr:from>
    <xdr:ext cx="534377" cy="259045"/>
    <xdr:sp macro="" textlink="">
      <xdr:nvSpPr>
        <xdr:cNvPr id="145" name="テキスト ボックス 144"/>
        <xdr:cNvSpPr txBox="1"/>
      </xdr:nvSpPr>
      <xdr:spPr>
        <a:xfrm>
          <a:off x="1752111" y="1002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153557</xdr:rowOff>
    </xdr:from>
    <xdr:to>
      <xdr:col>6</xdr:col>
      <xdr:colOff>38100</xdr:colOff>
      <xdr:row>58</xdr:row>
      <xdr:rowOff>83707</xdr:rowOff>
    </xdr:to>
    <xdr:sp macro="" textlink="">
      <xdr:nvSpPr>
        <xdr:cNvPr id="146" name="楕円 145"/>
        <xdr:cNvSpPr/>
      </xdr:nvSpPr>
      <xdr:spPr>
        <a:xfrm>
          <a:off x="1079500" y="99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74834</xdr:rowOff>
    </xdr:from>
    <xdr:ext cx="534377" cy="259045"/>
    <xdr:sp macro="" textlink="">
      <xdr:nvSpPr>
        <xdr:cNvPr id="147" name="テキスト ボックス 146"/>
        <xdr:cNvSpPr txBox="1"/>
      </xdr:nvSpPr>
      <xdr:spPr>
        <a:xfrm>
          <a:off x="863111" y="100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46355</xdr:rowOff>
    </xdr:from>
    <xdr:to>
      <xdr:col>24</xdr:col>
      <xdr:colOff>63500</xdr:colOff>
      <xdr:row>75</xdr:row>
      <xdr:rowOff>54737</xdr:rowOff>
    </xdr:to>
    <xdr:cxnSp macro="">
      <xdr:nvCxnSpPr>
        <xdr:cNvPr id="176" name="直線コネクタ 175"/>
        <xdr:cNvCxnSpPr/>
      </xdr:nvCxnSpPr>
      <xdr:spPr>
        <a:xfrm>
          <a:off x="3797300" y="12905105"/>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36906</xdr:rowOff>
    </xdr:from>
    <xdr:to>
      <xdr:col>19</xdr:col>
      <xdr:colOff>177800</xdr:colOff>
      <xdr:row>75</xdr:row>
      <xdr:rowOff>46355</xdr:rowOff>
    </xdr:to>
    <xdr:cxnSp macro="">
      <xdr:nvCxnSpPr>
        <xdr:cNvPr id="179" name="直線コネクタ 178"/>
        <xdr:cNvCxnSpPr/>
      </xdr:nvCxnSpPr>
      <xdr:spPr>
        <a:xfrm>
          <a:off x="2908300" y="12724206"/>
          <a:ext cx="889000" cy="18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21742</xdr:rowOff>
    </xdr:from>
    <xdr:to>
      <xdr:col>15</xdr:col>
      <xdr:colOff>50800</xdr:colOff>
      <xdr:row>74</xdr:row>
      <xdr:rowOff>36906</xdr:rowOff>
    </xdr:to>
    <xdr:cxnSp macro="">
      <xdr:nvCxnSpPr>
        <xdr:cNvPr id="182" name="直線コネクタ 181"/>
        <xdr:cNvCxnSpPr/>
      </xdr:nvCxnSpPr>
      <xdr:spPr>
        <a:xfrm>
          <a:off x="2019300" y="12709042"/>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33417</xdr:rowOff>
    </xdr:from>
    <xdr:ext cx="469744" cy="259045"/>
    <xdr:sp macro="" textlink="">
      <xdr:nvSpPr>
        <xdr:cNvPr id="184" name="テキスト ボックス 183"/>
        <xdr:cNvSpPr txBox="1"/>
      </xdr:nvSpPr>
      <xdr:spPr>
        <a:xfrm>
          <a:off x="2673428" y="132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21742</xdr:rowOff>
    </xdr:from>
    <xdr:to>
      <xdr:col>10</xdr:col>
      <xdr:colOff>114300</xdr:colOff>
      <xdr:row>76</xdr:row>
      <xdr:rowOff>111506</xdr:rowOff>
    </xdr:to>
    <xdr:cxnSp macro="">
      <xdr:nvCxnSpPr>
        <xdr:cNvPr id="185" name="直線コネクタ 184"/>
        <xdr:cNvCxnSpPr/>
      </xdr:nvCxnSpPr>
      <xdr:spPr>
        <a:xfrm flipV="1">
          <a:off x="1130300" y="12709042"/>
          <a:ext cx="889000" cy="4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90721</xdr:rowOff>
    </xdr:from>
    <xdr:ext cx="469744" cy="259045"/>
    <xdr:sp macro="" textlink="">
      <xdr:nvSpPr>
        <xdr:cNvPr id="187" name="テキスト ボックス 186"/>
        <xdr:cNvSpPr txBox="1"/>
      </xdr:nvSpPr>
      <xdr:spPr>
        <a:xfrm>
          <a:off x="1784428" y="1329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108856</xdr:rowOff>
    </xdr:from>
    <xdr:ext cx="469744" cy="259045"/>
    <xdr:sp macro="" textlink="">
      <xdr:nvSpPr>
        <xdr:cNvPr id="189" name="テキスト ボックス 188"/>
        <xdr:cNvSpPr txBox="1"/>
      </xdr:nvSpPr>
      <xdr:spPr>
        <a:xfrm>
          <a:off x="895428" y="133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3937</xdr:rowOff>
    </xdr:from>
    <xdr:to>
      <xdr:col>24</xdr:col>
      <xdr:colOff>114300</xdr:colOff>
      <xdr:row>75</xdr:row>
      <xdr:rowOff>105537</xdr:rowOff>
    </xdr:to>
    <xdr:sp macro="" textlink="">
      <xdr:nvSpPr>
        <xdr:cNvPr id="195" name="楕円 194"/>
        <xdr:cNvSpPr/>
      </xdr:nvSpPr>
      <xdr:spPr>
        <a:xfrm>
          <a:off x="4584700" y="128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26814</xdr:rowOff>
    </xdr:from>
    <xdr:ext cx="469744" cy="259045"/>
    <xdr:sp macro="" textlink="">
      <xdr:nvSpPr>
        <xdr:cNvPr id="196" name="維持補修費該当値テキスト"/>
        <xdr:cNvSpPr txBox="1"/>
      </xdr:nvSpPr>
      <xdr:spPr>
        <a:xfrm>
          <a:off x="4686300" y="1271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167005</xdr:rowOff>
    </xdr:from>
    <xdr:to>
      <xdr:col>20</xdr:col>
      <xdr:colOff>38100</xdr:colOff>
      <xdr:row>75</xdr:row>
      <xdr:rowOff>97155</xdr:rowOff>
    </xdr:to>
    <xdr:sp macro="" textlink="">
      <xdr:nvSpPr>
        <xdr:cNvPr id="197" name="楕円 196"/>
        <xdr:cNvSpPr/>
      </xdr:nvSpPr>
      <xdr:spPr>
        <a:xfrm>
          <a:off x="3746500" y="1285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113682</xdr:rowOff>
    </xdr:from>
    <xdr:ext cx="469744" cy="259045"/>
    <xdr:sp macro="" textlink="">
      <xdr:nvSpPr>
        <xdr:cNvPr id="198" name="テキスト ボックス 197"/>
        <xdr:cNvSpPr txBox="1"/>
      </xdr:nvSpPr>
      <xdr:spPr>
        <a:xfrm>
          <a:off x="3562428" y="1262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157556</xdr:rowOff>
    </xdr:from>
    <xdr:to>
      <xdr:col>15</xdr:col>
      <xdr:colOff>101600</xdr:colOff>
      <xdr:row>74</xdr:row>
      <xdr:rowOff>87706</xdr:rowOff>
    </xdr:to>
    <xdr:sp macro="" textlink="">
      <xdr:nvSpPr>
        <xdr:cNvPr id="199" name="楕円 198"/>
        <xdr:cNvSpPr/>
      </xdr:nvSpPr>
      <xdr:spPr>
        <a:xfrm>
          <a:off x="2857500" y="126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104233</xdr:rowOff>
    </xdr:from>
    <xdr:ext cx="534377" cy="259045"/>
    <xdr:sp macro="" textlink="">
      <xdr:nvSpPr>
        <xdr:cNvPr id="200" name="テキスト ボックス 199"/>
        <xdr:cNvSpPr txBox="1"/>
      </xdr:nvSpPr>
      <xdr:spPr>
        <a:xfrm>
          <a:off x="2641111" y="124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142392</xdr:rowOff>
    </xdr:from>
    <xdr:to>
      <xdr:col>10</xdr:col>
      <xdr:colOff>165100</xdr:colOff>
      <xdr:row>74</xdr:row>
      <xdr:rowOff>72542</xdr:rowOff>
    </xdr:to>
    <xdr:sp macro="" textlink="">
      <xdr:nvSpPr>
        <xdr:cNvPr id="201" name="楕円 200"/>
        <xdr:cNvSpPr/>
      </xdr:nvSpPr>
      <xdr:spPr>
        <a:xfrm>
          <a:off x="1968500" y="126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89069</xdr:rowOff>
    </xdr:from>
    <xdr:ext cx="534377" cy="259045"/>
    <xdr:sp macro="" textlink="">
      <xdr:nvSpPr>
        <xdr:cNvPr id="202" name="テキスト ボックス 201"/>
        <xdr:cNvSpPr txBox="1"/>
      </xdr:nvSpPr>
      <xdr:spPr>
        <a:xfrm>
          <a:off x="1752111" y="124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60706</xdr:rowOff>
    </xdr:from>
    <xdr:to>
      <xdr:col>6</xdr:col>
      <xdr:colOff>38100</xdr:colOff>
      <xdr:row>76</xdr:row>
      <xdr:rowOff>162306</xdr:rowOff>
    </xdr:to>
    <xdr:sp macro="" textlink="">
      <xdr:nvSpPr>
        <xdr:cNvPr id="203" name="楕円 202"/>
        <xdr:cNvSpPr/>
      </xdr:nvSpPr>
      <xdr:spPr>
        <a:xfrm>
          <a:off x="1079500" y="1309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7383</xdr:rowOff>
    </xdr:from>
    <xdr:ext cx="469744" cy="259045"/>
    <xdr:sp macro="" textlink="">
      <xdr:nvSpPr>
        <xdr:cNvPr id="204" name="テキスト ボックス 203"/>
        <xdr:cNvSpPr txBox="1"/>
      </xdr:nvSpPr>
      <xdr:spPr>
        <a:xfrm>
          <a:off x="895428" y="1286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76467</xdr:rowOff>
    </xdr:from>
    <xdr:to>
      <xdr:col>24</xdr:col>
      <xdr:colOff>62865</xdr:colOff>
      <xdr:row>97</xdr:row>
      <xdr:rowOff>72416</xdr:rowOff>
    </xdr:to>
    <xdr:cxnSp macro="">
      <xdr:nvCxnSpPr>
        <xdr:cNvPr id="229" name="直線コネクタ 228"/>
        <xdr:cNvCxnSpPr/>
      </xdr:nvCxnSpPr>
      <xdr:spPr>
        <a:xfrm flipV="1">
          <a:off x="4633595" y="15506967"/>
          <a:ext cx="1270" cy="1196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76243</xdr:rowOff>
    </xdr:from>
    <xdr:ext cx="534377" cy="259045"/>
    <xdr:sp macro="" textlink="">
      <xdr:nvSpPr>
        <xdr:cNvPr id="230" name="扶助費最小値テキスト"/>
        <xdr:cNvSpPr txBox="1"/>
      </xdr:nvSpPr>
      <xdr:spPr>
        <a:xfrm>
          <a:off x="4686300" y="167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72416</xdr:rowOff>
    </xdr:from>
    <xdr:to>
      <xdr:col>24</xdr:col>
      <xdr:colOff>152400</xdr:colOff>
      <xdr:row>97</xdr:row>
      <xdr:rowOff>72416</xdr:rowOff>
    </xdr:to>
    <xdr:cxnSp macro="">
      <xdr:nvCxnSpPr>
        <xdr:cNvPr id="231" name="直線コネクタ 230"/>
        <xdr:cNvCxnSpPr/>
      </xdr:nvCxnSpPr>
      <xdr:spPr>
        <a:xfrm>
          <a:off x="4546600" y="16703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23144</xdr:rowOff>
    </xdr:from>
    <xdr:ext cx="599010" cy="259045"/>
    <xdr:sp macro="" textlink="">
      <xdr:nvSpPr>
        <xdr:cNvPr id="232" name="扶助費最大値テキスト"/>
        <xdr:cNvSpPr txBox="1"/>
      </xdr:nvSpPr>
      <xdr:spPr>
        <a:xfrm>
          <a:off x="4686300" y="1528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76467</xdr:rowOff>
    </xdr:from>
    <xdr:to>
      <xdr:col>24</xdr:col>
      <xdr:colOff>152400</xdr:colOff>
      <xdr:row>90</xdr:row>
      <xdr:rowOff>76467</xdr:rowOff>
    </xdr:to>
    <xdr:cxnSp macro="">
      <xdr:nvCxnSpPr>
        <xdr:cNvPr id="233" name="直線コネクタ 232"/>
        <xdr:cNvCxnSpPr/>
      </xdr:nvCxnSpPr>
      <xdr:spPr>
        <a:xfrm>
          <a:off x="4546600" y="1550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72416</xdr:rowOff>
    </xdr:from>
    <xdr:to>
      <xdr:col>24</xdr:col>
      <xdr:colOff>63500</xdr:colOff>
      <xdr:row>97</xdr:row>
      <xdr:rowOff>120066</xdr:rowOff>
    </xdr:to>
    <xdr:cxnSp macro="">
      <xdr:nvCxnSpPr>
        <xdr:cNvPr id="234" name="直線コネクタ 233"/>
        <xdr:cNvCxnSpPr/>
      </xdr:nvCxnSpPr>
      <xdr:spPr>
        <a:xfrm flipV="1">
          <a:off x="3797300" y="16703066"/>
          <a:ext cx="838200" cy="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37520</xdr:rowOff>
    </xdr:from>
    <xdr:ext cx="534377" cy="259045"/>
    <xdr:sp macro="" textlink="">
      <xdr:nvSpPr>
        <xdr:cNvPr id="235" name="扶助費平均値テキスト"/>
        <xdr:cNvSpPr txBox="1"/>
      </xdr:nvSpPr>
      <xdr:spPr>
        <a:xfrm>
          <a:off x="4686300" y="16153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14643</xdr:rowOff>
    </xdr:from>
    <xdr:to>
      <xdr:col>24</xdr:col>
      <xdr:colOff>114300</xdr:colOff>
      <xdr:row>95</xdr:row>
      <xdr:rowOff>116243</xdr:rowOff>
    </xdr:to>
    <xdr:sp macro="" textlink="">
      <xdr:nvSpPr>
        <xdr:cNvPr id="236" name="フローチャート: 判断 235"/>
        <xdr:cNvSpPr/>
      </xdr:nvSpPr>
      <xdr:spPr>
        <a:xfrm>
          <a:off x="4584700" y="163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143154</xdr:rowOff>
    </xdr:from>
    <xdr:to>
      <xdr:col>19</xdr:col>
      <xdr:colOff>177800</xdr:colOff>
      <xdr:row>97</xdr:row>
      <xdr:rowOff>120066</xdr:rowOff>
    </xdr:to>
    <xdr:cxnSp macro="">
      <xdr:nvCxnSpPr>
        <xdr:cNvPr id="237" name="直線コネクタ 236"/>
        <xdr:cNvCxnSpPr/>
      </xdr:nvCxnSpPr>
      <xdr:spPr>
        <a:xfrm>
          <a:off x="2908300" y="16602354"/>
          <a:ext cx="889000" cy="1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77851</xdr:rowOff>
    </xdr:from>
    <xdr:to>
      <xdr:col>20</xdr:col>
      <xdr:colOff>38100</xdr:colOff>
      <xdr:row>96</xdr:row>
      <xdr:rowOff>8001</xdr:rowOff>
    </xdr:to>
    <xdr:sp macro="" textlink="">
      <xdr:nvSpPr>
        <xdr:cNvPr id="238" name="フローチャート: 判断 237"/>
        <xdr:cNvSpPr/>
      </xdr:nvSpPr>
      <xdr:spPr>
        <a:xfrm>
          <a:off x="3746500" y="163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24528</xdr:rowOff>
    </xdr:from>
    <xdr:ext cx="534377" cy="259045"/>
    <xdr:sp macro="" textlink="">
      <xdr:nvSpPr>
        <xdr:cNvPr id="239" name="テキスト ボックス 238"/>
        <xdr:cNvSpPr txBox="1"/>
      </xdr:nvSpPr>
      <xdr:spPr>
        <a:xfrm>
          <a:off x="3530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143154</xdr:rowOff>
    </xdr:from>
    <xdr:to>
      <xdr:col>15</xdr:col>
      <xdr:colOff>50800</xdr:colOff>
      <xdr:row>98</xdr:row>
      <xdr:rowOff>28333</xdr:rowOff>
    </xdr:to>
    <xdr:cxnSp macro="">
      <xdr:nvCxnSpPr>
        <xdr:cNvPr id="240" name="直線コネクタ 239"/>
        <xdr:cNvCxnSpPr/>
      </xdr:nvCxnSpPr>
      <xdr:spPr>
        <a:xfrm flipV="1">
          <a:off x="2019300" y="16602354"/>
          <a:ext cx="889000" cy="2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88760</xdr:rowOff>
    </xdr:from>
    <xdr:to>
      <xdr:col>15</xdr:col>
      <xdr:colOff>101600</xdr:colOff>
      <xdr:row>95</xdr:row>
      <xdr:rowOff>18910</xdr:rowOff>
    </xdr:to>
    <xdr:sp macro="" textlink="">
      <xdr:nvSpPr>
        <xdr:cNvPr id="241" name="フローチャート: 判断 240"/>
        <xdr:cNvSpPr/>
      </xdr:nvSpPr>
      <xdr:spPr>
        <a:xfrm>
          <a:off x="2857500" y="162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35437</xdr:rowOff>
    </xdr:from>
    <xdr:ext cx="534377" cy="259045"/>
    <xdr:sp macro="" textlink="">
      <xdr:nvSpPr>
        <xdr:cNvPr id="242" name="テキスト ボックス 241"/>
        <xdr:cNvSpPr txBox="1"/>
      </xdr:nvSpPr>
      <xdr:spPr>
        <a:xfrm>
          <a:off x="2641111" y="159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136106</xdr:rowOff>
    </xdr:from>
    <xdr:to>
      <xdr:col>10</xdr:col>
      <xdr:colOff>114300</xdr:colOff>
      <xdr:row>98</xdr:row>
      <xdr:rowOff>28333</xdr:rowOff>
    </xdr:to>
    <xdr:cxnSp macro="">
      <xdr:nvCxnSpPr>
        <xdr:cNvPr id="243" name="直線コネクタ 242"/>
        <xdr:cNvCxnSpPr/>
      </xdr:nvCxnSpPr>
      <xdr:spPr>
        <a:xfrm>
          <a:off x="1130300" y="16766756"/>
          <a:ext cx="889000" cy="6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19875</xdr:rowOff>
    </xdr:from>
    <xdr:to>
      <xdr:col>10</xdr:col>
      <xdr:colOff>165100</xdr:colOff>
      <xdr:row>96</xdr:row>
      <xdr:rowOff>121475</xdr:rowOff>
    </xdr:to>
    <xdr:sp macro="" textlink="">
      <xdr:nvSpPr>
        <xdr:cNvPr id="244" name="フローチャート: 判断 243"/>
        <xdr:cNvSpPr/>
      </xdr:nvSpPr>
      <xdr:spPr>
        <a:xfrm>
          <a:off x="1968500" y="164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138002</xdr:rowOff>
    </xdr:from>
    <xdr:ext cx="534377" cy="259045"/>
    <xdr:sp macro="" textlink="">
      <xdr:nvSpPr>
        <xdr:cNvPr id="245" name="テキスト ボックス 244"/>
        <xdr:cNvSpPr txBox="1"/>
      </xdr:nvSpPr>
      <xdr:spPr>
        <a:xfrm>
          <a:off x="1752111" y="162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61367</xdr:rowOff>
    </xdr:from>
    <xdr:to>
      <xdr:col>6</xdr:col>
      <xdr:colOff>38100</xdr:colOff>
      <xdr:row>96</xdr:row>
      <xdr:rowOff>162967</xdr:rowOff>
    </xdr:to>
    <xdr:sp macro="" textlink="">
      <xdr:nvSpPr>
        <xdr:cNvPr id="246" name="フローチャート: 判断 245"/>
        <xdr:cNvSpPr/>
      </xdr:nvSpPr>
      <xdr:spPr>
        <a:xfrm>
          <a:off x="1079500" y="1652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8044</xdr:rowOff>
    </xdr:from>
    <xdr:ext cx="534377" cy="259045"/>
    <xdr:sp macro="" textlink="">
      <xdr:nvSpPr>
        <xdr:cNvPr id="247" name="テキスト ボックス 246"/>
        <xdr:cNvSpPr txBox="1"/>
      </xdr:nvSpPr>
      <xdr:spPr>
        <a:xfrm>
          <a:off x="863111" y="162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21616</xdr:rowOff>
    </xdr:from>
    <xdr:to>
      <xdr:col>24</xdr:col>
      <xdr:colOff>114300</xdr:colOff>
      <xdr:row>97</xdr:row>
      <xdr:rowOff>123216</xdr:rowOff>
    </xdr:to>
    <xdr:sp macro="" textlink="">
      <xdr:nvSpPr>
        <xdr:cNvPr id="253" name="楕円 252"/>
        <xdr:cNvSpPr/>
      </xdr:nvSpPr>
      <xdr:spPr>
        <a:xfrm>
          <a:off x="4584700" y="166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107993</xdr:rowOff>
    </xdr:from>
    <xdr:ext cx="534377" cy="259045"/>
    <xdr:sp macro="" textlink="">
      <xdr:nvSpPr>
        <xdr:cNvPr id="254" name="扶助費該当値テキスト"/>
        <xdr:cNvSpPr txBox="1"/>
      </xdr:nvSpPr>
      <xdr:spPr>
        <a:xfrm>
          <a:off x="4686300" y="1656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69266</xdr:rowOff>
    </xdr:from>
    <xdr:to>
      <xdr:col>20</xdr:col>
      <xdr:colOff>38100</xdr:colOff>
      <xdr:row>97</xdr:row>
      <xdr:rowOff>170866</xdr:rowOff>
    </xdr:to>
    <xdr:sp macro="" textlink="">
      <xdr:nvSpPr>
        <xdr:cNvPr id="255" name="楕円 254"/>
        <xdr:cNvSpPr/>
      </xdr:nvSpPr>
      <xdr:spPr>
        <a:xfrm>
          <a:off x="3746500" y="166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161993</xdr:rowOff>
    </xdr:from>
    <xdr:ext cx="534377" cy="259045"/>
    <xdr:sp macro="" textlink="">
      <xdr:nvSpPr>
        <xdr:cNvPr id="256" name="テキスト ボックス 255"/>
        <xdr:cNvSpPr txBox="1"/>
      </xdr:nvSpPr>
      <xdr:spPr>
        <a:xfrm>
          <a:off x="3530111" y="1679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92354</xdr:rowOff>
    </xdr:from>
    <xdr:to>
      <xdr:col>15</xdr:col>
      <xdr:colOff>101600</xdr:colOff>
      <xdr:row>97</xdr:row>
      <xdr:rowOff>22504</xdr:rowOff>
    </xdr:to>
    <xdr:sp macro="" textlink="">
      <xdr:nvSpPr>
        <xdr:cNvPr id="257" name="楕円 256"/>
        <xdr:cNvSpPr/>
      </xdr:nvSpPr>
      <xdr:spPr>
        <a:xfrm>
          <a:off x="2857500" y="1655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13631</xdr:rowOff>
    </xdr:from>
    <xdr:ext cx="534377" cy="259045"/>
    <xdr:sp macro="" textlink="">
      <xdr:nvSpPr>
        <xdr:cNvPr id="258" name="テキスト ボックス 257"/>
        <xdr:cNvSpPr txBox="1"/>
      </xdr:nvSpPr>
      <xdr:spPr>
        <a:xfrm>
          <a:off x="2641111" y="1664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148983</xdr:rowOff>
    </xdr:from>
    <xdr:to>
      <xdr:col>10</xdr:col>
      <xdr:colOff>165100</xdr:colOff>
      <xdr:row>98</xdr:row>
      <xdr:rowOff>79133</xdr:rowOff>
    </xdr:to>
    <xdr:sp macro="" textlink="">
      <xdr:nvSpPr>
        <xdr:cNvPr id="259" name="楕円 258"/>
        <xdr:cNvSpPr/>
      </xdr:nvSpPr>
      <xdr:spPr>
        <a:xfrm>
          <a:off x="1968500" y="1677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70260</xdr:rowOff>
    </xdr:from>
    <xdr:ext cx="534377" cy="259045"/>
    <xdr:sp macro="" textlink="">
      <xdr:nvSpPr>
        <xdr:cNvPr id="260" name="テキスト ボックス 259"/>
        <xdr:cNvSpPr txBox="1"/>
      </xdr:nvSpPr>
      <xdr:spPr>
        <a:xfrm>
          <a:off x="1752111" y="1687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85306</xdr:rowOff>
    </xdr:from>
    <xdr:to>
      <xdr:col>6</xdr:col>
      <xdr:colOff>38100</xdr:colOff>
      <xdr:row>98</xdr:row>
      <xdr:rowOff>15456</xdr:rowOff>
    </xdr:to>
    <xdr:sp macro="" textlink="">
      <xdr:nvSpPr>
        <xdr:cNvPr id="261" name="楕円 260"/>
        <xdr:cNvSpPr/>
      </xdr:nvSpPr>
      <xdr:spPr>
        <a:xfrm>
          <a:off x="1079500" y="167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6583</xdr:rowOff>
    </xdr:from>
    <xdr:ext cx="534377" cy="259045"/>
    <xdr:sp macro="" textlink="">
      <xdr:nvSpPr>
        <xdr:cNvPr id="262" name="テキスト ボックス 261"/>
        <xdr:cNvSpPr txBox="1"/>
      </xdr:nvSpPr>
      <xdr:spPr>
        <a:xfrm>
          <a:off x="863111" y="168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4" name="直線コネクタ 283"/>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5" name="補助費等最小値テキスト"/>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86" name="直線コネクタ 285"/>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87" name="補助費等最大値テキスト"/>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88" name="直線コネクタ 287"/>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24207</xdr:rowOff>
    </xdr:from>
    <xdr:to>
      <xdr:col>55</xdr:col>
      <xdr:colOff>0</xdr:colOff>
      <xdr:row>37</xdr:row>
      <xdr:rowOff>33712</xdr:rowOff>
    </xdr:to>
    <xdr:cxnSp macro="">
      <xdr:nvCxnSpPr>
        <xdr:cNvPr id="289" name="直線コネクタ 288"/>
        <xdr:cNvCxnSpPr/>
      </xdr:nvCxnSpPr>
      <xdr:spPr>
        <a:xfrm>
          <a:off x="9639300" y="6367857"/>
          <a:ext cx="8382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0" name="補助費等平均値テキスト"/>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1" name="フローチャート: 判断 290"/>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156584</xdr:rowOff>
    </xdr:from>
    <xdr:to>
      <xdr:col>50</xdr:col>
      <xdr:colOff>114300</xdr:colOff>
      <xdr:row>37</xdr:row>
      <xdr:rowOff>24207</xdr:rowOff>
    </xdr:to>
    <xdr:cxnSp macro="">
      <xdr:nvCxnSpPr>
        <xdr:cNvPr id="292" name="直線コネクタ 291"/>
        <xdr:cNvCxnSpPr/>
      </xdr:nvCxnSpPr>
      <xdr:spPr>
        <a:xfrm>
          <a:off x="8750300" y="6328784"/>
          <a:ext cx="889000" cy="3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3" name="フローチャート: 判断 292"/>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4" name="テキスト ボックス 293"/>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116630</xdr:rowOff>
    </xdr:from>
    <xdr:to>
      <xdr:col>45</xdr:col>
      <xdr:colOff>177800</xdr:colOff>
      <xdr:row>36</xdr:row>
      <xdr:rowOff>156584</xdr:rowOff>
    </xdr:to>
    <xdr:cxnSp macro="">
      <xdr:nvCxnSpPr>
        <xdr:cNvPr id="295" name="直線コネクタ 294"/>
        <xdr:cNvCxnSpPr/>
      </xdr:nvCxnSpPr>
      <xdr:spPr>
        <a:xfrm>
          <a:off x="7861300" y="5945930"/>
          <a:ext cx="889000" cy="38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296" name="フローチャート: 判断 295"/>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297" name="テキスト ボックス 296"/>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116630</xdr:rowOff>
    </xdr:from>
    <xdr:to>
      <xdr:col>41</xdr:col>
      <xdr:colOff>50800</xdr:colOff>
      <xdr:row>37</xdr:row>
      <xdr:rowOff>71093</xdr:rowOff>
    </xdr:to>
    <xdr:cxnSp macro="">
      <xdr:nvCxnSpPr>
        <xdr:cNvPr id="298" name="直線コネクタ 297"/>
        <xdr:cNvCxnSpPr/>
      </xdr:nvCxnSpPr>
      <xdr:spPr>
        <a:xfrm flipV="1">
          <a:off x="6972300" y="5945930"/>
          <a:ext cx="889000" cy="46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299" name="フローチャート: 判断 298"/>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0" name="テキスト ボックス 299"/>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1" name="フローチャート: 判断 300"/>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2" name="テキスト ボックス 301"/>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154362</xdr:rowOff>
    </xdr:from>
    <xdr:to>
      <xdr:col>55</xdr:col>
      <xdr:colOff>50800</xdr:colOff>
      <xdr:row>37</xdr:row>
      <xdr:rowOff>84512</xdr:rowOff>
    </xdr:to>
    <xdr:sp macro="" textlink="">
      <xdr:nvSpPr>
        <xdr:cNvPr id="308" name="楕円 307"/>
        <xdr:cNvSpPr/>
      </xdr:nvSpPr>
      <xdr:spPr>
        <a:xfrm>
          <a:off x="10426700" y="63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132789</xdr:rowOff>
    </xdr:from>
    <xdr:ext cx="534377" cy="259045"/>
    <xdr:sp macro="" textlink="">
      <xdr:nvSpPr>
        <xdr:cNvPr id="309" name="補助費等該当値テキスト"/>
        <xdr:cNvSpPr txBox="1"/>
      </xdr:nvSpPr>
      <xdr:spPr>
        <a:xfrm>
          <a:off x="10528300" y="630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144857</xdr:rowOff>
    </xdr:from>
    <xdr:to>
      <xdr:col>50</xdr:col>
      <xdr:colOff>165100</xdr:colOff>
      <xdr:row>37</xdr:row>
      <xdr:rowOff>75007</xdr:rowOff>
    </xdr:to>
    <xdr:sp macro="" textlink="">
      <xdr:nvSpPr>
        <xdr:cNvPr id="310" name="楕円 309"/>
        <xdr:cNvSpPr/>
      </xdr:nvSpPr>
      <xdr:spPr>
        <a:xfrm>
          <a:off x="9588500" y="63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66134</xdr:rowOff>
    </xdr:from>
    <xdr:ext cx="534377" cy="259045"/>
    <xdr:sp macro="" textlink="">
      <xdr:nvSpPr>
        <xdr:cNvPr id="311" name="テキスト ボックス 310"/>
        <xdr:cNvSpPr txBox="1"/>
      </xdr:nvSpPr>
      <xdr:spPr>
        <a:xfrm>
          <a:off x="9372111" y="64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105784</xdr:rowOff>
    </xdr:from>
    <xdr:to>
      <xdr:col>46</xdr:col>
      <xdr:colOff>38100</xdr:colOff>
      <xdr:row>37</xdr:row>
      <xdr:rowOff>35934</xdr:rowOff>
    </xdr:to>
    <xdr:sp macro="" textlink="">
      <xdr:nvSpPr>
        <xdr:cNvPr id="312" name="楕円 311"/>
        <xdr:cNvSpPr/>
      </xdr:nvSpPr>
      <xdr:spPr>
        <a:xfrm>
          <a:off x="8699500" y="62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52461</xdr:rowOff>
    </xdr:from>
    <xdr:ext cx="534377" cy="259045"/>
    <xdr:sp macro="" textlink="">
      <xdr:nvSpPr>
        <xdr:cNvPr id="313" name="テキスト ボックス 312"/>
        <xdr:cNvSpPr txBox="1"/>
      </xdr:nvSpPr>
      <xdr:spPr>
        <a:xfrm>
          <a:off x="8483111" y="605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65830</xdr:rowOff>
    </xdr:from>
    <xdr:to>
      <xdr:col>41</xdr:col>
      <xdr:colOff>101600</xdr:colOff>
      <xdr:row>34</xdr:row>
      <xdr:rowOff>167430</xdr:rowOff>
    </xdr:to>
    <xdr:sp macro="" textlink="">
      <xdr:nvSpPr>
        <xdr:cNvPr id="314" name="楕円 313"/>
        <xdr:cNvSpPr/>
      </xdr:nvSpPr>
      <xdr:spPr>
        <a:xfrm>
          <a:off x="7810500" y="58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158557</xdr:rowOff>
    </xdr:from>
    <xdr:ext cx="599010" cy="259045"/>
    <xdr:sp macro="" textlink="">
      <xdr:nvSpPr>
        <xdr:cNvPr id="315" name="テキスト ボックス 314"/>
        <xdr:cNvSpPr txBox="1"/>
      </xdr:nvSpPr>
      <xdr:spPr>
        <a:xfrm>
          <a:off x="7561795" y="598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20293</xdr:rowOff>
    </xdr:from>
    <xdr:to>
      <xdr:col>36</xdr:col>
      <xdr:colOff>165100</xdr:colOff>
      <xdr:row>37</xdr:row>
      <xdr:rowOff>121893</xdr:rowOff>
    </xdr:to>
    <xdr:sp macro="" textlink="">
      <xdr:nvSpPr>
        <xdr:cNvPr id="316" name="楕円 315"/>
        <xdr:cNvSpPr/>
      </xdr:nvSpPr>
      <xdr:spPr>
        <a:xfrm>
          <a:off x="6921500" y="636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113020</xdr:rowOff>
    </xdr:from>
    <xdr:ext cx="534377" cy="259045"/>
    <xdr:sp macro="" textlink="">
      <xdr:nvSpPr>
        <xdr:cNvPr id="317" name="テキスト ボックス 316"/>
        <xdr:cNvSpPr txBox="1"/>
      </xdr:nvSpPr>
      <xdr:spPr>
        <a:xfrm>
          <a:off x="6705111" y="645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1" name="テキスト ボックス 330"/>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3" name="テキスト ボックス 332"/>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5" name="直線コネクタ 344"/>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46" name="普通建設事業費最小値テキスト"/>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47" name="直線コネクタ 346"/>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48" name="普通建設事業費最大値テキスト"/>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49" name="直線コネクタ 348"/>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164512</xdr:rowOff>
    </xdr:from>
    <xdr:to>
      <xdr:col>55</xdr:col>
      <xdr:colOff>0</xdr:colOff>
      <xdr:row>53</xdr:row>
      <xdr:rowOff>138414</xdr:rowOff>
    </xdr:to>
    <xdr:cxnSp macro="">
      <xdr:nvCxnSpPr>
        <xdr:cNvPr id="350" name="直線コネクタ 349"/>
        <xdr:cNvCxnSpPr/>
      </xdr:nvCxnSpPr>
      <xdr:spPr>
        <a:xfrm flipV="1">
          <a:off x="9639300" y="8737012"/>
          <a:ext cx="838200" cy="4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1" name="普通建設事業費平均値テキスト"/>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2" name="フローチャート: 判断 351"/>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39316</xdr:rowOff>
    </xdr:from>
    <xdr:to>
      <xdr:col>50</xdr:col>
      <xdr:colOff>114300</xdr:colOff>
      <xdr:row>53</xdr:row>
      <xdr:rowOff>138414</xdr:rowOff>
    </xdr:to>
    <xdr:cxnSp macro="">
      <xdr:nvCxnSpPr>
        <xdr:cNvPr id="353" name="直線コネクタ 352"/>
        <xdr:cNvCxnSpPr/>
      </xdr:nvCxnSpPr>
      <xdr:spPr>
        <a:xfrm>
          <a:off x="8750300" y="9126166"/>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4" name="フローチャート: 判断 353"/>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5" name="テキスト ボックス 354"/>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39316</xdr:rowOff>
    </xdr:from>
    <xdr:to>
      <xdr:col>45</xdr:col>
      <xdr:colOff>177800</xdr:colOff>
      <xdr:row>54</xdr:row>
      <xdr:rowOff>135404</xdr:rowOff>
    </xdr:to>
    <xdr:cxnSp macro="">
      <xdr:nvCxnSpPr>
        <xdr:cNvPr id="356" name="直線コネクタ 355"/>
        <xdr:cNvCxnSpPr/>
      </xdr:nvCxnSpPr>
      <xdr:spPr>
        <a:xfrm flipV="1">
          <a:off x="7861300" y="9126166"/>
          <a:ext cx="889000" cy="2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57" name="フローチャート: 判断 356"/>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58" name="テキスト ボックス 357"/>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26257</xdr:rowOff>
    </xdr:from>
    <xdr:to>
      <xdr:col>41</xdr:col>
      <xdr:colOff>50800</xdr:colOff>
      <xdr:row>54</xdr:row>
      <xdr:rowOff>135404</xdr:rowOff>
    </xdr:to>
    <xdr:cxnSp macro="">
      <xdr:nvCxnSpPr>
        <xdr:cNvPr id="359" name="直線コネクタ 358"/>
        <xdr:cNvCxnSpPr/>
      </xdr:nvCxnSpPr>
      <xdr:spPr>
        <a:xfrm>
          <a:off x="6972300" y="8941657"/>
          <a:ext cx="889000" cy="45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0" name="フローチャート: 判断 359"/>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1" name="テキスト ボックス 360"/>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2" name="フローチャート: 判断 361"/>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3" name="テキスト ボックス 362"/>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113712</xdr:rowOff>
    </xdr:from>
    <xdr:to>
      <xdr:col>55</xdr:col>
      <xdr:colOff>50800</xdr:colOff>
      <xdr:row>51</xdr:row>
      <xdr:rowOff>43862</xdr:rowOff>
    </xdr:to>
    <xdr:sp macro="" textlink="">
      <xdr:nvSpPr>
        <xdr:cNvPr id="369" name="楕円 368"/>
        <xdr:cNvSpPr/>
      </xdr:nvSpPr>
      <xdr:spPr>
        <a:xfrm>
          <a:off x="10426700" y="86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28639</xdr:rowOff>
    </xdr:from>
    <xdr:ext cx="599010" cy="259045"/>
    <xdr:sp macro="" textlink="">
      <xdr:nvSpPr>
        <xdr:cNvPr id="370" name="普通建設事業費該当値テキスト"/>
        <xdr:cNvSpPr txBox="1"/>
      </xdr:nvSpPr>
      <xdr:spPr>
        <a:xfrm>
          <a:off x="10528300" y="860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87614</xdr:rowOff>
    </xdr:from>
    <xdr:to>
      <xdr:col>50</xdr:col>
      <xdr:colOff>165100</xdr:colOff>
      <xdr:row>54</xdr:row>
      <xdr:rowOff>17764</xdr:rowOff>
    </xdr:to>
    <xdr:sp macro="" textlink="">
      <xdr:nvSpPr>
        <xdr:cNvPr id="371" name="楕円 370"/>
        <xdr:cNvSpPr/>
      </xdr:nvSpPr>
      <xdr:spPr>
        <a:xfrm>
          <a:off x="9588500" y="917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34291</xdr:rowOff>
    </xdr:from>
    <xdr:ext cx="599010" cy="259045"/>
    <xdr:sp macro="" textlink="">
      <xdr:nvSpPr>
        <xdr:cNvPr id="372" name="テキスト ボックス 371"/>
        <xdr:cNvSpPr txBox="1"/>
      </xdr:nvSpPr>
      <xdr:spPr>
        <a:xfrm>
          <a:off x="9339795" y="894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159966</xdr:rowOff>
    </xdr:from>
    <xdr:to>
      <xdr:col>46</xdr:col>
      <xdr:colOff>38100</xdr:colOff>
      <xdr:row>53</xdr:row>
      <xdr:rowOff>90116</xdr:rowOff>
    </xdr:to>
    <xdr:sp macro="" textlink="">
      <xdr:nvSpPr>
        <xdr:cNvPr id="373" name="楕円 372"/>
        <xdr:cNvSpPr/>
      </xdr:nvSpPr>
      <xdr:spPr>
        <a:xfrm>
          <a:off x="8699500" y="90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106643</xdr:rowOff>
    </xdr:from>
    <xdr:ext cx="599010" cy="259045"/>
    <xdr:sp macro="" textlink="">
      <xdr:nvSpPr>
        <xdr:cNvPr id="374" name="テキスト ボックス 373"/>
        <xdr:cNvSpPr txBox="1"/>
      </xdr:nvSpPr>
      <xdr:spPr>
        <a:xfrm>
          <a:off x="8450795" y="885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84604</xdr:rowOff>
    </xdr:from>
    <xdr:to>
      <xdr:col>41</xdr:col>
      <xdr:colOff>101600</xdr:colOff>
      <xdr:row>55</xdr:row>
      <xdr:rowOff>14754</xdr:rowOff>
    </xdr:to>
    <xdr:sp macro="" textlink="">
      <xdr:nvSpPr>
        <xdr:cNvPr id="375" name="楕円 374"/>
        <xdr:cNvSpPr/>
      </xdr:nvSpPr>
      <xdr:spPr>
        <a:xfrm>
          <a:off x="7810500" y="934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31281</xdr:rowOff>
    </xdr:from>
    <xdr:ext cx="534377" cy="259045"/>
    <xdr:sp macro="" textlink="">
      <xdr:nvSpPr>
        <xdr:cNvPr id="376" name="テキスト ボックス 375"/>
        <xdr:cNvSpPr txBox="1"/>
      </xdr:nvSpPr>
      <xdr:spPr>
        <a:xfrm>
          <a:off x="7594111" y="911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146907</xdr:rowOff>
    </xdr:from>
    <xdr:to>
      <xdr:col>36</xdr:col>
      <xdr:colOff>165100</xdr:colOff>
      <xdr:row>52</xdr:row>
      <xdr:rowOff>77057</xdr:rowOff>
    </xdr:to>
    <xdr:sp macro="" textlink="">
      <xdr:nvSpPr>
        <xdr:cNvPr id="377" name="楕円 376"/>
        <xdr:cNvSpPr/>
      </xdr:nvSpPr>
      <xdr:spPr>
        <a:xfrm>
          <a:off x="6921500" y="889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93584</xdr:rowOff>
    </xdr:from>
    <xdr:ext cx="599010" cy="259045"/>
    <xdr:sp macro="" textlink="">
      <xdr:nvSpPr>
        <xdr:cNvPr id="378" name="テキスト ボックス 377"/>
        <xdr:cNvSpPr txBox="1"/>
      </xdr:nvSpPr>
      <xdr:spPr>
        <a:xfrm>
          <a:off x="6672795" y="866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4" name="直線コネクタ 403"/>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07" name="普通建設事業費 （ うち新規整備　）最大値テキスト"/>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08" name="直線コネクタ 407"/>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123197</xdr:rowOff>
    </xdr:from>
    <xdr:to>
      <xdr:col>55</xdr:col>
      <xdr:colOff>0</xdr:colOff>
      <xdr:row>79</xdr:row>
      <xdr:rowOff>26315</xdr:rowOff>
    </xdr:to>
    <xdr:cxnSp macro="">
      <xdr:nvCxnSpPr>
        <xdr:cNvPr id="409" name="直線コネクタ 408"/>
        <xdr:cNvCxnSpPr/>
      </xdr:nvCxnSpPr>
      <xdr:spPr>
        <a:xfrm>
          <a:off x="9639300" y="13153397"/>
          <a:ext cx="838200" cy="4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0" name="普通建設事業費 （ うち新規整備　）平均値テキスト"/>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1" name="フローチャート: 判断 410"/>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123197</xdr:rowOff>
    </xdr:from>
    <xdr:to>
      <xdr:col>50</xdr:col>
      <xdr:colOff>114300</xdr:colOff>
      <xdr:row>77</xdr:row>
      <xdr:rowOff>41979</xdr:rowOff>
    </xdr:to>
    <xdr:cxnSp macro="">
      <xdr:nvCxnSpPr>
        <xdr:cNvPr id="412" name="直線コネクタ 411"/>
        <xdr:cNvCxnSpPr/>
      </xdr:nvCxnSpPr>
      <xdr:spPr>
        <a:xfrm flipV="1">
          <a:off x="8750300" y="13153397"/>
          <a:ext cx="889000" cy="9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3" name="フローチャート: 判断 412"/>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19986</xdr:rowOff>
    </xdr:from>
    <xdr:ext cx="534377" cy="259045"/>
    <xdr:sp macro="" textlink="">
      <xdr:nvSpPr>
        <xdr:cNvPr id="414" name="テキスト ボックス 413"/>
        <xdr:cNvSpPr txBox="1"/>
      </xdr:nvSpPr>
      <xdr:spPr>
        <a:xfrm>
          <a:off x="9372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41979</xdr:rowOff>
    </xdr:from>
    <xdr:to>
      <xdr:col>45</xdr:col>
      <xdr:colOff>177800</xdr:colOff>
      <xdr:row>78</xdr:row>
      <xdr:rowOff>51308</xdr:rowOff>
    </xdr:to>
    <xdr:cxnSp macro="">
      <xdr:nvCxnSpPr>
        <xdr:cNvPr id="415" name="直線コネクタ 414"/>
        <xdr:cNvCxnSpPr/>
      </xdr:nvCxnSpPr>
      <xdr:spPr>
        <a:xfrm flipV="1">
          <a:off x="7861300" y="13243629"/>
          <a:ext cx="889000" cy="18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16" name="フローチャート: 判断 415"/>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160182</xdr:rowOff>
    </xdr:from>
    <xdr:ext cx="534377" cy="259045"/>
    <xdr:sp macro="" textlink="">
      <xdr:nvSpPr>
        <xdr:cNvPr id="417" name="テキスト ボックス 416"/>
        <xdr:cNvSpPr txBox="1"/>
      </xdr:nvSpPr>
      <xdr:spPr>
        <a:xfrm>
          <a:off x="8483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51308</xdr:rowOff>
    </xdr:from>
    <xdr:to>
      <xdr:col>41</xdr:col>
      <xdr:colOff>50800</xdr:colOff>
      <xdr:row>78</xdr:row>
      <xdr:rowOff>137556</xdr:rowOff>
    </xdr:to>
    <xdr:cxnSp macro="">
      <xdr:nvCxnSpPr>
        <xdr:cNvPr id="418" name="直線コネクタ 417"/>
        <xdr:cNvCxnSpPr/>
      </xdr:nvCxnSpPr>
      <xdr:spPr>
        <a:xfrm flipV="1">
          <a:off x="6972300" y="13424408"/>
          <a:ext cx="889000" cy="8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19" name="フローチャート: 判断 418"/>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0" name="テキスト ボックス 419"/>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1" name="フローチャート: 判断 420"/>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2" name="テキスト ボックス 421"/>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146965</xdr:rowOff>
    </xdr:from>
    <xdr:to>
      <xdr:col>55</xdr:col>
      <xdr:colOff>50800</xdr:colOff>
      <xdr:row>79</xdr:row>
      <xdr:rowOff>77115</xdr:rowOff>
    </xdr:to>
    <xdr:sp macro="" textlink="">
      <xdr:nvSpPr>
        <xdr:cNvPr id="428" name="楕円 427"/>
        <xdr:cNvSpPr/>
      </xdr:nvSpPr>
      <xdr:spPr>
        <a:xfrm>
          <a:off x="10426700" y="135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61892</xdr:rowOff>
    </xdr:from>
    <xdr:ext cx="469744" cy="259045"/>
    <xdr:sp macro="" textlink="">
      <xdr:nvSpPr>
        <xdr:cNvPr id="429" name="普通建設事業費 （ うち新規整備　）該当値テキスト"/>
        <xdr:cNvSpPr txBox="1"/>
      </xdr:nvSpPr>
      <xdr:spPr>
        <a:xfrm>
          <a:off x="10528300" y="1343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72397</xdr:rowOff>
    </xdr:from>
    <xdr:to>
      <xdr:col>50</xdr:col>
      <xdr:colOff>165100</xdr:colOff>
      <xdr:row>77</xdr:row>
      <xdr:rowOff>2547</xdr:rowOff>
    </xdr:to>
    <xdr:sp macro="" textlink="">
      <xdr:nvSpPr>
        <xdr:cNvPr id="430" name="楕円 429"/>
        <xdr:cNvSpPr/>
      </xdr:nvSpPr>
      <xdr:spPr>
        <a:xfrm>
          <a:off x="9588500" y="131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19074</xdr:rowOff>
    </xdr:from>
    <xdr:ext cx="534377" cy="259045"/>
    <xdr:sp macro="" textlink="">
      <xdr:nvSpPr>
        <xdr:cNvPr id="431" name="テキスト ボックス 430"/>
        <xdr:cNvSpPr txBox="1"/>
      </xdr:nvSpPr>
      <xdr:spPr>
        <a:xfrm>
          <a:off x="9372111" y="1287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162629</xdr:rowOff>
    </xdr:from>
    <xdr:to>
      <xdr:col>46</xdr:col>
      <xdr:colOff>38100</xdr:colOff>
      <xdr:row>77</xdr:row>
      <xdr:rowOff>92779</xdr:rowOff>
    </xdr:to>
    <xdr:sp macro="" textlink="">
      <xdr:nvSpPr>
        <xdr:cNvPr id="432" name="楕円 431"/>
        <xdr:cNvSpPr/>
      </xdr:nvSpPr>
      <xdr:spPr>
        <a:xfrm>
          <a:off x="8699500" y="131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109306</xdr:rowOff>
    </xdr:from>
    <xdr:ext cx="534377" cy="259045"/>
    <xdr:sp macro="" textlink="">
      <xdr:nvSpPr>
        <xdr:cNvPr id="433" name="テキスト ボックス 432"/>
        <xdr:cNvSpPr txBox="1"/>
      </xdr:nvSpPr>
      <xdr:spPr>
        <a:xfrm>
          <a:off x="8483111" y="1296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508</xdr:rowOff>
    </xdr:from>
    <xdr:to>
      <xdr:col>41</xdr:col>
      <xdr:colOff>101600</xdr:colOff>
      <xdr:row>78</xdr:row>
      <xdr:rowOff>102108</xdr:rowOff>
    </xdr:to>
    <xdr:sp macro="" textlink="">
      <xdr:nvSpPr>
        <xdr:cNvPr id="434" name="楕円 433"/>
        <xdr:cNvSpPr/>
      </xdr:nvSpPr>
      <xdr:spPr>
        <a:xfrm>
          <a:off x="7810500" y="133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118635</xdr:rowOff>
    </xdr:from>
    <xdr:ext cx="534377" cy="259045"/>
    <xdr:sp macro="" textlink="">
      <xdr:nvSpPr>
        <xdr:cNvPr id="435" name="テキスト ボックス 434"/>
        <xdr:cNvSpPr txBox="1"/>
      </xdr:nvSpPr>
      <xdr:spPr>
        <a:xfrm>
          <a:off x="7594111" y="131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86756</xdr:rowOff>
    </xdr:from>
    <xdr:to>
      <xdr:col>36</xdr:col>
      <xdr:colOff>165100</xdr:colOff>
      <xdr:row>79</xdr:row>
      <xdr:rowOff>16906</xdr:rowOff>
    </xdr:to>
    <xdr:sp macro="" textlink="">
      <xdr:nvSpPr>
        <xdr:cNvPr id="436" name="楕円 435"/>
        <xdr:cNvSpPr/>
      </xdr:nvSpPr>
      <xdr:spPr>
        <a:xfrm>
          <a:off x="6921500" y="134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8033</xdr:rowOff>
    </xdr:from>
    <xdr:ext cx="534377" cy="259045"/>
    <xdr:sp macro="" textlink="">
      <xdr:nvSpPr>
        <xdr:cNvPr id="437" name="テキスト ボックス 436"/>
        <xdr:cNvSpPr txBox="1"/>
      </xdr:nvSpPr>
      <xdr:spPr>
        <a:xfrm>
          <a:off x="6705111" y="1355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3" name="直線コネクタ 462"/>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4"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5" name="直線コネクタ 464"/>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66" name="普通建設事業費 （ うち更新整備　）最大値テキスト"/>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67" name="直線コネクタ 466"/>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27098</xdr:rowOff>
    </xdr:from>
    <xdr:to>
      <xdr:col>55</xdr:col>
      <xdr:colOff>0</xdr:colOff>
      <xdr:row>96</xdr:row>
      <xdr:rowOff>69966</xdr:rowOff>
    </xdr:to>
    <xdr:cxnSp macro="">
      <xdr:nvCxnSpPr>
        <xdr:cNvPr id="468" name="直線コネクタ 467"/>
        <xdr:cNvCxnSpPr/>
      </xdr:nvCxnSpPr>
      <xdr:spPr>
        <a:xfrm flipV="1">
          <a:off x="9639300" y="15629048"/>
          <a:ext cx="838200" cy="90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69" name="普通建設事業費 （ うち更新整備　）平均値テキスト"/>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0" name="フローチャート: 判断 469"/>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89452</xdr:rowOff>
    </xdr:from>
    <xdr:to>
      <xdr:col>50</xdr:col>
      <xdr:colOff>114300</xdr:colOff>
      <xdr:row>96</xdr:row>
      <xdr:rowOff>69966</xdr:rowOff>
    </xdr:to>
    <xdr:cxnSp macro="">
      <xdr:nvCxnSpPr>
        <xdr:cNvPr id="471" name="直線コネクタ 470"/>
        <xdr:cNvCxnSpPr/>
      </xdr:nvCxnSpPr>
      <xdr:spPr>
        <a:xfrm>
          <a:off x="8750300" y="16377202"/>
          <a:ext cx="889000" cy="15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2" name="フローチャート: 判断 471"/>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3" name="テキスト ボックス 472"/>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89452</xdr:rowOff>
    </xdr:from>
    <xdr:to>
      <xdr:col>45</xdr:col>
      <xdr:colOff>177800</xdr:colOff>
      <xdr:row>96</xdr:row>
      <xdr:rowOff>70096</xdr:rowOff>
    </xdr:to>
    <xdr:cxnSp macro="">
      <xdr:nvCxnSpPr>
        <xdr:cNvPr id="474" name="直線コネクタ 473"/>
        <xdr:cNvCxnSpPr/>
      </xdr:nvCxnSpPr>
      <xdr:spPr>
        <a:xfrm flipV="1">
          <a:off x="7861300" y="16377202"/>
          <a:ext cx="889000" cy="15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5" name="フローチャート: 判断 474"/>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76" name="テキスト ボックス 475"/>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139275</xdr:rowOff>
    </xdr:from>
    <xdr:to>
      <xdr:col>41</xdr:col>
      <xdr:colOff>50800</xdr:colOff>
      <xdr:row>96</xdr:row>
      <xdr:rowOff>70096</xdr:rowOff>
    </xdr:to>
    <xdr:cxnSp macro="">
      <xdr:nvCxnSpPr>
        <xdr:cNvPr id="477" name="直線コネクタ 476"/>
        <xdr:cNvCxnSpPr/>
      </xdr:nvCxnSpPr>
      <xdr:spPr>
        <a:xfrm>
          <a:off x="6972300" y="15912675"/>
          <a:ext cx="889000" cy="61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8" name="フローチャート: 判断 477"/>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79" name="テキスト ボックス 478"/>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0" name="フローチャート: 判断 479"/>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1" name="テキスト ボックス 480"/>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147748</xdr:rowOff>
    </xdr:from>
    <xdr:to>
      <xdr:col>55</xdr:col>
      <xdr:colOff>50800</xdr:colOff>
      <xdr:row>91</xdr:row>
      <xdr:rowOff>77898</xdr:rowOff>
    </xdr:to>
    <xdr:sp macro="" textlink="">
      <xdr:nvSpPr>
        <xdr:cNvPr id="487" name="楕円 486"/>
        <xdr:cNvSpPr/>
      </xdr:nvSpPr>
      <xdr:spPr>
        <a:xfrm>
          <a:off x="10426700" y="1557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100775</xdr:rowOff>
    </xdr:from>
    <xdr:ext cx="599010" cy="259045"/>
    <xdr:sp macro="" textlink="">
      <xdr:nvSpPr>
        <xdr:cNvPr id="488" name="普通建設事業費 （ うち更新整備　）該当値テキスト"/>
        <xdr:cNvSpPr txBox="1"/>
      </xdr:nvSpPr>
      <xdr:spPr>
        <a:xfrm>
          <a:off x="10528300" y="1553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19166</xdr:rowOff>
    </xdr:from>
    <xdr:to>
      <xdr:col>50</xdr:col>
      <xdr:colOff>165100</xdr:colOff>
      <xdr:row>96</xdr:row>
      <xdr:rowOff>120766</xdr:rowOff>
    </xdr:to>
    <xdr:sp macro="" textlink="">
      <xdr:nvSpPr>
        <xdr:cNvPr id="489" name="楕円 488"/>
        <xdr:cNvSpPr/>
      </xdr:nvSpPr>
      <xdr:spPr>
        <a:xfrm>
          <a:off x="9588500" y="1647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137293</xdr:rowOff>
    </xdr:from>
    <xdr:ext cx="534377" cy="259045"/>
    <xdr:sp macro="" textlink="">
      <xdr:nvSpPr>
        <xdr:cNvPr id="490" name="テキスト ボックス 489"/>
        <xdr:cNvSpPr txBox="1"/>
      </xdr:nvSpPr>
      <xdr:spPr>
        <a:xfrm>
          <a:off x="9372111" y="1625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38652</xdr:rowOff>
    </xdr:from>
    <xdr:to>
      <xdr:col>46</xdr:col>
      <xdr:colOff>38100</xdr:colOff>
      <xdr:row>95</xdr:row>
      <xdr:rowOff>140252</xdr:rowOff>
    </xdr:to>
    <xdr:sp macro="" textlink="">
      <xdr:nvSpPr>
        <xdr:cNvPr id="491" name="楕円 490"/>
        <xdr:cNvSpPr/>
      </xdr:nvSpPr>
      <xdr:spPr>
        <a:xfrm>
          <a:off x="8699500" y="163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156779</xdr:rowOff>
    </xdr:from>
    <xdr:ext cx="534377" cy="259045"/>
    <xdr:sp macro="" textlink="">
      <xdr:nvSpPr>
        <xdr:cNvPr id="492" name="テキスト ボックス 491"/>
        <xdr:cNvSpPr txBox="1"/>
      </xdr:nvSpPr>
      <xdr:spPr>
        <a:xfrm>
          <a:off x="8483111" y="161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19296</xdr:rowOff>
    </xdr:from>
    <xdr:to>
      <xdr:col>41</xdr:col>
      <xdr:colOff>101600</xdr:colOff>
      <xdr:row>96</xdr:row>
      <xdr:rowOff>120896</xdr:rowOff>
    </xdr:to>
    <xdr:sp macro="" textlink="">
      <xdr:nvSpPr>
        <xdr:cNvPr id="493" name="楕円 492"/>
        <xdr:cNvSpPr/>
      </xdr:nvSpPr>
      <xdr:spPr>
        <a:xfrm>
          <a:off x="7810500" y="1647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137423</xdr:rowOff>
    </xdr:from>
    <xdr:ext cx="534377" cy="259045"/>
    <xdr:sp macro="" textlink="">
      <xdr:nvSpPr>
        <xdr:cNvPr id="494" name="テキスト ボックス 493"/>
        <xdr:cNvSpPr txBox="1"/>
      </xdr:nvSpPr>
      <xdr:spPr>
        <a:xfrm>
          <a:off x="7594111" y="1625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88475</xdr:rowOff>
    </xdr:from>
    <xdr:to>
      <xdr:col>36</xdr:col>
      <xdr:colOff>165100</xdr:colOff>
      <xdr:row>93</xdr:row>
      <xdr:rowOff>18625</xdr:rowOff>
    </xdr:to>
    <xdr:sp macro="" textlink="">
      <xdr:nvSpPr>
        <xdr:cNvPr id="495" name="楕円 494"/>
        <xdr:cNvSpPr/>
      </xdr:nvSpPr>
      <xdr:spPr>
        <a:xfrm>
          <a:off x="6921500" y="158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35152</xdr:rowOff>
    </xdr:from>
    <xdr:ext cx="599010" cy="259045"/>
    <xdr:sp macro="" textlink="">
      <xdr:nvSpPr>
        <xdr:cNvPr id="496" name="テキスト ボックス 495"/>
        <xdr:cNvSpPr txBox="1"/>
      </xdr:nvSpPr>
      <xdr:spPr>
        <a:xfrm>
          <a:off x="6672795" y="1563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2" name="直線コネクタ 521"/>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3" name="災害復旧事業費最小値テキスト"/>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5" name="災害復旧事業費最大値テキスト"/>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26" name="直線コネクタ 525"/>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28" name="災害復旧事業費平均値テキスト"/>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29" name="フローチャート: 判断 528"/>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98568</xdr:rowOff>
    </xdr:from>
    <xdr:to>
      <xdr:col>81</xdr:col>
      <xdr:colOff>50800</xdr:colOff>
      <xdr:row>39</xdr:row>
      <xdr:rowOff>98878</xdr:rowOff>
    </xdr:to>
    <xdr:cxnSp macro="">
      <xdr:nvCxnSpPr>
        <xdr:cNvPr id="530" name="直線コネクタ 529"/>
        <xdr:cNvCxnSpPr/>
      </xdr:nvCxnSpPr>
      <xdr:spPr>
        <a:xfrm>
          <a:off x="14592300" y="6785118"/>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1" name="フローチャート: 判断 530"/>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2" name="テキスト ボックス 531"/>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98568</xdr:rowOff>
    </xdr:from>
    <xdr:to>
      <xdr:col>76</xdr:col>
      <xdr:colOff>114300</xdr:colOff>
      <xdr:row>39</xdr:row>
      <xdr:rowOff>98878</xdr:rowOff>
    </xdr:to>
    <xdr:cxnSp macro="">
      <xdr:nvCxnSpPr>
        <xdr:cNvPr id="533" name="直線コネクタ 532"/>
        <xdr:cNvCxnSpPr/>
      </xdr:nvCxnSpPr>
      <xdr:spPr>
        <a:xfrm flipV="1">
          <a:off x="13703300" y="6785118"/>
          <a:ext cx="8890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4" name="フローチャート: 判断 533"/>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5" name="テキスト ボックス 534"/>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37" name="フローチャート: 判断 536"/>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38" name="テキスト ボックス 537"/>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39" name="フローチャート: 判断 538"/>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0" name="テキスト ボックス 539"/>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47" name="災害復旧事業費該当値テキスト"/>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47768</xdr:rowOff>
    </xdr:from>
    <xdr:to>
      <xdr:col>76</xdr:col>
      <xdr:colOff>165100</xdr:colOff>
      <xdr:row>39</xdr:row>
      <xdr:rowOff>149368</xdr:rowOff>
    </xdr:to>
    <xdr:sp macro="" textlink="">
      <xdr:nvSpPr>
        <xdr:cNvPr id="550" name="楕円 549"/>
        <xdr:cNvSpPr/>
      </xdr:nvSpPr>
      <xdr:spPr>
        <a:xfrm>
          <a:off x="14541500" y="67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140495</xdr:rowOff>
    </xdr:from>
    <xdr:ext cx="313932" cy="259045"/>
    <xdr:sp macro="" textlink="">
      <xdr:nvSpPr>
        <xdr:cNvPr id="551" name="テキスト ボックス 550"/>
        <xdr:cNvSpPr txBox="1"/>
      </xdr:nvSpPr>
      <xdr:spPr>
        <a:xfrm>
          <a:off x="14435333" y="6827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28" name="直線コネクタ 627"/>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29" name="公債費最小値テキスト"/>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0" name="直線コネクタ 629"/>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1" name="公債費最大値テキスト"/>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2" name="直線コネクタ 631"/>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120135</xdr:rowOff>
    </xdr:from>
    <xdr:to>
      <xdr:col>85</xdr:col>
      <xdr:colOff>127000</xdr:colOff>
      <xdr:row>72</xdr:row>
      <xdr:rowOff>4883</xdr:rowOff>
    </xdr:to>
    <xdr:cxnSp macro="">
      <xdr:nvCxnSpPr>
        <xdr:cNvPr id="633" name="直線コネクタ 632"/>
        <xdr:cNvCxnSpPr/>
      </xdr:nvCxnSpPr>
      <xdr:spPr>
        <a:xfrm flipV="1">
          <a:off x="15481300" y="12293085"/>
          <a:ext cx="8382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4" name="公債費平均値テキスト"/>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5" name="フローチャート: 判断 634"/>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4883</xdr:rowOff>
    </xdr:from>
    <xdr:to>
      <xdr:col>81</xdr:col>
      <xdr:colOff>50800</xdr:colOff>
      <xdr:row>72</xdr:row>
      <xdr:rowOff>68891</xdr:rowOff>
    </xdr:to>
    <xdr:cxnSp macro="">
      <xdr:nvCxnSpPr>
        <xdr:cNvPr id="636" name="直線コネクタ 635"/>
        <xdr:cNvCxnSpPr/>
      </xdr:nvCxnSpPr>
      <xdr:spPr>
        <a:xfrm flipV="1">
          <a:off x="14592300" y="12349283"/>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37" name="フローチャート: 判断 636"/>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38" name="テキスト ボックス 637"/>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68891</xdr:rowOff>
    </xdr:from>
    <xdr:to>
      <xdr:col>76</xdr:col>
      <xdr:colOff>114300</xdr:colOff>
      <xdr:row>72</xdr:row>
      <xdr:rowOff>147453</xdr:rowOff>
    </xdr:to>
    <xdr:cxnSp macro="">
      <xdr:nvCxnSpPr>
        <xdr:cNvPr id="639" name="直線コネクタ 638"/>
        <xdr:cNvCxnSpPr/>
      </xdr:nvCxnSpPr>
      <xdr:spPr>
        <a:xfrm flipV="1">
          <a:off x="13703300" y="12413291"/>
          <a:ext cx="889000" cy="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0" name="フローチャート: 判断 639"/>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1" name="テキスト ボックス 640"/>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147453</xdr:rowOff>
    </xdr:from>
    <xdr:to>
      <xdr:col>71</xdr:col>
      <xdr:colOff>177800</xdr:colOff>
      <xdr:row>72</xdr:row>
      <xdr:rowOff>169570</xdr:rowOff>
    </xdr:to>
    <xdr:cxnSp macro="">
      <xdr:nvCxnSpPr>
        <xdr:cNvPr id="642" name="直線コネクタ 641"/>
        <xdr:cNvCxnSpPr/>
      </xdr:nvCxnSpPr>
      <xdr:spPr>
        <a:xfrm flipV="1">
          <a:off x="12814300" y="12491853"/>
          <a:ext cx="8890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3" name="フローチャート: 判断 642"/>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4" name="テキスト ボックス 643"/>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5" name="フローチャート: 判断 644"/>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46" name="テキスト ボックス 645"/>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69335</xdr:rowOff>
    </xdr:from>
    <xdr:to>
      <xdr:col>85</xdr:col>
      <xdr:colOff>177800</xdr:colOff>
      <xdr:row>71</xdr:row>
      <xdr:rowOff>170935</xdr:rowOff>
    </xdr:to>
    <xdr:sp macro="" textlink="">
      <xdr:nvSpPr>
        <xdr:cNvPr id="652" name="楕円 651"/>
        <xdr:cNvSpPr/>
      </xdr:nvSpPr>
      <xdr:spPr>
        <a:xfrm>
          <a:off x="16268700" y="122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92212</xdr:rowOff>
    </xdr:from>
    <xdr:ext cx="534377" cy="259045"/>
    <xdr:sp macro="" textlink="">
      <xdr:nvSpPr>
        <xdr:cNvPr id="653" name="公債費該当値テキスト"/>
        <xdr:cNvSpPr txBox="1"/>
      </xdr:nvSpPr>
      <xdr:spPr>
        <a:xfrm>
          <a:off x="16370300" y="1209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125533</xdr:rowOff>
    </xdr:from>
    <xdr:to>
      <xdr:col>81</xdr:col>
      <xdr:colOff>101600</xdr:colOff>
      <xdr:row>72</xdr:row>
      <xdr:rowOff>55683</xdr:rowOff>
    </xdr:to>
    <xdr:sp macro="" textlink="">
      <xdr:nvSpPr>
        <xdr:cNvPr id="654" name="楕円 653"/>
        <xdr:cNvSpPr/>
      </xdr:nvSpPr>
      <xdr:spPr>
        <a:xfrm>
          <a:off x="15430500" y="1229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72210</xdr:rowOff>
    </xdr:from>
    <xdr:ext cx="534377" cy="259045"/>
    <xdr:sp macro="" textlink="">
      <xdr:nvSpPr>
        <xdr:cNvPr id="655" name="テキスト ボックス 654"/>
        <xdr:cNvSpPr txBox="1"/>
      </xdr:nvSpPr>
      <xdr:spPr>
        <a:xfrm>
          <a:off x="15214111" y="1207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18091</xdr:rowOff>
    </xdr:from>
    <xdr:to>
      <xdr:col>76</xdr:col>
      <xdr:colOff>165100</xdr:colOff>
      <xdr:row>72</xdr:row>
      <xdr:rowOff>119691</xdr:rowOff>
    </xdr:to>
    <xdr:sp macro="" textlink="">
      <xdr:nvSpPr>
        <xdr:cNvPr id="656" name="楕円 655"/>
        <xdr:cNvSpPr/>
      </xdr:nvSpPr>
      <xdr:spPr>
        <a:xfrm>
          <a:off x="14541500" y="123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136218</xdr:rowOff>
    </xdr:from>
    <xdr:ext cx="534377" cy="259045"/>
    <xdr:sp macro="" textlink="">
      <xdr:nvSpPr>
        <xdr:cNvPr id="657" name="テキスト ボックス 656"/>
        <xdr:cNvSpPr txBox="1"/>
      </xdr:nvSpPr>
      <xdr:spPr>
        <a:xfrm>
          <a:off x="14325111" y="1213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96653</xdr:rowOff>
    </xdr:from>
    <xdr:to>
      <xdr:col>72</xdr:col>
      <xdr:colOff>38100</xdr:colOff>
      <xdr:row>73</xdr:row>
      <xdr:rowOff>26803</xdr:rowOff>
    </xdr:to>
    <xdr:sp macro="" textlink="">
      <xdr:nvSpPr>
        <xdr:cNvPr id="658" name="楕円 657"/>
        <xdr:cNvSpPr/>
      </xdr:nvSpPr>
      <xdr:spPr>
        <a:xfrm>
          <a:off x="13652500" y="124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43330</xdr:rowOff>
    </xdr:from>
    <xdr:ext cx="534377" cy="259045"/>
    <xdr:sp macro="" textlink="">
      <xdr:nvSpPr>
        <xdr:cNvPr id="659" name="テキスト ボックス 658"/>
        <xdr:cNvSpPr txBox="1"/>
      </xdr:nvSpPr>
      <xdr:spPr>
        <a:xfrm>
          <a:off x="13436111" y="122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118770</xdr:rowOff>
    </xdr:from>
    <xdr:to>
      <xdr:col>67</xdr:col>
      <xdr:colOff>101600</xdr:colOff>
      <xdr:row>73</xdr:row>
      <xdr:rowOff>48920</xdr:rowOff>
    </xdr:to>
    <xdr:sp macro="" textlink="">
      <xdr:nvSpPr>
        <xdr:cNvPr id="660" name="楕円 659"/>
        <xdr:cNvSpPr/>
      </xdr:nvSpPr>
      <xdr:spPr>
        <a:xfrm>
          <a:off x="12763500" y="124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65447</xdr:rowOff>
    </xdr:from>
    <xdr:ext cx="534377" cy="259045"/>
    <xdr:sp macro="" textlink="">
      <xdr:nvSpPr>
        <xdr:cNvPr id="661" name="テキスト ボックス 660"/>
        <xdr:cNvSpPr txBox="1"/>
      </xdr:nvSpPr>
      <xdr:spPr>
        <a:xfrm>
          <a:off x="12547111" y="1223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5" name="直線コネクタ 684"/>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86" name="積立金最小値テキスト"/>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87" name="直線コネクタ 686"/>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88" name="積立金最大値テキスト"/>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89" name="直線コネクタ 688"/>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15780</xdr:rowOff>
    </xdr:from>
    <xdr:to>
      <xdr:col>85</xdr:col>
      <xdr:colOff>127000</xdr:colOff>
      <xdr:row>99</xdr:row>
      <xdr:rowOff>38556</xdr:rowOff>
    </xdr:to>
    <xdr:cxnSp macro="">
      <xdr:nvCxnSpPr>
        <xdr:cNvPr id="690" name="直線コネクタ 689"/>
        <xdr:cNvCxnSpPr/>
      </xdr:nvCxnSpPr>
      <xdr:spPr>
        <a:xfrm>
          <a:off x="15481300" y="16989330"/>
          <a:ext cx="838200" cy="2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1" name="積立金平均値テキスト"/>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2" name="フローチャート: 判断 691"/>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100533</xdr:rowOff>
    </xdr:from>
    <xdr:to>
      <xdr:col>81</xdr:col>
      <xdr:colOff>50800</xdr:colOff>
      <xdr:row>99</xdr:row>
      <xdr:rowOff>15780</xdr:rowOff>
    </xdr:to>
    <xdr:cxnSp macro="">
      <xdr:nvCxnSpPr>
        <xdr:cNvPr id="693" name="直線コネクタ 692"/>
        <xdr:cNvCxnSpPr/>
      </xdr:nvCxnSpPr>
      <xdr:spPr>
        <a:xfrm>
          <a:off x="14592300" y="16902633"/>
          <a:ext cx="889000" cy="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4" name="フローチャート: 判断 693"/>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5" name="テキスト ボックス 694"/>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100533</xdr:rowOff>
    </xdr:from>
    <xdr:to>
      <xdr:col>76</xdr:col>
      <xdr:colOff>114300</xdr:colOff>
      <xdr:row>99</xdr:row>
      <xdr:rowOff>11330</xdr:rowOff>
    </xdr:to>
    <xdr:cxnSp macro="">
      <xdr:nvCxnSpPr>
        <xdr:cNvPr id="696" name="直線コネクタ 695"/>
        <xdr:cNvCxnSpPr/>
      </xdr:nvCxnSpPr>
      <xdr:spPr>
        <a:xfrm flipV="1">
          <a:off x="13703300" y="16902633"/>
          <a:ext cx="889000" cy="8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697" name="フローチャート: 判断 696"/>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145462</xdr:rowOff>
    </xdr:from>
    <xdr:ext cx="534377" cy="259045"/>
    <xdr:sp macro="" textlink="">
      <xdr:nvSpPr>
        <xdr:cNvPr id="698" name="テキスト ボックス 697"/>
        <xdr:cNvSpPr txBox="1"/>
      </xdr:nvSpPr>
      <xdr:spPr>
        <a:xfrm>
          <a:off x="14325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11330</xdr:rowOff>
    </xdr:from>
    <xdr:to>
      <xdr:col>71</xdr:col>
      <xdr:colOff>177800</xdr:colOff>
      <xdr:row>99</xdr:row>
      <xdr:rowOff>42035</xdr:rowOff>
    </xdr:to>
    <xdr:cxnSp macro="">
      <xdr:nvCxnSpPr>
        <xdr:cNvPr id="699" name="直線コネクタ 698"/>
        <xdr:cNvCxnSpPr/>
      </xdr:nvCxnSpPr>
      <xdr:spPr>
        <a:xfrm flipV="1">
          <a:off x="12814300" y="16984880"/>
          <a:ext cx="889000" cy="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0" name="フローチャート: 判断 699"/>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1" name="テキスト ボックス 700"/>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2" name="フローチャート: 判断 701"/>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3" name="テキスト ボックス 702"/>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159206</xdr:rowOff>
    </xdr:from>
    <xdr:to>
      <xdr:col>85</xdr:col>
      <xdr:colOff>177800</xdr:colOff>
      <xdr:row>99</xdr:row>
      <xdr:rowOff>89356</xdr:rowOff>
    </xdr:to>
    <xdr:sp macro="" textlink="">
      <xdr:nvSpPr>
        <xdr:cNvPr id="709" name="楕円 708"/>
        <xdr:cNvSpPr/>
      </xdr:nvSpPr>
      <xdr:spPr>
        <a:xfrm>
          <a:off x="16268700" y="169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74133</xdr:rowOff>
    </xdr:from>
    <xdr:ext cx="469744" cy="259045"/>
    <xdr:sp macro="" textlink="">
      <xdr:nvSpPr>
        <xdr:cNvPr id="710" name="積立金該当値テキスト"/>
        <xdr:cNvSpPr txBox="1"/>
      </xdr:nvSpPr>
      <xdr:spPr>
        <a:xfrm>
          <a:off x="16370300" y="1687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136430</xdr:rowOff>
    </xdr:from>
    <xdr:to>
      <xdr:col>81</xdr:col>
      <xdr:colOff>101600</xdr:colOff>
      <xdr:row>99</xdr:row>
      <xdr:rowOff>66580</xdr:rowOff>
    </xdr:to>
    <xdr:sp macro="" textlink="">
      <xdr:nvSpPr>
        <xdr:cNvPr id="711" name="楕円 710"/>
        <xdr:cNvSpPr/>
      </xdr:nvSpPr>
      <xdr:spPr>
        <a:xfrm>
          <a:off x="15430500" y="169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57707</xdr:rowOff>
    </xdr:from>
    <xdr:ext cx="469744" cy="259045"/>
    <xdr:sp macro="" textlink="">
      <xdr:nvSpPr>
        <xdr:cNvPr id="712" name="テキスト ボックス 711"/>
        <xdr:cNvSpPr txBox="1"/>
      </xdr:nvSpPr>
      <xdr:spPr>
        <a:xfrm>
          <a:off x="15246428" y="170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49733</xdr:rowOff>
    </xdr:from>
    <xdr:to>
      <xdr:col>76</xdr:col>
      <xdr:colOff>165100</xdr:colOff>
      <xdr:row>98</xdr:row>
      <xdr:rowOff>151333</xdr:rowOff>
    </xdr:to>
    <xdr:sp macro="" textlink="">
      <xdr:nvSpPr>
        <xdr:cNvPr id="713" name="楕円 712"/>
        <xdr:cNvSpPr/>
      </xdr:nvSpPr>
      <xdr:spPr>
        <a:xfrm>
          <a:off x="14541500" y="168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167860</xdr:rowOff>
    </xdr:from>
    <xdr:ext cx="534377" cy="259045"/>
    <xdr:sp macro="" textlink="">
      <xdr:nvSpPr>
        <xdr:cNvPr id="714" name="テキスト ボックス 713"/>
        <xdr:cNvSpPr txBox="1"/>
      </xdr:nvSpPr>
      <xdr:spPr>
        <a:xfrm>
          <a:off x="14325111" y="166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131980</xdr:rowOff>
    </xdr:from>
    <xdr:to>
      <xdr:col>72</xdr:col>
      <xdr:colOff>38100</xdr:colOff>
      <xdr:row>99</xdr:row>
      <xdr:rowOff>62130</xdr:rowOff>
    </xdr:to>
    <xdr:sp macro="" textlink="">
      <xdr:nvSpPr>
        <xdr:cNvPr id="715" name="楕円 714"/>
        <xdr:cNvSpPr/>
      </xdr:nvSpPr>
      <xdr:spPr>
        <a:xfrm>
          <a:off x="13652500" y="169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53257</xdr:rowOff>
    </xdr:from>
    <xdr:ext cx="469744" cy="259045"/>
    <xdr:sp macro="" textlink="">
      <xdr:nvSpPr>
        <xdr:cNvPr id="716" name="テキスト ボックス 715"/>
        <xdr:cNvSpPr txBox="1"/>
      </xdr:nvSpPr>
      <xdr:spPr>
        <a:xfrm>
          <a:off x="13468428" y="1702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162685</xdr:rowOff>
    </xdr:from>
    <xdr:to>
      <xdr:col>67</xdr:col>
      <xdr:colOff>101600</xdr:colOff>
      <xdr:row>99</xdr:row>
      <xdr:rowOff>92835</xdr:rowOff>
    </xdr:to>
    <xdr:sp macro="" textlink="">
      <xdr:nvSpPr>
        <xdr:cNvPr id="717" name="楕円 716"/>
        <xdr:cNvSpPr/>
      </xdr:nvSpPr>
      <xdr:spPr>
        <a:xfrm>
          <a:off x="12763500" y="169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83962</xdr:rowOff>
    </xdr:from>
    <xdr:ext cx="378565" cy="259045"/>
    <xdr:sp macro="" textlink="">
      <xdr:nvSpPr>
        <xdr:cNvPr id="718" name="テキスト ボックス 717"/>
        <xdr:cNvSpPr txBox="1"/>
      </xdr:nvSpPr>
      <xdr:spPr>
        <a:xfrm>
          <a:off x="12625017" y="1705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2" name="直線コネクタ 741"/>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5" name="投資及び出資金最大値テキスト"/>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6" name="直線コネクタ 745"/>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48" name="投資及び出資金平均値テキスト"/>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49" name="フローチャート: 判断 748"/>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1" name="フローチャート: 判断 750"/>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2" name="テキスト ボックス 751"/>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4" name="フローチャート: 判断 753"/>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5" name="テキスト ボックス 754"/>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57" name="フローチャート: 判断 756"/>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58" name="テキスト ボックス 757"/>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9" name="フローチャート: 判断 758"/>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0" name="テキスト ボックス 759"/>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9" name="テキスト ボックス 78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1" name="テキスト ボックス 79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3" name="テキスト ボックス 79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1" name="直線コネクタ 800"/>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4" name="貸付金最大値テキスト"/>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5" name="直線コネクタ 804"/>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10084</xdr:rowOff>
    </xdr:from>
    <xdr:to>
      <xdr:col>116</xdr:col>
      <xdr:colOff>63500</xdr:colOff>
      <xdr:row>57</xdr:row>
      <xdr:rowOff>44276</xdr:rowOff>
    </xdr:to>
    <xdr:cxnSp macro="">
      <xdr:nvCxnSpPr>
        <xdr:cNvPr id="806" name="直線コネクタ 805"/>
        <xdr:cNvCxnSpPr/>
      </xdr:nvCxnSpPr>
      <xdr:spPr>
        <a:xfrm flipV="1">
          <a:off x="21323300" y="9611284"/>
          <a:ext cx="838200" cy="20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89240</xdr:rowOff>
    </xdr:from>
    <xdr:ext cx="469744" cy="259045"/>
    <xdr:sp macro="" textlink="">
      <xdr:nvSpPr>
        <xdr:cNvPr id="807" name="貸付金平均値テキスト"/>
        <xdr:cNvSpPr txBox="1"/>
      </xdr:nvSpPr>
      <xdr:spPr>
        <a:xfrm>
          <a:off x="22212300" y="10033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08" name="フローチャート: 判断 807"/>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44276</xdr:rowOff>
    </xdr:from>
    <xdr:to>
      <xdr:col>111</xdr:col>
      <xdr:colOff>177800</xdr:colOff>
      <xdr:row>57</xdr:row>
      <xdr:rowOff>61551</xdr:rowOff>
    </xdr:to>
    <xdr:cxnSp macro="">
      <xdr:nvCxnSpPr>
        <xdr:cNvPr id="809" name="直線コネクタ 808"/>
        <xdr:cNvCxnSpPr/>
      </xdr:nvCxnSpPr>
      <xdr:spPr>
        <a:xfrm flipV="1">
          <a:off x="20434300" y="9816926"/>
          <a:ext cx="8890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0" name="フローチャート: 判断 809"/>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57073</xdr:rowOff>
    </xdr:from>
    <xdr:ext cx="469744" cy="259045"/>
    <xdr:sp macro="" textlink="">
      <xdr:nvSpPr>
        <xdr:cNvPr id="811" name="テキスト ボックス 810"/>
        <xdr:cNvSpPr txBox="1"/>
      </xdr:nvSpPr>
      <xdr:spPr>
        <a:xfrm>
          <a:off x="21088428" y="101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61551</xdr:rowOff>
    </xdr:from>
    <xdr:to>
      <xdr:col>107</xdr:col>
      <xdr:colOff>50800</xdr:colOff>
      <xdr:row>57</xdr:row>
      <xdr:rowOff>82191</xdr:rowOff>
    </xdr:to>
    <xdr:cxnSp macro="">
      <xdr:nvCxnSpPr>
        <xdr:cNvPr id="812" name="直線コネクタ 811"/>
        <xdr:cNvCxnSpPr/>
      </xdr:nvCxnSpPr>
      <xdr:spPr>
        <a:xfrm flipV="1">
          <a:off x="19545300" y="9834201"/>
          <a:ext cx="889000" cy="2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3" name="フローチャート: 判断 812"/>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53611</xdr:rowOff>
    </xdr:from>
    <xdr:ext cx="469744" cy="259045"/>
    <xdr:sp macro="" textlink="">
      <xdr:nvSpPr>
        <xdr:cNvPr id="814" name="テキスト ボックス 813"/>
        <xdr:cNvSpPr txBox="1"/>
      </xdr:nvSpPr>
      <xdr:spPr>
        <a:xfrm>
          <a:off x="20199428"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82191</xdr:rowOff>
    </xdr:from>
    <xdr:to>
      <xdr:col>102</xdr:col>
      <xdr:colOff>114300</xdr:colOff>
      <xdr:row>57</xdr:row>
      <xdr:rowOff>87514</xdr:rowOff>
    </xdr:to>
    <xdr:cxnSp macro="">
      <xdr:nvCxnSpPr>
        <xdr:cNvPr id="815" name="直線コネクタ 814"/>
        <xdr:cNvCxnSpPr/>
      </xdr:nvCxnSpPr>
      <xdr:spPr>
        <a:xfrm flipV="1">
          <a:off x="18656300" y="9854841"/>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16" name="フローチャート: 判断 815"/>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53513</xdr:rowOff>
    </xdr:from>
    <xdr:ext cx="469744" cy="259045"/>
    <xdr:sp macro="" textlink="">
      <xdr:nvSpPr>
        <xdr:cNvPr id="817" name="テキスト ボックス 816"/>
        <xdr:cNvSpPr txBox="1"/>
      </xdr:nvSpPr>
      <xdr:spPr>
        <a:xfrm>
          <a:off x="19310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18" name="フローチャート: 判断 817"/>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70952</xdr:rowOff>
    </xdr:from>
    <xdr:ext cx="469744" cy="259045"/>
    <xdr:sp macro="" textlink="">
      <xdr:nvSpPr>
        <xdr:cNvPr id="819" name="テキスト ボックス 818"/>
        <xdr:cNvSpPr txBox="1"/>
      </xdr:nvSpPr>
      <xdr:spPr>
        <a:xfrm>
          <a:off x="18421428" y="101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130734</xdr:rowOff>
    </xdr:from>
    <xdr:to>
      <xdr:col>116</xdr:col>
      <xdr:colOff>114300</xdr:colOff>
      <xdr:row>56</xdr:row>
      <xdr:rowOff>60884</xdr:rowOff>
    </xdr:to>
    <xdr:sp macro="" textlink="">
      <xdr:nvSpPr>
        <xdr:cNvPr id="825" name="楕円 824"/>
        <xdr:cNvSpPr/>
      </xdr:nvSpPr>
      <xdr:spPr>
        <a:xfrm>
          <a:off x="22110700" y="95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153611</xdr:rowOff>
    </xdr:from>
    <xdr:ext cx="534377" cy="259045"/>
    <xdr:sp macro="" textlink="">
      <xdr:nvSpPr>
        <xdr:cNvPr id="826" name="貸付金該当値テキスト"/>
        <xdr:cNvSpPr txBox="1"/>
      </xdr:nvSpPr>
      <xdr:spPr>
        <a:xfrm>
          <a:off x="22212300" y="941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164926</xdr:rowOff>
    </xdr:from>
    <xdr:to>
      <xdr:col>112</xdr:col>
      <xdr:colOff>38100</xdr:colOff>
      <xdr:row>57</xdr:row>
      <xdr:rowOff>95076</xdr:rowOff>
    </xdr:to>
    <xdr:sp macro="" textlink="">
      <xdr:nvSpPr>
        <xdr:cNvPr id="827" name="楕円 826"/>
        <xdr:cNvSpPr/>
      </xdr:nvSpPr>
      <xdr:spPr>
        <a:xfrm>
          <a:off x="21272500" y="976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111603</xdr:rowOff>
    </xdr:from>
    <xdr:ext cx="534377" cy="259045"/>
    <xdr:sp macro="" textlink="">
      <xdr:nvSpPr>
        <xdr:cNvPr id="828" name="テキスト ボックス 827"/>
        <xdr:cNvSpPr txBox="1"/>
      </xdr:nvSpPr>
      <xdr:spPr>
        <a:xfrm>
          <a:off x="21056111" y="954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10751</xdr:rowOff>
    </xdr:from>
    <xdr:to>
      <xdr:col>107</xdr:col>
      <xdr:colOff>101600</xdr:colOff>
      <xdr:row>57</xdr:row>
      <xdr:rowOff>112351</xdr:rowOff>
    </xdr:to>
    <xdr:sp macro="" textlink="">
      <xdr:nvSpPr>
        <xdr:cNvPr id="829" name="楕円 828"/>
        <xdr:cNvSpPr/>
      </xdr:nvSpPr>
      <xdr:spPr>
        <a:xfrm>
          <a:off x="20383500" y="97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128878</xdr:rowOff>
    </xdr:from>
    <xdr:ext cx="534377" cy="259045"/>
    <xdr:sp macro="" textlink="">
      <xdr:nvSpPr>
        <xdr:cNvPr id="830" name="テキスト ボックス 829"/>
        <xdr:cNvSpPr txBox="1"/>
      </xdr:nvSpPr>
      <xdr:spPr>
        <a:xfrm>
          <a:off x="20167111" y="95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31391</xdr:rowOff>
    </xdr:from>
    <xdr:to>
      <xdr:col>102</xdr:col>
      <xdr:colOff>165100</xdr:colOff>
      <xdr:row>57</xdr:row>
      <xdr:rowOff>132991</xdr:rowOff>
    </xdr:to>
    <xdr:sp macro="" textlink="">
      <xdr:nvSpPr>
        <xdr:cNvPr id="831" name="楕円 830"/>
        <xdr:cNvSpPr/>
      </xdr:nvSpPr>
      <xdr:spPr>
        <a:xfrm>
          <a:off x="19494500" y="980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149518</xdr:rowOff>
    </xdr:from>
    <xdr:ext cx="534377" cy="259045"/>
    <xdr:sp macro="" textlink="">
      <xdr:nvSpPr>
        <xdr:cNvPr id="832" name="テキスト ボックス 831"/>
        <xdr:cNvSpPr txBox="1"/>
      </xdr:nvSpPr>
      <xdr:spPr>
        <a:xfrm>
          <a:off x="19278111" y="957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36714</xdr:rowOff>
    </xdr:from>
    <xdr:to>
      <xdr:col>98</xdr:col>
      <xdr:colOff>38100</xdr:colOff>
      <xdr:row>57</xdr:row>
      <xdr:rowOff>138314</xdr:rowOff>
    </xdr:to>
    <xdr:sp macro="" textlink="">
      <xdr:nvSpPr>
        <xdr:cNvPr id="833" name="楕円 832"/>
        <xdr:cNvSpPr/>
      </xdr:nvSpPr>
      <xdr:spPr>
        <a:xfrm>
          <a:off x="18605500" y="980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154841</xdr:rowOff>
    </xdr:from>
    <xdr:ext cx="534377" cy="259045"/>
    <xdr:sp macro="" textlink="">
      <xdr:nvSpPr>
        <xdr:cNvPr id="834" name="テキスト ボックス 833"/>
        <xdr:cNvSpPr txBox="1"/>
      </xdr:nvSpPr>
      <xdr:spPr>
        <a:xfrm>
          <a:off x="18389111" y="958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57" name="直線コネクタ 856"/>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58" name="繰出金最小値テキスト"/>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59" name="直線コネクタ 858"/>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0" name="繰出金最大値テキスト"/>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1" name="直線コネクタ 860"/>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162423</xdr:rowOff>
    </xdr:from>
    <xdr:to>
      <xdr:col>116</xdr:col>
      <xdr:colOff>63500</xdr:colOff>
      <xdr:row>73</xdr:row>
      <xdr:rowOff>2334</xdr:rowOff>
    </xdr:to>
    <xdr:cxnSp macro="">
      <xdr:nvCxnSpPr>
        <xdr:cNvPr id="862" name="直線コネクタ 861"/>
        <xdr:cNvCxnSpPr/>
      </xdr:nvCxnSpPr>
      <xdr:spPr>
        <a:xfrm flipV="1">
          <a:off x="21323300" y="12506823"/>
          <a:ext cx="8382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3" name="繰出金平均値テキスト"/>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4" name="フローチャート: 判断 863"/>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2334</xdr:rowOff>
    </xdr:from>
    <xdr:to>
      <xdr:col>111</xdr:col>
      <xdr:colOff>177800</xdr:colOff>
      <xdr:row>73</xdr:row>
      <xdr:rowOff>86071</xdr:rowOff>
    </xdr:to>
    <xdr:cxnSp macro="">
      <xdr:nvCxnSpPr>
        <xdr:cNvPr id="865" name="直線コネクタ 864"/>
        <xdr:cNvCxnSpPr/>
      </xdr:nvCxnSpPr>
      <xdr:spPr>
        <a:xfrm flipV="1">
          <a:off x="20434300" y="12518184"/>
          <a:ext cx="889000" cy="8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66" name="フローチャート: 判断 865"/>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67" name="テキスト ボックス 866"/>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86071</xdr:rowOff>
    </xdr:from>
    <xdr:to>
      <xdr:col>107</xdr:col>
      <xdr:colOff>50800</xdr:colOff>
      <xdr:row>73</xdr:row>
      <xdr:rowOff>132614</xdr:rowOff>
    </xdr:to>
    <xdr:cxnSp macro="">
      <xdr:nvCxnSpPr>
        <xdr:cNvPr id="868" name="直線コネクタ 867"/>
        <xdr:cNvCxnSpPr/>
      </xdr:nvCxnSpPr>
      <xdr:spPr>
        <a:xfrm flipV="1">
          <a:off x="19545300" y="12601921"/>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69" name="フローチャート: 判断 868"/>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0" name="テキスト ボックス 869"/>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132614</xdr:rowOff>
    </xdr:from>
    <xdr:to>
      <xdr:col>102</xdr:col>
      <xdr:colOff>114300</xdr:colOff>
      <xdr:row>73</xdr:row>
      <xdr:rowOff>154422</xdr:rowOff>
    </xdr:to>
    <xdr:cxnSp macro="">
      <xdr:nvCxnSpPr>
        <xdr:cNvPr id="871" name="直線コネクタ 870"/>
        <xdr:cNvCxnSpPr/>
      </xdr:nvCxnSpPr>
      <xdr:spPr>
        <a:xfrm flipV="1">
          <a:off x="18656300" y="12648464"/>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2" name="フローチャート: 判断 871"/>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3" name="テキスト ボックス 872"/>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4" name="フローチャート: 判断 873"/>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5" name="テキスト ボックス 874"/>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111623</xdr:rowOff>
    </xdr:from>
    <xdr:to>
      <xdr:col>116</xdr:col>
      <xdr:colOff>114300</xdr:colOff>
      <xdr:row>73</xdr:row>
      <xdr:rowOff>41773</xdr:rowOff>
    </xdr:to>
    <xdr:sp macro="" textlink="">
      <xdr:nvSpPr>
        <xdr:cNvPr id="881" name="楕円 880"/>
        <xdr:cNvSpPr/>
      </xdr:nvSpPr>
      <xdr:spPr>
        <a:xfrm>
          <a:off x="22110700" y="124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134500</xdr:rowOff>
    </xdr:from>
    <xdr:ext cx="534377" cy="259045"/>
    <xdr:sp macro="" textlink="">
      <xdr:nvSpPr>
        <xdr:cNvPr id="882" name="繰出金該当値テキスト"/>
        <xdr:cNvSpPr txBox="1"/>
      </xdr:nvSpPr>
      <xdr:spPr>
        <a:xfrm>
          <a:off x="22212300" y="1230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122984</xdr:rowOff>
    </xdr:from>
    <xdr:to>
      <xdr:col>112</xdr:col>
      <xdr:colOff>38100</xdr:colOff>
      <xdr:row>73</xdr:row>
      <xdr:rowOff>53134</xdr:rowOff>
    </xdr:to>
    <xdr:sp macro="" textlink="">
      <xdr:nvSpPr>
        <xdr:cNvPr id="883" name="楕円 882"/>
        <xdr:cNvSpPr/>
      </xdr:nvSpPr>
      <xdr:spPr>
        <a:xfrm>
          <a:off x="21272500" y="12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69661</xdr:rowOff>
    </xdr:from>
    <xdr:ext cx="534377" cy="259045"/>
    <xdr:sp macro="" textlink="">
      <xdr:nvSpPr>
        <xdr:cNvPr id="884" name="テキスト ボックス 883"/>
        <xdr:cNvSpPr txBox="1"/>
      </xdr:nvSpPr>
      <xdr:spPr>
        <a:xfrm>
          <a:off x="21056111" y="1224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35271</xdr:rowOff>
    </xdr:from>
    <xdr:to>
      <xdr:col>107</xdr:col>
      <xdr:colOff>101600</xdr:colOff>
      <xdr:row>73</xdr:row>
      <xdr:rowOff>136871</xdr:rowOff>
    </xdr:to>
    <xdr:sp macro="" textlink="">
      <xdr:nvSpPr>
        <xdr:cNvPr id="885" name="楕円 884"/>
        <xdr:cNvSpPr/>
      </xdr:nvSpPr>
      <xdr:spPr>
        <a:xfrm>
          <a:off x="20383500" y="125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153398</xdr:rowOff>
    </xdr:from>
    <xdr:ext cx="534377" cy="259045"/>
    <xdr:sp macro="" textlink="">
      <xdr:nvSpPr>
        <xdr:cNvPr id="886" name="テキスト ボックス 885"/>
        <xdr:cNvSpPr txBox="1"/>
      </xdr:nvSpPr>
      <xdr:spPr>
        <a:xfrm>
          <a:off x="20167111" y="1232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81814</xdr:rowOff>
    </xdr:from>
    <xdr:to>
      <xdr:col>102</xdr:col>
      <xdr:colOff>165100</xdr:colOff>
      <xdr:row>74</xdr:row>
      <xdr:rowOff>11964</xdr:rowOff>
    </xdr:to>
    <xdr:sp macro="" textlink="">
      <xdr:nvSpPr>
        <xdr:cNvPr id="887" name="楕円 886"/>
        <xdr:cNvSpPr/>
      </xdr:nvSpPr>
      <xdr:spPr>
        <a:xfrm>
          <a:off x="19494500" y="125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28491</xdr:rowOff>
    </xdr:from>
    <xdr:ext cx="534377" cy="259045"/>
    <xdr:sp macro="" textlink="">
      <xdr:nvSpPr>
        <xdr:cNvPr id="888" name="テキスト ボックス 887"/>
        <xdr:cNvSpPr txBox="1"/>
      </xdr:nvSpPr>
      <xdr:spPr>
        <a:xfrm>
          <a:off x="19278111" y="1237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103622</xdr:rowOff>
    </xdr:from>
    <xdr:to>
      <xdr:col>98</xdr:col>
      <xdr:colOff>38100</xdr:colOff>
      <xdr:row>74</xdr:row>
      <xdr:rowOff>33772</xdr:rowOff>
    </xdr:to>
    <xdr:sp macro="" textlink="">
      <xdr:nvSpPr>
        <xdr:cNvPr id="889" name="楕円 888"/>
        <xdr:cNvSpPr/>
      </xdr:nvSpPr>
      <xdr:spPr>
        <a:xfrm>
          <a:off x="18605500" y="1261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50299</xdr:rowOff>
    </xdr:from>
    <xdr:ext cx="534377" cy="259045"/>
    <xdr:sp macro="" textlink="">
      <xdr:nvSpPr>
        <xdr:cNvPr id="890" name="テキスト ボックス 889"/>
        <xdr:cNvSpPr txBox="1"/>
      </xdr:nvSpPr>
      <xdr:spPr>
        <a:xfrm>
          <a:off x="18389111" y="1239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職員定員管理計画に基づき計画的な職員採用を実施しているが、町内全保育所を直営していることから類似団体平均を上回っている。今後も計画に基づき適正な定員管理を行う。■物件費については、類似団体平均を下回っている。今後も不断の経常経費の圧縮に努めるとともに、必要事業への予算の重点配分を図る。■扶助費については、類似団体中最も低くなっているが、社会的要因による伸び、高齢化に伴う義務的経費は減る要素が無い。経常経費全体の圧縮に努めながら、町の重要課題の一つである子育て支援施策に予算の重点配分を図る。■補助費等については、類似団体平均を下回ったものの、補助費の大半を占める一部事務組合への負担金により変動することから、一部事務組合との連携を密にしながら、不要な経費の削減を図り、健全財政の維持に努める。■普通建設事業費については、総合計画に基づく大型事業を実施してきていることから、類似団体平均を上回っている。しかし、財源あるいは後年度の起債償還においては特に堅実な財政計画を立てながら実施しており、今後も健全財政の維持に努める。■公債費については、総合計画に基づく大型事業に順次着手しており、類似団体を常に上回っているが、後年度を見据えた計画的な借入れと堅実な財政計画を立てながら起債発行をしており、今後も計画的かつ交付税措置のある有利な起債発行に努めながら、健全な財政運営を図っていく。■貸付金については、小口事業資金融資事業の町内企業における利用率が高いため、類似団体を常に上回ってい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22,629
22,157
71.25
13,906,678
13,410,077
449,624
7,225,843
14,561,643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15.5
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40640</xdr:rowOff>
    </xdr:from>
    <xdr:to>
      <xdr:col>24</xdr:col>
      <xdr:colOff>63500</xdr:colOff>
      <xdr:row>32</xdr:row>
      <xdr:rowOff>88646</xdr:rowOff>
    </xdr:to>
    <xdr:cxnSp macro="">
      <xdr:nvCxnSpPr>
        <xdr:cNvPr id="61" name="直線コネクタ 60"/>
        <xdr:cNvCxnSpPr/>
      </xdr:nvCxnSpPr>
      <xdr:spPr>
        <a:xfrm>
          <a:off x="3797300" y="552704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25781</xdr:rowOff>
    </xdr:from>
    <xdr:to>
      <xdr:col>19</xdr:col>
      <xdr:colOff>177800</xdr:colOff>
      <xdr:row>32</xdr:row>
      <xdr:rowOff>40640</xdr:rowOff>
    </xdr:to>
    <xdr:cxnSp macro="">
      <xdr:nvCxnSpPr>
        <xdr:cNvPr id="64" name="直線コネクタ 63"/>
        <xdr:cNvCxnSpPr/>
      </xdr:nvCxnSpPr>
      <xdr:spPr>
        <a:xfrm>
          <a:off x="2908300" y="551218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25781</xdr:rowOff>
    </xdr:from>
    <xdr:to>
      <xdr:col>15</xdr:col>
      <xdr:colOff>50800</xdr:colOff>
      <xdr:row>32</xdr:row>
      <xdr:rowOff>47498</xdr:rowOff>
    </xdr:to>
    <xdr:cxnSp macro="">
      <xdr:nvCxnSpPr>
        <xdr:cNvPr id="67" name="直線コネクタ 66"/>
        <xdr:cNvCxnSpPr/>
      </xdr:nvCxnSpPr>
      <xdr:spPr>
        <a:xfrm flipV="1">
          <a:off x="2019300" y="551218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83693</xdr:rowOff>
    </xdr:from>
    <xdr:to>
      <xdr:col>10</xdr:col>
      <xdr:colOff>114300</xdr:colOff>
      <xdr:row>32</xdr:row>
      <xdr:rowOff>47498</xdr:rowOff>
    </xdr:to>
    <xdr:cxnSp macro="">
      <xdr:nvCxnSpPr>
        <xdr:cNvPr id="70" name="直線コネクタ 69"/>
        <xdr:cNvCxnSpPr/>
      </xdr:nvCxnSpPr>
      <xdr:spPr>
        <a:xfrm>
          <a:off x="1130300" y="5398643"/>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37846</xdr:rowOff>
    </xdr:from>
    <xdr:to>
      <xdr:col>24</xdr:col>
      <xdr:colOff>114300</xdr:colOff>
      <xdr:row>32</xdr:row>
      <xdr:rowOff>139446</xdr:rowOff>
    </xdr:to>
    <xdr:sp macro="" textlink="">
      <xdr:nvSpPr>
        <xdr:cNvPr id="80" name="楕円 79"/>
        <xdr:cNvSpPr/>
      </xdr:nvSpPr>
      <xdr:spPr>
        <a:xfrm>
          <a:off x="4584700" y="55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60723</xdr:rowOff>
    </xdr:from>
    <xdr:ext cx="469744" cy="259045"/>
    <xdr:sp macro="" textlink="">
      <xdr:nvSpPr>
        <xdr:cNvPr id="81" name="議会費該当値テキスト"/>
        <xdr:cNvSpPr txBox="1"/>
      </xdr:nvSpPr>
      <xdr:spPr>
        <a:xfrm>
          <a:off x="4686300" y="53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161290</xdr:rowOff>
    </xdr:from>
    <xdr:to>
      <xdr:col>20</xdr:col>
      <xdr:colOff>38100</xdr:colOff>
      <xdr:row>32</xdr:row>
      <xdr:rowOff>91440</xdr:rowOff>
    </xdr:to>
    <xdr:sp macro="" textlink="">
      <xdr:nvSpPr>
        <xdr:cNvPr id="82" name="楕円 81"/>
        <xdr:cNvSpPr/>
      </xdr:nvSpPr>
      <xdr:spPr>
        <a:xfrm>
          <a:off x="3746500" y="54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107967</xdr:rowOff>
    </xdr:from>
    <xdr:ext cx="469744" cy="259045"/>
    <xdr:sp macro="" textlink="">
      <xdr:nvSpPr>
        <xdr:cNvPr id="83" name="テキスト ボックス 82"/>
        <xdr:cNvSpPr txBox="1"/>
      </xdr:nvSpPr>
      <xdr:spPr>
        <a:xfrm>
          <a:off x="3562428" y="525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146431</xdr:rowOff>
    </xdr:from>
    <xdr:to>
      <xdr:col>15</xdr:col>
      <xdr:colOff>101600</xdr:colOff>
      <xdr:row>32</xdr:row>
      <xdr:rowOff>76581</xdr:rowOff>
    </xdr:to>
    <xdr:sp macro="" textlink="">
      <xdr:nvSpPr>
        <xdr:cNvPr id="84" name="楕円 83"/>
        <xdr:cNvSpPr/>
      </xdr:nvSpPr>
      <xdr:spPr>
        <a:xfrm>
          <a:off x="2857500" y="54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93108</xdr:rowOff>
    </xdr:from>
    <xdr:ext cx="469744" cy="259045"/>
    <xdr:sp macro="" textlink="">
      <xdr:nvSpPr>
        <xdr:cNvPr id="85" name="テキスト ボックス 84"/>
        <xdr:cNvSpPr txBox="1"/>
      </xdr:nvSpPr>
      <xdr:spPr>
        <a:xfrm>
          <a:off x="2673428" y="523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168148</xdr:rowOff>
    </xdr:from>
    <xdr:to>
      <xdr:col>10</xdr:col>
      <xdr:colOff>165100</xdr:colOff>
      <xdr:row>32</xdr:row>
      <xdr:rowOff>98298</xdr:rowOff>
    </xdr:to>
    <xdr:sp macro="" textlink="">
      <xdr:nvSpPr>
        <xdr:cNvPr id="86" name="楕円 85"/>
        <xdr:cNvSpPr/>
      </xdr:nvSpPr>
      <xdr:spPr>
        <a:xfrm>
          <a:off x="1968500" y="54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114825</xdr:rowOff>
    </xdr:from>
    <xdr:ext cx="469744" cy="259045"/>
    <xdr:sp macro="" textlink="">
      <xdr:nvSpPr>
        <xdr:cNvPr id="87" name="テキスト ボックス 86"/>
        <xdr:cNvSpPr txBox="1"/>
      </xdr:nvSpPr>
      <xdr:spPr>
        <a:xfrm>
          <a:off x="1784428" y="52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32893</xdr:rowOff>
    </xdr:from>
    <xdr:to>
      <xdr:col>6</xdr:col>
      <xdr:colOff>38100</xdr:colOff>
      <xdr:row>31</xdr:row>
      <xdr:rowOff>134493</xdr:rowOff>
    </xdr:to>
    <xdr:sp macro="" textlink="">
      <xdr:nvSpPr>
        <xdr:cNvPr id="88" name="楕円 87"/>
        <xdr:cNvSpPr/>
      </xdr:nvSpPr>
      <xdr:spPr>
        <a:xfrm>
          <a:off x="1079500" y="534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151020</xdr:rowOff>
    </xdr:from>
    <xdr:ext cx="469744" cy="259045"/>
    <xdr:sp macro="" textlink="">
      <xdr:nvSpPr>
        <xdr:cNvPr id="89" name="テキスト ボックス 88"/>
        <xdr:cNvSpPr txBox="1"/>
      </xdr:nvSpPr>
      <xdr:spPr>
        <a:xfrm>
          <a:off x="895428" y="512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65810</xdr:rowOff>
    </xdr:from>
    <xdr:to>
      <xdr:col>24</xdr:col>
      <xdr:colOff>63500</xdr:colOff>
      <xdr:row>58</xdr:row>
      <xdr:rowOff>151709</xdr:rowOff>
    </xdr:to>
    <xdr:cxnSp macro="">
      <xdr:nvCxnSpPr>
        <xdr:cNvPr id="120" name="直線コネクタ 119"/>
        <xdr:cNvCxnSpPr/>
      </xdr:nvCxnSpPr>
      <xdr:spPr>
        <a:xfrm flipV="1">
          <a:off x="3797300" y="10009910"/>
          <a:ext cx="838200" cy="8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34400</xdr:rowOff>
    </xdr:from>
    <xdr:ext cx="599010" cy="259045"/>
    <xdr:sp macro="" textlink="">
      <xdr:nvSpPr>
        <xdr:cNvPr id="121" name="総務費平均値テキスト"/>
        <xdr:cNvSpPr txBox="1"/>
      </xdr:nvSpPr>
      <xdr:spPr>
        <a:xfrm>
          <a:off x="4686300" y="9978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120457</xdr:rowOff>
    </xdr:from>
    <xdr:to>
      <xdr:col>19</xdr:col>
      <xdr:colOff>177800</xdr:colOff>
      <xdr:row>58</xdr:row>
      <xdr:rowOff>151709</xdr:rowOff>
    </xdr:to>
    <xdr:cxnSp macro="">
      <xdr:nvCxnSpPr>
        <xdr:cNvPr id="123" name="直線コネクタ 122"/>
        <xdr:cNvCxnSpPr/>
      </xdr:nvCxnSpPr>
      <xdr:spPr>
        <a:xfrm>
          <a:off x="2908300" y="10064557"/>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10242</xdr:rowOff>
    </xdr:from>
    <xdr:to>
      <xdr:col>15</xdr:col>
      <xdr:colOff>50800</xdr:colOff>
      <xdr:row>58</xdr:row>
      <xdr:rowOff>120457</xdr:rowOff>
    </xdr:to>
    <xdr:cxnSp macro="">
      <xdr:nvCxnSpPr>
        <xdr:cNvPr id="126" name="直線コネクタ 125"/>
        <xdr:cNvCxnSpPr/>
      </xdr:nvCxnSpPr>
      <xdr:spPr>
        <a:xfrm>
          <a:off x="2019300" y="9954342"/>
          <a:ext cx="889000" cy="11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10242</xdr:rowOff>
    </xdr:from>
    <xdr:to>
      <xdr:col>10</xdr:col>
      <xdr:colOff>114300</xdr:colOff>
      <xdr:row>59</xdr:row>
      <xdr:rowOff>24454</xdr:rowOff>
    </xdr:to>
    <xdr:cxnSp macro="">
      <xdr:nvCxnSpPr>
        <xdr:cNvPr id="129" name="直線コネクタ 128"/>
        <xdr:cNvCxnSpPr/>
      </xdr:nvCxnSpPr>
      <xdr:spPr>
        <a:xfrm flipV="1">
          <a:off x="1130300" y="9954342"/>
          <a:ext cx="889000" cy="18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15010</xdr:rowOff>
    </xdr:from>
    <xdr:to>
      <xdr:col>24</xdr:col>
      <xdr:colOff>114300</xdr:colOff>
      <xdr:row>58</xdr:row>
      <xdr:rowOff>116610</xdr:rowOff>
    </xdr:to>
    <xdr:sp macro="" textlink="">
      <xdr:nvSpPr>
        <xdr:cNvPr id="139" name="楕円 138"/>
        <xdr:cNvSpPr/>
      </xdr:nvSpPr>
      <xdr:spPr>
        <a:xfrm>
          <a:off x="4584700" y="99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37887</xdr:rowOff>
    </xdr:from>
    <xdr:ext cx="599010" cy="259045"/>
    <xdr:sp macro="" textlink="">
      <xdr:nvSpPr>
        <xdr:cNvPr id="140" name="総務費該当値テキスト"/>
        <xdr:cNvSpPr txBox="1"/>
      </xdr:nvSpPr>
      <xdr:spPr>
        <a:xfrm>
          <a:off x="4686300" y="981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100909</xdr:rowOff>
    </xdr:from>
    <xdr:to>
      <xdr:col>20</xdr:col>
      <xdr:colOff>38100</xdr:colOff>
      <xdr:row>59</xdr:row>
      <xdr:rowOff>31059</xdr:rowOff>
    </xdr:to>
    <xdr:sp macro="" textlink="">
      <xdr:nvSpPr>
        <xdr:cNvPr id="141" name="楕円 140"/>
        <xdr:cNvSpPr/>
      </xdr:nvSpPr>
      <xdr:spPr>
        <a:xfrm>
          <a:off x="3746500" y="100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22186</xdr:rowOff>
    </xdr:from>
    <xdr:ext cx="534377" cy="259045"/>
    <xdr:sp macro="" textlink="">
      <xdr:nvSpPr>
        <xdr:cNvPr id="142" name="テキスト ボックス 141"/>
        <xdr:cNvSpPr txBox="1"/>
      </xdr:nvSpPr>
      <xdr:spPr>
        <a:xfrm>
          <a:off x="3530111" y="1013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69657</xdr:rowOff>
    </xdr:from>
    <xdr:to>
      <xdr:col>15</xdr:col>
      <xdr:colOff>101600</xdr:colOff>
      <xdr:row>58</xdr:row>
      <xdr:rowOff>171257</xdr:rowOff>
    </xdr:to>
    <xdr:sp macro="" textlink="">
      <xdr:nvSpPr>
        <xdr:cNvPr id="143" name="楕円 142"/>
        <xdr:cNvSpPr/>
      </xdr:nvSpPr>
      <xdr:spPr>
        <a:xfrm>
          <a:off x="2857500" y="100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16334</xdr:rowOff>
    </xdr:from>
    <xdr:ext cx="534377" cy="259045"/>
    <xdr:sp macro="" textlink="">
      <xdr:nvSpPr>
        <xdr:cNvPr id="144" name="テキスト ボックス 143"/>
        <xdr:cNvSpPr txBox="1"/>
      </xdr:nvSpPr>
      <xdr:spPr>
        <a:xfrm>
          <a:off x="2641111" y="978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130892</xdr:rowOff>
    </xdr:from>
    <xdr:to>
      <xdr:col>10</xdr:col>
      <xdr:colOff>165100</xdr:colOff>
      <xdr:row>58</xdr:row>
      <xdr:rowOff>61042</xdr:rowOff>
    </xdr:to>
    <xdr:sp macro="" textlink="">
      <xdr:nvSpPr>
        <xdr:cNvPr id="145" name="楕円 144"/>
        <xdr:cNvSpPr/>
      </xdr:nvSpPr>
      <xdr:spPr>
        <a:xfrm>
          <a:off x="1968500" y="990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52169</xdr:rowOff>
    </xdr:from>
    <xdr:ext cx="599010" cy="259045"/>
    <xdr:sp macro="" textlink="">
      <xdr:nvSpPr>
        <xdr:cNvPr id="146" name="テキスト ボックス 145"/>
        <xdr:cNvSpPr txBox="1"/>
      </xdr:nvSpPr>
      <xdr:spPr>
        <a:xfrm>
          <a:off x="1719795" y="999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145104</xdr:rowOff>
    </xdr:from>
    <xdr:to>
      <xdr:col>6</xdr:col>
      <xdr:colOff>38100</xdr:colOff>
      <xdr:row>59</xdr:row>
      <xdr:rowOff>75254</xdr:rowOff>
    </xdr:to>
    <xdr:sp macro="" textlink="">
      <xdr:nvSpPr>
        <xdr:cNvPr id="147" name="楕円 146"/>
        <xdr:cNvSpPr/>
      </xdr:nvSpPr>
      <xdr:spPr>
        <a:xfrm>
          <a:off x="1079500" y="100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66381</xdr:rowOff>
    </xdr:from>
    <xdr:ext cx="534377" cy="259045"/>
    <xdr:sp macro="" textlink="">
      <xdr:nvSpPr>
        <xdr:cNvPr id="148" name="テキスト ボックス 147"/>
        <xdr:cNvSpPr txBox="1"/>
      </xdr:nvSpPr>
      <xdr:spPr>
        <a:xfrm>
          <a:off x="863111" y="101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109462</xdr:rowOff>
    </xdr:from>
    <xdr:to>
      <xdr:col>24</xdr:col>
      <xdr:colOff>63500</xdr:colOff>
      <xdr:row>76</xdr:row>
      <xdr:rowOff>170777</xdr:rowOff>
    </xdr:to>
    <xdr:cxnSp macro="">
      <xdr:nvCxnSpPr>
        <xdr:cNvPr id="178" name="直線コネクタ 177"/>
        <xdr:cNvCxnSpPr/>
      </xdr:nvCxnSpPr>
      <xdr:spPr>
        <a:xfrm flipV="1">
          <a:off x="3797300" y="12796762"/>
          <a:ext cx="838200" cy="40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136398</xdr:rowOff>
    </xdr:from>
    <xdr:to>
      <xdr:col>19</xdr:col>
      <xdr:colOff>177800</xdr:colOff>
      <xdr:row>76</xdr:row>
      <xdr:rowOff>170777</xdr:rowOff>
    </xdr:to>
    <xdr:cxnSp macro="">
      <xdr:nvCxnSpPr>
        <xdr:cNvPr id="181" name="直線コネクタ 180"/>
        <xdr:cNvCxnSpPr/>
      </xdr:nvCxnSpPr>
      <xdr:spPr>
        <a:xfrm>
          <a:off x="2908300" y="13166598"/>
          <a:ext cx="889000" cy="3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136398</xdr:rowOff>
    </xdr:from>
    <xdr:to>
      <xdr:col>15</xdr:col>
      <xdr:colOff>50800</xdr:colOff>
      <xdr:row>78</xdr:row>
      <xdr:rowOff>18211</xdr:rowOff>
    </xdr:to>
    <xdr:cxnSp macro="">
      <xdr:nvCxnSpPr>
        <xdr:cNvPr id="184" name="直線コネクタ 183"/>
        <xdr:cNvCxnSpPr/>
      </xdr:nvCxnSpPr>
      <xdr:spPr>
        <a:xfrm flipV="1">
          <a:off x="2019300" y="13166598"/>
          <a:ext cx="889000" cy="22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156908</xdr:rowOff>
    </xdr:from>
    <xdr:to>
      <xdr:col>10</xdr:col>
      <xdr:colOff>114300</xdr:colOff>
      <xdr:row>78</xdr:row>
      <xdr:rowOff>18211</xdr:rowOff>
    </xdr:to>
    <xdr:cxnSp macro="">
      <xdr:nvCxnSpPr>
        <xdr:cNvPr id="187" name="直線コネクタ 186"/>
        <xdr:cNvCxnSpPr/>
      </xdr:nvCxnSpPr>
      <xdr:spPr>
        <a:xfrm>
          <a:off x="1130300" y="13187108"/>
          <a:ext cx="889000" cy="20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58662</xdr:rowOff>
    </xdr:from>
    <xdr:to>
      <xdr:col>24</xdr:col>
      <xdr:colOff>114300</xdr:colOff>
      <xdr:row>74</xdr:row>
      <xdr:rowOff>160262</xdr:rowOff>
    </xdr:to>
    <xdr:sp macro="" textlink="">
      <xdr:nvSpPr>
        <xdr:cNvPr id="197" name="楕円 196"/>
        <xdr:cNvSpPr/>
      </xdr:nvSpPr>
      <xdr:spPr>
        <a:xfrm>
          <a:off x="4584700" y="127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81539</xdr:rowOff>
    </xdr:from>
    <xdr:ext cx="599010" cy="259045"/>
    <xdr:sp macro="" textlink="">
      <xdr:nvSpPr>
        <xdr:cNvPr id="198" name="民生費該当値テキスト"/>
        <xdr:cNvSpPr txBox="1"/>
      </xdr:nvSpPr>
      <xdr:spPr>
        <a:xfrm>
          <a:off x="4686300" y="1259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119977</xdr:rowOff>
    </xdr:from>
    <xdr:to>
      <xdr:col>20</xdr:col>
      <xdr:colOff>38100</xdr:colOff>
      <xdr:row>77</xdr:row>
      <xdr:rowOff>50127</xdr:rowOff>
    </xdr:to>
    <xdr:sp macro="" textlink="">
      <xdr:nvSpPr>
        <xdr:cNvPr id="199" name="楕円 198"/>
        <xdr:cNvSpPr/>
      </xdr:nvSpPr>
      <xdr:spPr>
        <a:xfrm>
          <a:off x="3746500" y="131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66654</xdr:rowOff>
    </xdr:from>
    <xdr:ext cx="599010" cy="259045"/>
    <xdr:sp macro="" textlink="">
      <xdr:nvSpPr>
        <xdr:cNvPr id="200" name="テキスト ボックス 199"/>
        <xdr:cNvSpPr txBox="1"/>
      </xdr:nvSpPr>
      <xdr:spPr>
        <a:xfrm>
          <a:off x="3497795" y="1292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85598</xdr:rowOff>
    </xdr:from>
    <xdr:to>
      <xdr:col>15</xdr:col>
      <xdr:colOff>101600</xdr:colOff>
      <xdr:row>77</xdr:row>
      <xdr:rowOff>15748</xdr:rowOff>
    </xdr:to>
    <xdr:sp macro="" textlink="">
      <xdr:nvSpPr>
        <xdr:cNvPr id="201" name="楕円 200"/>
        <xdr:cNvSpPr/>
      </xdr:nvSpPr>
      <xdr:spPr>
        <a:xfrm>
          <a:off x="2857500" y="131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6875</xdr:rowOff>
    </xdr:from>
    <xdr:ext cx="599010" cy="259045"/>
    <xdr:sp macro="" textlink="">
      <xdr:nvSpPr>
        <xdr:cNvPr id="202" name="テキスト ボックス 201"/>
        <xdr:cNvSpPr txBox="1"/>
      </xdr:nvSpPr>
      <xdr:spPr>
        <a:xfrm>
          <a:off x="2608795" y="1320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138861</xdr:rowOff>
    </xdr:from>
    <xdr:to>
      <xdr:col>10</xdr:col>
      <xdr:colOff>165100</xdr:colOff>
      <xdr:row>78</xdr:row>
      <xdr:rowOff>69011</xdr:rowOff>
    </xdr:to>
    <xdr:sp macro="" textlink="">
      <xdr:nvSpPr>
        <xdr:cNvPr id="203" name="楕円 202"/>
        <xdr:cNvSpPr/>
      </xdr:nvSpPr>
      <xdr:spPr>
        <a:xfrm>
          <a:off x="1968500" y="133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85538</xdr:rowOff>
    </xdr:from>
    <xdr:ext cx="599010" cy="259045"/>
    <xdr:sp macro="" textlink="">
      <xdr:nvSpPr>
        <xdr:cNvPr id="204" name="テキスト ボックス 203"/>
        <xdr:cNvSpPr txBox="1"/>
      </xdr:nvSpPr>
      <xdr:spPr>
        <a:xfrm>
          <a:off x="1719795" y="1311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106108</xdr:rowOff>
    </xdr:from>
    <xdr:to>
      <xdr:col>6</xdr:col>
      <xdr:colOff>38100</xdr:colOff>
      <xdr:row>77</xdr:row>
      <xdr:rowOff>36258</xdr:rowOff>
    </xdr:to>
    <xdr:sp macro="" textlink="">
      <xdr:nvSpPr>
        <xdr:cNvPr id="205" name="楕円 204"/>
        <xdr:cNvSpPr/>
      </xdr:nvSpPr>
      <xdr:spPr>
        <a:xfrm>
          <a:off x="1079500" y="131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52785</xdr:rowOff>
    </xdr:from>
    <xdr:ext cx="599010" cy="259045"/>
    <xdr:sp macro="" textlink="">
      <xdr:nvSpPr>
        <xdr:cNvPr id="206" name="テキスト ボックス 205"/>
        <xdr:cNvSpPr txBox="1"/>
      </xdr:nvSpPr>
      <xdr:spPr>
        <a:xfrm>
          <a:off x="830795" y="1291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148120</xdr:rowOff>
    </xdr:from>
    <xdr:to>
      <xdr:col>24</xdr:col>
      <xdr:colOff>63500</xdr:colOff>
      <xdr:row>97</xdr:row>
      <xdr:rowOff>3759</xdr:rowOff>
    </xdr:to>
    <xdr:cxnSp macro="">
      <xdr:nvCxnSpPr>
        <xdr:cNvPr id="236" name="直線コネクタ 235"/>
        <xdr:cNvCxnSpPr/>
      </xdr:nvCxnSpPr>
      <xdr:spPr>
        <a:xfrm>
          <a:off x="3797300" y="16435870"/>
          <a:ext cx="838200" cy="19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148120</xdr:rowOff>
    </xdr:from>
    <xdr:to>
      <xdr:col>19</xdr:col>
      <xdr:colOff>177800</xdr:colOff>
      <xdr:row>95</xdr:row>
      <xdr:rowOff>161798</xdr:rowOff>
    </xdr:to>
    <xdr:cxnSp macro="">
      <xdr:nvCxnSpPr>
        <xdr:cNvPr id="239" name="直線コネクタ 238"/>
        <xdr:cNvCxnSpPr/>
      </xdr:nvCxnSpPr>
      <xdr:spPr>
        <a:xfrm flipV="1">
          <a:off x="2908300" y="16435870"/>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161798</xdr:rowOff>
    </xdr:from>
    <xdr:to>
      <xdr:col>15</xdr:col>
      <xdr:colOff>50800</xdr:colOff>
      <xdr:row>98</xdr:row>
      <xdr:rowOff>21513</xdr:rowOff>
    </xdr:to>
    <xdr:cxnSp macro="">
      <xdr:nvCxnSpPr>
        <xdr:cNvPr id="242" name="直線コネクタ 241"/>
        <xdr:cNvCxnSpPr/>
      </xdr:nvCxnSpPr>
      <xdr:spPr>
        <a:xfrm flipV="1">
          <a:off x="2019300" y="16449548"/>
          <a:ext cx="889000" cy="37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21513</xdr:rowOff>
    </xdr:from>
    <xdr:to>
      <xdr:col>10</xdr:col>
      <xdr:colOff>114300</xdr:colOff>
      <xdr:row>98</xdr:row>
      <xdr:rowOff>34886</xdr:rowOff>
    </xdr:to>
    <xdr:cxnSp macro="">
      <xdr:nvCxnSpPr>
        <xdr:cNvPr id="245" name="直線コネクタ 244"/>
        <xdr:cNvCxnSpPr/>
      </xdr:nvCxnSpPr>
      <xdr:spPr>
        <a:xfrm flipV="1">
          <a:off x="1130300" y="16823613"/>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124409</xdr:rowOff>
    </xdr:from>
    <xdr:to>
      <xdr:col>24</xdr:col>
      <xdr:colOff>114300</xdr:colOff>
      <xdr:row>97</xdr:row>
      <xdr:rowOff>54559</xdr:rowOff>
    </xdr:to>
    <xdr:sp macro="" textlink="">
      <xdr:nvSpPr>
        <xdr:cNvPr id="255" name="楕円 254"/>
        <xdr:cNvSpPr/>
      </xdr:nvSpPr>
      <xdr:spPr>
        <a:xfrm>
          <a:off x="4584700" y="165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102836</xdr:rowOff>
    </xdr:from>
    <xdr:ext cx="534377" cy="259045"/>
    <xdr:sp macro="" textlink="">
      <xdr:nvSpPr>
        <xdr:cNvPr id="256" name="衛生費該当値テキスト"/>
        <xdr:cNvSpPr txBox="1"/>
      </xdr:nvSpPr>
      <xdr:spPr>
        <a:xfrm>
          <a:off x="4686300" y="1656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97320</xdr:rowOff>
    </xdr:from>
    <xdr:to>
      <xdr:col>20</xdr:col>
      <xdr:colOff>38100</xdr:colOff>
      <xdr:row>96</xdr:row>
      <xdr:rowOff>27470</xdr:rowOff>
    </xdr:to>
    <xdr:sp macro="" textlink="">
      <xdr:nvSpPr>
        <xdr:cNvPr id="257" name="楕円 256"/>
        <xdr:cNvSpPr/>
      </xdr:nvSpPr>
      <xdr:spPr>
        <a:xfrm>
          <a:off x="3746500" y="163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18597</xdr:rowOff>
    </xdr:from>
    <xdr:ext cx="534377" cy="259045"/>
    <xdr:sp macro="" textlink="">
      <xdr:nvSpPr>
        <xdr:cNvPr id="258" name="テキスト ボックス 257"/>
        <xdr:cNvSpPr txBox="1"/>
      </xdr:nvSpPr>
      <xdr:spPr>
        <a:xfrm>
          <a:off x="3530111" y="164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110998</xdr:rowOff>
    </xdr:from>
    <xdr:to>
      <xdr:col>15</xdr:col>
      <xdr:colOff>101600</xdr:colOff>
      <xdr:row>96</xdr:row>
      <xdr:rowOff>41148</xdr:rowOff>
    </xdr:to>
    <xdr:sp macro="" textlink="">
      <xdr:nvSpPr>
        <xdr:cNvPr id="259" name="楕円 258"/>
        <xdr:cNvSpPr/>
      </xdr:nvSpPr>
      <xdr:spPr>
        <a:xfrm>
          <a:off x="2857500" y="163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32275</xdr:rowOff>
    </xdr:from>
    <xdr:ext cx="534377" cy="259045"/>
    <xdr:sp macro="" textlink="">
      <xdr:nvSpPr>
        <xdr:cNvPr id="260" name="テキスト ボックス 259"/>
        <xdr:cNvSpPr txBox="1"/>
      </xdr:nvSpPr>
      <xdr:spPr>
        <a:xfrm>
          <a:off x="2641111" y="164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142163</xdr:rowOff>
    </xdr:from>
    <xdr:to>
      <xdr:col>10</xdr:col>
      <xdr:colOff>165100</xdr:colOff>
      <xdr:row>98</xdr:row>
      <xdr:rowOff>72313</xdr:rowOff>
    </xdr:to>
    <xdr:sp macro="" textlink="">
      <xdr:nvSpPr>
        <xdr:cNvPr id="261" name="楕円 260"/>
        <xdr:cNvSpPr/>
      </xdr:nvSpPr>
      <xdr:spPr>
        <a:xfrm>
          <a:off x="1968500" y="167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63440</xdr:rowOff>
    </xdr:from>
    <xdr:ext cx="534377" cy="259045"/>
    <xdr:sp macro="" textlink="">
      <xdr:nvSpPr>
        <xdr:cNvPr id="262" name="テキスト ボックス 261"/>
        <xdr:cNvSpPr txBox="1"/>
      </xdr:nvSpPr>
      <xdr:spPr>
        <a:xfrm>
          <a:off x="1752111"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155536</xdr:rowOff>
    </xdr:from>
    <xdr:to>
      <xdr:col>6</xdr:col>
      <xdr:colOff>38100</xdr:colOff>
      <xdr:row>98</xdr:row>
      <xdr:rowOff>85686</xdr:rowOff>
    </xdr:to>
    <xdr:sp macro="" textlink="">
      <xdr:nvSpPr>
        <xdr:cNvPr id="263" name="楕円 262"/>
        <xdr:cNvSpPr/>
      </xdr:nvSpPr>
      <xdr:spPr>
        <a:xfrm>
          <a:off x="1079500" y="167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76813</xdr:rowOff>
    </xdr:from>
    <xdr:ext cx="534377" cy="259045"/>
    <xdr:sp macro="" textlink="">
      <xdr:nvSpPr>
        <xdr:cNvPr id="264" name="テキスト ボックス 263"/>
        <xdr:cNvSpPr txBox="1"/>
      </xdr:nvSpPr>
      <xdr:spPr>
        <a:xfrm>
          <a:off x="863111" y="168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145796</xdr:rowOff>
    </xdr:from>
    <xdr:to>
      <xdr:col>55</xdr:col>
      <xdr:colOff>0</xdr:colOff>
      <xdr:row>36</xdr:row>
      <xdr:rowOff>166751</xdr:rowOff>
    </xdr:to>
    <xdr:cxnSp macro="">
      <xdr:nvCxnSpPr>
        <xdr:cNvPr id="293" name="直線コネクタ 292"/>
        <xdr:cNvCxnSpPr/>
      </xdr:nvCxnSpPr>
      <xdr:spPr>
        <a:xfrm flipV="1">
          <a:off x="9639300" y="6317996"/>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49801</xdr:rowOff>
    </xdr:from>
    <xdr:ext cx="378565" cy="259045"/>
    <xdr:sp macro="" textlink="">
      <xdr:nvSpPr>
        <xdr:cNvPr id="294" name="労働費平均値テキスト"/>
        <xdr:cNvSpPr txBox="1"/>
      </xdr:nvSpPr>
      <xdr:spPr>
        <a:xfrm>
          <a:off x="10528300" y="6393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53594</xdr:rowOff>
    </xdr:from>
    <xdr:to>
      <xdr:col>50</xdr:col>
      <xdr:colOff>114300</xdr:colOff>
      <xdr:row>36</xdr:row>
      <xdr:rowOff>166751</xdr:rowOff>
    </xdr:to>
    <xdr:cxnSp macro="">
      <xdr:nvCxnSpPr>
        <xdr:cNvPr id="296" name="直線コネクタ 295"/>
        <xdr:cNvCxnSpPr/>
      </xdr:nvCxnSpPr>
      <xdr:spPr>
        <a:xfrm>
          <a:off x="8750300" y="622579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8" name="テキスト ボックス 297"/>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53594</xdr:rowOff>
    </xdr:from>
    <xdr:to>
      <xdr:col>45</xdr:col>
      <xdr:colOff>177800</xdr:colOff>
      <xdr:row>36</xdr:row>
      <xdr:rowOff>136652</xdr:rowOff>
    </xdr:to>
    <xdr:cxnSp macro="">
      <xdr:nvCxnSpPr>
        <xdr:cNvPr id="299" name="直線コネクタ 298"/>
        <xdr:cNvCxnSpPr/>
      </xdr:nvCxnSpPr>
      <xdr:spPr>
        <a:xfrm flipV="1">
          <a:off x="7861300" y="6225794"/>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158386</xdr:rowOff>
    </xdr:from>
    <xdr:ext cx="378565" cy="259045"/>
    <xdr:sp macro="" textlink="">
      <xdr:nvSpPr>
        <xdr:cNvPr id="301" name="テキスト ボックス 300"/>
        <xdr:cNvSpPr txBox="1"/>
      </xdr:nvSpPr>
      <xdr:spPr>
        <a:xfrm>
          <a:off x="8561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121412</xdr:rowOff>
    </xdr:from>
    <xdr:to>
      <xdr:col>41</xdr:col>
      <xdr:colOff>50800</xdr:colOff>
      <xdr:row>36</xdr:row>
      <xdr:rowOff>136652</xdr:rowOff>
    </xdr:to>
    <xdr:cxnSp macro="">
      <xdr:nvCxnSpPr>
        <xdr:cNvPr id="302" name="直線コネクタ 301"/>
        <xdr:cNvCxnSpPr/>
      </xdr:nvCxnSpPr>
      <xdr:spPr>
        <a:xfrm>
          <a:off x="6972300" y="629361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4" name="テキスト ボックス 303"/>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126382</xdr:rowOff>
    </xdr:from>
    <xdr:ext cx="378565" cy="259045"/>
    <xdr:sp macro="" textlink="">
      <xdr:nvSpPr>
        <xdr:cNvPr id="306" name="テキスト ボックス 305"/>
        <xdr:cNvSpPr txBox="1"/>
      </xdr:nvSpPr>
      <xdr:spPr>
        <a:xfrm>
          <a:off x="6783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94996</xdr:rowOff>
    </xdr:from>
    <xdr:to>
      <xdr:col>55</xdr:col>
      <xdr:colOff>50800</xdr:colOff>
      <xdr:row>37</xdr:row>
      <xdr:rowOff>25146</xdr:rowOff>
    </xdr:to>
    <xdr:sp macro="" textlink="">
      <xdr:nvSpPr>
        <xdr:cNvPr id="312" name="楕円 311"/>
        <xdr:cNvSpPr/>
      </xdr:nvSpPr>
      <xdr:spPr>
        <a:xfrm>
          <a:off x="104267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117873</xdr:rowOff>
    </xdr:from>
    <xdr:ext cx="469744" cy="259045"/>
    <xdr:sp macro="" textlink="">
      <xdr:nvSpPr>
        <xdr:cNvPr id="313" name="労働費該当値テキスト"/>
        <xdr:cNvSpPr txBox="1"/>
      </xdr:nvSpPr>
      <xdr:spPr>
        <a:xfrm>
          <a:off x="10528300" y="61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115951</xdr:rowOff>
    </xdr:from>
    <xdr:to>
      <xdr:col>50</xdr:col>
      <xdr:colOff>165100</xdr:colOff>
      <xdr:row>37</xdr:row>
      <xdr:rowOff>46101</xdr:rowOff>
    </xdr:to>
    <xdr:sp macro="" textlink="">
      <xdr:nvSpPr>
        <xdr:cNvPr id="314" name="楕円 313"/>
        <xdr:cNvSpPr/>
      </xdr:nvSpPr>
      <xdr:spPr>
        <a:xfrm>
          <a:off x="9588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62628</xdr:rowOff>
    </xdr:from>
    <xdr:ext cx="469744" cy="259045"/>
    <xdr:sp macro="" textlink="">
      <xdr:nvSpPr>
        <xdr:cNvPr id="315" name="テキスト ボックス 314"/>
        <xdr:cNvSpPr txBox="1"/>
      </xdr:nvSpPr>
      <xdr:spPr>
        <a:xfrm>
          <a:off x="9404428" y="606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2794</xdr:rowOff>
    </xdr:from>
    <xdr:to>
      <xdr:col>46</xdr:col>
      <xdr:colOff>38100</xdr:colOff>
      <xdr:row>36</xdr:row>
      <xdr:rowOff>104394</xdr:rowOff>
    </xdr:to>
    <xdr:sp macro="" textlink="">
      <xdr:nvSpPr>
        <xdr:cNvPr id="316" name="楕円 315"/>
        <xdr:cNvSpPr/>
      </xdr:nvSpPr>
      <xdr:spPr>
        <a:xfrm>
          <a:off x="8699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120921</xdr:rowOff>
    </xdr:from>
    <xdr:ext cx="469744" cy="259045"/>
    <xdr:sp macro="" textlink="">
      <xdr:nvSpPr>
        <xdr:cNvPr id="317" name="テキスト ボックス 316"/>
        <xdr:cNvSpPr txBox="1"/>
      </xdr:nvSpPr>
      <xdr:spPr>
        <a:xfrm>
          <a:off x="8515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85852</xdr:rowOff>
    </xdr:from>
    <xdr:to>
      <xdr:col>41</xdr:col>
      <xdr:colOff>101600</xdr:colOff>
      <xdr:row>37</xdr:row>
      <xdr:rowOff>16002</xdr:rowOff>
    </xdr:to>
    <xdr:sp macro="" textlink="">
      <xdr:nvSpPr>
        <xdr:cNvPr id="318" name="楕円 317"/>
        <xdr:cNvSpPr/>
      </xdr:nvSpPr>
      <xdr:spPr>
        <a:xfrm>
          <a:off x="7810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32529</xdr:rowOff>
    </xdr:from>
    <xdr:ext cx="469744" cy="259045"/>
    <xdr:sp macro="" textlink="">
      <xdr:nvSpPr>
        <xdr:cNvPr id="319" name="テキスト ボックス 318"/>
        <xdr:cNvSpPr txBox="1"/>
      </xdr:nvSpPr>
      <xdr:spPr>
        <a:xfrm>
          <a:off x="7626428" y="603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70612</xdr:rowOff>
    </xdr:from>
    <xdr:to>
      <xdr:col>36</xdr:col>
      <xdr:colOff>165100</xdr:colOff>
      <xdr:row>37</xdr:row>
      <xdr:rowOff>762</xdr:rowOff>
    </xdr:to>
    <xdr:sp macro="" textlink="">
      <xdr:nvSpPr>
        <xdr:cNvPr id="320" name="楕円 319"/>
        <xdr:cNvSpPr/>
      </xdr:nvSpPr>
      <xdr:spPr>
        <a:xfrm>
          <a:off x="6921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17289</xdr:rowOff>
    </xdr:from>
    <xdr:ext cx="469744" cy="259045"/>
    <xdr:sp macro="" textlink="">
      <xdr:nvSpPr>
        <xdr:cNvPr id="321" name="テキスト ボックス 320"/>
        <xdr:cNvSpPr txBox="1"/>
      </xdr:nvSpPr>
      <xdr:spPr>
        <a:xfrm>
          <a:off x="6737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59175</xdr:rowOff>
    </xdr:from>
    <xdr:to>
      <xdr:col>55</xdr:col>
      <xdr:colOff>0</xdr:colOff>
      <xdr:row>54</xdr:row>
      <xdr:rowOff>11150</xdr:rowOff>
    </xdr:to>
    <xdr:cxnSp macro="">
      <xdr:nvCxnSpPr>
        <xdr:cNvPr id="350" name="直線コネクタ 349"/>
        <xdr:cNvCxnSpPr/>
      </xdr:nvCxnSpPr>
      <xdr:spPr>
        <a:xfrm>
          <a:off x="9639300" y="8803125"/>
          <a:ext cx="838200" cy="46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59175</xdr:rowOff>
    </xdr:from>
    <xdr:to>
      <xdr:col>50</xdr:col>
      <xdr:colOff>114300</xdr:colOff>
      <xdr:row>53</xdr:row>
      <xdr:rowOff>143987</xdr:rowOff>
    </xdr:to>
    <xdr:cxnSp macro="">
      <xdr:nvCxnSpPr>
        <xdr:cNvPr id="353" name="直線コネクタ 352"/>
        <xdr:cNvCxnSpPr/>
      </xdr:nvCxnSpPr>
      <xdr:spPr>
        <a:xfrm flipV="1">
          <a:off x="8750300" y="8803125"/>
          <a:ext cx="889000" cy="42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143987</xdr:rowOff>
    </xdr:from>
    <xdr:to>
      <xdr:col>45</xdr:col>
      <xdr:colOff>177800</xdr:colOff>
      <xdr:row>55</xdr:row>
      <xdr:rowOff>114611</xdr:rowOff>
    </xdr:to>
    <xdr:cxnSp macro="">
      <xdr:nvCxnSpPr>
        <xdr:cNvPr id="356" name="直線コネクタ 355"/>
        <xdr:cNvCxnSpPr/>
      </xdr:nvCxnSpPr>
      <xdr:spPr>
        <a:xfrm flipV="1">
          <a:off x="7861300" y="9230837"/>
          <a:ext cx="889000" cy="3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114611</xdr:rowOff>
    </xdr:from>
    <xdr:to>
      <xdr:col>41</xdr:col>
      <xdr:colOff>50800</xdr:colOff>
      <xdr:row>55</xdr:row>
      <xdr:rowOff>170332</xdr:rowOff>
    </xdr:to>
    <xdr:cxnSp macro="">
      <xdr:nvCxnSpPr>
        <xdr:cNvPr id="359" name="直線コネクタ 358"/>
        <xdr:cNvCxnSpPr/>
      </xdr:nvCxnSpPr>
      <xdr:spPr>
        <a:xfrm flipV="1">
          <a:off x="6972300" y="9544361"/>
          <a:ext cx="889000" cy="5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131800</xdr:rowOff>
    </xdr:from>
    <xdr:to>
      <xdr:col>55</xdr:col>
      <xdr:colOff>50800</xdr:colOff>
      <xdr:row>54</xdr:row>
      <xdr:rowOff>61950</xdr:rowOff>
    </xdr:to>
    <xdr:sp macro="" textlink="">
      <xdr:nvSpPr>
        <xdr:cNvPr id="369" name="楕円 368"/>
        <xdr:cNvSpPr/>
      </xdr:nvSpPr>
      <xdr:spPr>
        <a:xfrm>
          <a:off x="10426700" y="92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154677</xdr:rowOff>
    </xdr:from>
    <xdr:ext cx="534377" cy="259045"/>
    <xdr:sp macro="" textlink="">
      <xdr:nvSpPr>
        <xdr:cNvPr id="370" name="農林水産業費該当値テキスト"/>
        <xdr:cNvSpPr txBox="1"/>
      </xdr:nvSpPr>
      <xdr:spPr>
        <a:xfrm>
          <a:off x="10528300" y="907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8375</xdr:rowOff>
    </xdr:from>
    <xdr:to>
      <xdr:col>50</xdr:col>
      <xdr:colOff>165100</xdr:colOff>
      <xdr:row>51</xdr:row>
      <xdr:rowOff>109975</xdr:rowOff>
    </xdr:to>
    <xdr:sp macro="" textlink="">
      <xdr:nvSpPr>
        <xdr:cNvPr id="371" name="楕円 370"/>
        <xdr:cNvSpPr/>
      </xdr:nvSpPr>
      <xdr:spPr>
        <a:xfrm>
          <a:off x="9588500" y="87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126502</xdr:rowOff>
    </xdr:from>
    <xdr:ext cx="534377" cy="259045"/>
    <xdr:sp macro="" textlink="">
      <xdr:nvSpPr>
        <xdr:cNvPr id="372" name="テキスト ボックス 371"/>
        <xdr:cNvSpPr txBox="1"/>
      </xdr:nvSpPr>
      <xdr:spPr>
        <a:xfrm>
          <a:off x="9372111" y="852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93187</xdr:rowOff>
    </xdr:from>
    <xdr:to>
      <xdr:col>46</xdr:col>
      <xdr:colOff>38100</xdr:colOff>
      <xdr:row>54</xdr:row>
      <xdr:rowOff>23337</xdr:rowOff>
    </xdr:to>
    <xdr:sp macro="" textlink="">
      <xdr:nvSpPr>
        <xdr:cNvPr id="373" name="楕円 372"/>
        <xdr:cNvSpPr/>
      </xdr:nvSpPr>
      <xdr:spPr>
        <a:xfrm>
          <a:off x="8699500" y="918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39864</xdr:rowOff>
    </xdr:from>
    <xdr:ext cx="534377" cy="259045"/>
    <xdr:sp macro="" textlink="">
      <xdr:nvSpPr>
        <xdr:cNvPr id="374" name="テキスト ボックス 373"/>
        <xdr:cNvSpPr txBox="1"/>
      </xdr:nvSpPr>
      <xdr:spPr>
        <a:xfrm>
          <a:off x="8483111" y="895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63811</xdr:rowOff>
    </xdr:from>
    <xdr:to>
      <xdr:col>41</xdr:col>
      <xdr:colOff>101600</xdr:colOff>
      <xdr:row>55</xdr:row>
      <xdr:rowOff>165411</xdr:rowOff>
    </xdr:to>
    <xdr:sp macro="" textlink="">
      <xdr:nvSpPr>
        <xdr:cNvPr id="375" name="楕円 374"/>
        <xdr:cNvSpPr/>
      </xdr:nvSpPr>
      <xdr:spPr>
        <a:xfrm>
          <a:off x="7810500" y="94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10488</xdr:rowOff>
    </xdr:from>
    <xdr:ext cx="534377" cy="259045"/>
    <xdr:sp macro="" textlink="">
      <xdr:nvSpPr>
        <xdr:cNvPr id="376" name="テキスト ボックス 375"/>
        <xdr:cNvSpPr txBox="1"/>
      </xdr:nvSpPr>
      <xdr:spPr>
        <a:xfrm>
          <a:off x="7594111" y="926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119532</xdr:rowOff>
    </xdr:from>
    <xdr:to>
      <xdr:col>36</xdr:col>
      <xdr:colOff>165100</xdr:colOff>
      <xdr:row>56</xdr:row>
      <xdr:rowOff>49682</xdr:rowOff>
    </xdr:to>
    <xdr:sp macro="" textlink="">
      <xdr:nvSpPr>
        <xdr:cNvPr id="377" name="楕円 376"/>
        <xdr:cNvSpPr/>
      </xdr:nvSpPr>
      <xdr:spPr>
        <a:xfrm>
          <a:off x="6921500" y="95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66209</xdr:rowOff>
    </xdr:from>
    <xdr:ext cx="534377" cy="259045"/>
    <xdr:sp macro="" textlink="">
      <xdr:nvSpPr>
        <xdr:cNvPr id="378" name="テキスト ボックス 377"/>
        <xdr:cNvSpPr txBox="1"/>
      </xdr:nvSpPr>
      <xdr:spPr>
        <a:xfrm>
          <a:off x="6705111" y="932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114463</xdr:rowOff>
    </xdr:from>
    <xdr:to>
      <xdr:col>55</xdr:col>
      <xdr:colOff>0</xdr:colOff>
      <xdr:row>74</xdr:row>
      <xdr:rowOff>117640</xdr:rowOff>
    </xdr:to>
    <xdr:cxnSp macro="">
      <xdr:nvCxnSpPr>
        <xdr:cNvPr id="405" name="直線コネクタ 404"/>
        <xdr:cNvCxnSpPr/>
      </xdr:nvCxnSpPr>
      <xdr:spPr>
        <a:xfrm>
          <a:off x="9639300" y="12801763"/>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102736</xdr:rowOff>
    </xdr:from>
    <xdr:to>
      <xdr:col>50</xdr:col>
      <xdr:colOff>114300</xdr:colOff>
      <xdr:row>74</xdr:row>
      <xdr:rowOff>114463</xdr:rowOff>
    </xdr:to>
    <xdr:cxnSp macro="">
      <xdr:nvCxnSpPr>
        <xdr:cNvPr id="408" name="直線コネクタ 407"/>
        <xdr:cNvCxnSpPr/>
      </xdr:nvCxnSpPr>
      <xdr:spPr>
        <a:xfrm>
          <a:off x="8750300" y="12790036"/>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102736</xdr:rowOff>
    </xdr:from>
    <xdr:to>
      <xdr:col>45</xdr:col>
      <xdr:colOff>177800</xdr:colOff>
      <xdr:row>74</xdr:row>
      <xdr:rowOff>144890</xdr:rowOff>
    </xdr:to>
    <xdr:cxnSp macro="">
      <xdr:nvCxnSpPr>
        <xdr:cNvPr id="411" name="直線コネクタ 410"/>
        <xdr:cNvCxnSpPr/>
      </xdr:nvCxnSpPr>
      <xdr:spPr>
        <a:xfrm flipV="1">
          <a:off x="7861300" y="12790036"/>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89248</xdr:rowOff>
    </xdr:from>
    <xdr:to>
      <xdr:col>41</xdr:col>
      <xdr:colOff>50800</xdr:colOff>
      <xdr:row>74</xdr:row>
      <xdr:rowOff>144890</xdr:rowOff>
    </xdr:to>
    <xdr:cxnSp macro="">
      <xdr:nvCxnSpPr>
        <xdr:cNvPr id="414" name="直線コネクタ 413"/>
        <xdr:cNvCxnSpPr/>
      </xdr:nvCxnSpPr>
      <xdr:spPr>
        <a:xfrm>
          <a:off x="6972300" y="12776548"/>
          <a:ext cx="889000" cy="5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6" name="テキスト ボックス 415"/>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135084</xdr:rowOff>
    </xdr:from>
    <xdr:ext cx="469744" cy="259045"/>
    <xdr:sp macro="" textlink="">
      <xdr:nvSpPr>
        <xdr:cNvPr id="418" name="テキスト ボックス 417"/>
        <xdr:cNvSpPr txBox="1"/>
      </xdr:nvSpPr>
      <xdr:spPr>
        <a:xfrm>
          <a:off x="6737428"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66840</xdr:rowOff>
    </xdr:from>
    <xdr:to>
      <xdr:col>55</xdr:col>
      <xdr:colOff>50800</xdr:colOff>
      <xdr:row>74</xdr:row>
      <xdr:rowOff>168440</xdr:rowOff>
    </xdr:to>
    <xdr:sp macro="" textlink="">
      <xdr:nvSpPr>
        <xdr:cNvPr id="424" name="楕円 423"/>
        <xdr:cNvSpPr/>
      </xdr:nvSpPr>
      <xdr:spPr>
        <a:xfrm>
          <a:off x="10426700" y="127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89717</xdr:rowOff>
    </xdr:from>
    <xdr:ext cx="534377" cy="259045"/>
    <xdr:sp macro="" textlink="">
      <xdr:nvSpPr>
        <xdr:cNvPr id="425" name="商工費該当値テキスト"/>
        <xdr:cNvSpPr txBox="1"/>
      </xdr:nvSpPr>
      <xdr:spPr>
        <a:xfrm>
          <a:off x="10528300" y="126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63663</xdr:rowOff>
    </xdr:from>
    <xdr:to>
      <xdr:col>50</xdr:col>
      <xdr:colOff>165100</xdr:colOff>
      <xdr:row>74</xdr:row>
      <xdr:rowOff>165263</xdr:rowOff>
    </xdr:to>
    <xdr:sp macro="" textlink="">
      <xdr:nvSpPr>
        <xdr:cNvPr id="426" name="楕円 425"/>
        <xdr:cNvSpPr/>
      </xdr:nvSpPr>
      <xdr:spPr>
        <a:xfrm>
          <a:off x="9588500" y="127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10340</xdr:rowOff>
    </xdr:from>
    <xdr:ext cx="534377" cy="259045"/>
    <xdr:sp macro="" textlink="">
      <xdr:nvSpPr>
        <xdr:cNvPr id="427" name="テキスト ボックス 426"/>
        <xdr:cNvSpPr txBox="1"/>
      </xdr:nvSpPr>
      <xdr:spPr>
        <a:xfrm>
          <a:off x="9372111" y="125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51936</xdr:rowOff>
    </xdr:from>
    <xdr:to>
      <xdr:col>46</xdr:col>
      <xdr:colOff>38100</xdr:colOff>
      <xdr:row>74</xdr:row>
      <xdr:rowOff>153536</xdr:rowOff>
    </xdr:to>
    <xdr:sp macro="" textlink="">
      <xdr:nvSpPr>
        <xdr:cNvPr id="428" name="楕円 427"/>
        <xdr:cNvSpPr/>
      </xdr:nvSpPr>
      <xdr:spPr>
        <a:xfrm>
          <a:off x="8699500" y="127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170063</xdr:rowOff>
    </xdr:from>
    <xdr:ext cx="534377" cy="259045"/>
    <xdr:sp macro="" textlink="">
      <xdr:nvSpPr>
        <xdr:cNvPr id="429" name="テキスト ボックス 428"/>
        <xdr:cNvSpPr txBox="1"/>
      </xdr:nvSpPr>
      <xdr:spPr>
        <a:xfrm>
          <a:off x="8483111" y="1251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94090</xdr:rowOff>
    </xdr:from>
    <xdr:to>
      <xdr:col>41</xdr:col>
      <xdr:colOff>101600</xdr:colOff>
      <xdr:row>75</xdr:row>
      <xdr:rowOff>24240</xdr:rowOff>
    </xdr:to>
    <xdr:sp macro="" textlink="">
      <xdr:nvSpPr>
        <xdr:cNvPr id="430" name="楕円 429"/>
        <xdr:cNvSpPr/>
      </xdr:nvSpPr>
      <xdr:spPr>
        <a:xfrm>
          <a:off x="7810500" y="1278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40767</xdr:rowOff>
    </xdr:from>
    <xdr:ext cx="534377" cy="259045"/>
    <xdr:sp macro="" textlink="">
      <xdr:nvSpPr>
        <xdr:cNvPr id="431" name="テキスト ボックス 430"/>
        <xdr:cNvSpPr txBox="1"/>
      </xdr:nvSpPr>
      <xdr:spPr>
        <a:xfrm>
          <a:off x="7594111" y="125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38448</xdr:rowOff>
    </xdr:from>
    <xdr:to>
      <xdr:col>36</xdr:col>
      <xdr:colOff>165100</xdr:colOff>
      <xdr:row>74</xdr:row>
      <xdr:rowOff>140048</xdr:rowOff>
    </xdr:to>
    <xdr:sp macro="" textlink="">
      <xdr:nvSpPr>
        <xdr:cNvPr id="432" name="楕円 431"/>
        <xdr:cNvSpPr/>
      </xdr:nvSpPr>
      <xdr:spPr>
        <a:xfrm>
          <a:off x="6921500" y="1272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156575</xdr:rowOff>
    </xdr:from>
    <xdr:ext cx="534377" cy="259045"/>
    <xdr:sp macro="" textlink="">
      <xdr:nvSpPr>
        <xdr:cNvPr id="433" name="テキスト ボックス 432"/>
        <xdr:cNvSpPr txBox="1"/>
      </xdr:nvSpPr>
      <xdr:spPr>
        <a:xfrm>
          <a:off x="6705111" y="125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35153</xdr:rowOff>
    </xdr:from>
    <xdr:to>
      <xdr:col>55</xdr:col>
      <xdr:colOff>0</xdr:colOff>
      <xdr:row>96</xdr:row>
      <xdr:rowOff>38069</xdr:rowOff>
    </xdr:to>
    <xdr:cxnSp macro="">
      <xdr:nvCxnSpPr>
        <xdr:cNvPr id="463" name="直線コネクタ 462"/>
        <xdr:cNvCxnSpPr/>
      </xdr:nvCxnSpPr>
      <xdr:spPr>
        <a:xfrm flipV="1">
          <a:off x="9639300" y="16494353"/>
          <a:ext cx="8382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124974</xdr:rowOff>
    </xdr:from>
    <xdr:to>
      <xdr:col>50</xdr:col>
      <xdr:colOff>114300</xdr:colOff>
      <xdr:row>96</xdr:row>
      <xdr:rowOff>38069</xdr:rowOff>
    </xdr:to>
    <xdr:cxnSp macro="">
      <xdr:nvCxnSpPr>
        <xdr:cNvPr id="466" name="直線コネクタ 465"/>
        <xdr:cNvCxnSpPr/>
      </xdr:nvCxnSpPr>
      <xdr:spPr>
        <a:xfrm>
          <a:off x="8750300" y="16241274"/>
          <a:ext cx="889000" cy="25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124974</xdr:rowOff>
    </xdr:from>
    <xdr:to>
      <xdr:col>45</xdr:col>
      <xdr:colOff>177800</xdr:colOff>
      <xdr:row>95</xdr:row>
      <xdr:rowOff>20676</xdr:rowOff>
    </xdr:to>
    <xdr:cxnSp macro="">
      <xdr:nvCxnSpPr>
        <xdr:cNvPr id="469" name="直線コネクタ 468"/>
        <xdr:cNvCxnSpPr/>
      </xdr:nvCxnSpPr>
      <xdr:spPr>
        <a:xfrm flipV="1">
          <a:off x="7861300" y="16241274"/>
          <a:ext cx="889000" cy="6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20676</xdr:rowOff>
    </xdr:from>
    <xdr:to>
      <xdr:col>41</xdr:col>
      <xdr:colOff>50800</xdr:colOff>
      <xdr:row>95</xdr:row>
      <xdr:rowOff>68148</xdr:rowOff>
    </xdr:to>
    <xdr:cxnSp macro="">
      <xdr:nvCxnSpPr>
        <xdr:cNvPr id="472" name="直線コネクタ 471"/>
        <xdr:cNvCxnSpPr/>
      </xdr:nvCxnSpPr>
      <xdr:spPr>
        <a:xfrm flipV="1">
          <a:off x="6972300" y="16308426"/>
          <a:ext cx="889000" cy="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6" name="テキスト ボックス 475"/>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155803</xdr:rowOff>
    </xdr:from>
    <xdr:to>
      <xdr:col>55</xdr:col>
      <xdr:colOff>50800</xdr:colOff>
      <xdr:row>96</xdr:row>
      <xdr:rowOff>85953</xdr:rowOff>
    </xdr:to>
    <xdr:sp macro="" textlink="">
      <xdr:nvSpPr>
        <xdr:cNvPr id="482" name="楕円 481"/>
        <xdr:cNvSpPr/>
      </xdr:nvSpPr>
      <xdr:spPr>
        <a:xfrm>
          <a:off x="10426700" y="164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7230</xdr:rowOff>
    </xdr:from>
    <xdr:ext cx="534377" cy="259045"/>
    <xdr:sp macro="" textlink="">
      <xdr:nvSpPr>
        <xdr:cNvPr id="483" name="土木費該当値テキスト"/>
        <xdr:cNvSpPr txBox="1"/>
      </xdr:nvSpPr>
      <xdr:spPr>
        <a:xfrm>
          <a:off x="10528300" y="162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158719</xdr:rowOff>
    </xdr:from>
    <xdr:to>
      <xdr:col>50</xdr:col>
      <xdr:colOff>165100</xdr:colOff>
      <xdr:row>96</xdr:row>
      <xdr:rowOff>88869</xdr:rowOff>
    </xdr:to>
    <xdr:sp macro="" textlink="">
      <xdr:nvSpPr>
        <xdr:cNvPr id="484" name="楕円 483"/>
        <xdr:cNvSpPr/>
      </xdr:nvSpPr>
      <xdr:spPr>
        <a:xfrm>
          <a:off x="9588500" y="164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105396</xdr:rowOff>
    </xdr:from>
    <xdr:ext cx="534377" cy="259045"/>
    <xdr:sp macro="" textlink="">
      <xdr:nvSpPr>
        <xdr:cNvPr id="485" name="テキスト ボックス 484"/>
        <xdr:cNvSpPr txBox="1"/>
      </xdr:nvSpPr>
      <xdr:spPr>
        <a:xfrm>
          <a:off x="9372111" y="162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74174</xdr:rowOff>
    </xdr:from>
    <xdr:to>
      <xdr:col>46</xdr:col>
      <xdr:colOff>38100</xdr:colOff>
      <xdr:row>95</xdr:row>
      <xdr:rowOff>4324</xdr:rowOff>
    </xdr:to>
    <xdr:sp macro="" textlink="">
      <xdr:nvSpPr>
        <xdr:cNvPr id="486" name="楕円 485"/>
        <xdr:cNvSpPr/>
      </xdr:nvSpPr>
      <xdr:spPr>
        <a:xfrm>
          <a:off x="8699500" y="161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20851</xdr:rowOff>
    </xdr:from>
    <xdr:ext cx="534377" cy="259045"/>
    <xdr:sp macro="" textlink="">
      <xdr:nvSpPr>
        <xdr:cNvPr id="487" name="テキスト ボックス 486"/>
        <xdr:cNvSpPr txBox="1"/>
      </xdr:nvSpPr>
      <xdr:spPr>
        <a:xfrm>
          <a:off x="8483111" y="1596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141326</xdr:rowOff>
    </xdr:from>
    <xdr:to>
      <xdr:col>41</xdr:col>
      <xdr:colOff>101600</xdr:colOff>
      <xdr:row>95</xdr:row>
      <xdr:rowOff>71476</xdr:rowOff>
    </xdr:to>
    <xdr:sp macro="" textlink="">
      <xdr:nvSpPr>
        <xdr:cNvPr id="488" name="楕円 487"/>
        <xdr:cNvSpPr/>
      </xdr:nvSpPr>
      <xdr:spPr>
        <a:xfrm>
          <a:off x="7810500" y="162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88003</xdr:rowOff>
    </xdr:from>
    <xdr:ext cx="534377" cy="259045"/>
    <xdr:sp macro="" textlink="">
      <xdr:nvSpPr>
        <xdr:cNvPr id="489" name="テキスト ボックス 488"/>
        <xdr:cNvSpPr txBox="1"/>
      </xdr:nvSpPr>
      <xdr:spPr>
        <a:xfrm>
          <a:off x="7594111" y="1603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17348</xdr:rowOff>
    </xdr:from>
    <xdr:to>
      <xdr:col>36</xdr:col>
      <xdr:colOff>165100</xdr:colOff>
      <xdr:row>95</xdr:row>
      <xdr:rowOff>118948</xdr:rowOff>
    </xdr:to>
    <xdr:sp macro="" textlink="">
      <xdr:nvSpPr>
        <xdr:cNvPr id="490" name="楕円 489"/>
        <xdr:cNvSpPr/>
      </xdr:nvSpPr>
      <xdr:spPr>
        <a:xfrm>
          <a:off x="6921500" y="163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135475</xdr:rowOff>
    </xdr:from>
    <xdr:ext cx="534377" cy="259045"/>
    <xdr:sp macro="" textlink="">
      <xdr:nvSpPr>
        <xdr:cNvPr id="491" name="テキスト ボックス 490"/>
        <xdr:cNvSpPr txBox="1"/>
      </xdr:nvSpPr>
      <xdr:spPr>
        <a:xfrm>
          <a:off x="6705111" y="160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148021</xdr:rowOff>
    </xdr:from>
    <xdr:to>
      <xdr:col>85</xdr:col>
      <xdr:colOff>127000</xdr:colOff>
      <xdr:row>37</xdr:row>
      <xdr:rowOff>53838</xdr:rowOff>
    </xdr:to>
    <xdr:cxnSp macro="">
      <xdr:nvCxnSpPr>
        <xdr:cNvPr id="519" name="直線コネクタ 518"/>
        <xdr:cNvCxnSpPr/>
      </xdr:nvCxnSpPr>
      <xdr:spPr>
        <a:xfrm flipV="1">
          <a:off x="15481300" y="6320221"/>
          <a:ext cx="8382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116337</xdr:rowOff>
    </xdr:from>
    <xdr:to>
      <xdr:col>81</xdr:col>
      <xdr:colOff>50800</xdr:colOff>
      <xdr:row>37</xdr:row>
      <xdr:rowOff>53838</xdr:rowOff>
    </xdr:to>
    <xdr:cxnSp macro="">
      <xdr:nvCxnSpPr>
        <xdr:cNvPr id="522" name="直線コネクタ 521"/>
        <xdr:cNvCxnSpPr/>
      </xdr:nvCxnSpPr>
      <xdr:spPr>
        <a:xfrm>
          <a:off x="14592300" y="6288537"/>
          <a:ext cx="889000" cy="10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116337</xdr:rowOff>
    </xdr:from>
    <xdr:to>
      <xdr:col>76</xdr:col>
      <xdr:colOff>114300</xdr:colOff>
      <xdr:row>37</xdr:row>
      <xdr:rowOff>79441</xdr:rowOff>
    </xdr:to>
    <xdr:cxnSp macro="">
      <xdr:nvCxnSpPr>
        <xdr:cNvPr id="525" name="直線コネクタ 524"/>
        <xdr:cNvCxnSpPr/>
      </xdr:nvCxnSpPr>
      <xdr:spPr>
        <a:xfrm flipV="1">
          <a:off x="13703300" y="6288537"/>
          <a:ext cx="889000" cy="13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58410</xdr:rowOff>
    </xdr:from>
    <xdr:to>
      <xdr:col>71</xdr:col>
      <xdr:colOff>177800</xdr:colOff>
      <xdr:row>37</xdr:row>
      <xdr:rowOff>79441</xdr:rowOff>
    </xdr:to>
    <xdr:cxnSp macro="">
      <xdr:nvCxnSpPr>
        <xdr:cNvPr id="528" name="直線コネクタ 527"/>
        <xdr:cNvCxnSpPr/>
      </xdr:nvCxnSpPr>
      <xdr:spPr>
        <a:xfrm>
          <a:off x="12814300" y="640206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97221</xdr:rowOff>
    </xdr:from>
    <xdr:to>
      <xdr:col>85</xdr:col>
      <xdr:colOff>177800</xdr:colOff>
      <xdr:row>37</xdr:row>
      <xdr:rowOff>27371</xdr:rowOff>
    </xdr:to>
    <xdr:sp macro="" textlink="">
      <xdr:nvSpPr>
        <xdr:cNvPr id="538" name="楕円 537"/>
        <xdr:cNvSpPr/>
      </xdr:nvSpPr>
      <xdr:spPr>
        <a:xfrm>
          <a:off x="16268700" y="626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75648</xdr:rowOff>
    </xdr:from>
    <xdr:ext cx="534377" cy="259045"/>
    <xdr:sp macro="" textlink="">
      <xdr:nvSpPr>
        <xdr:cNvPr id="539" name="消防費該当値テキスト"/>
        <xdr:cNvSpPr txBox="1"/>
      </xdr:nvSpPr>
      <xdr:spPr>
        <a:xfrm>
          <a:off x="16370300" y="62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3038</xdr:rowOff>
    </xdr:from>
    <xdr:to>
      <xdr:col>81</xdr:col>
      <xdr:colOff>101600</xdr:colOff>
      <xdr:row>37</xdr:row>
      <xdr:rowOff>104638</xdr:rowOff>
    </xdr:to>
    <xdr:sp macro="" textlink="">
      <xdr:nvSpPr>
        <xdr:cNvPr id="540" name="楕円 539"/>
        <xdr:cNvSpPr/>
      </xdr:nvSpPr>
      <xdr:spPr>
        <a:xfrm>
          <a:off x="15430500" y="63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95765</xdr:rowOff>
    </xdr:from>
    <xdr:ext cx="534377" cy="259045"/>
    <xdr:sp macro="" textlink="">
      <xdr:nvSpPr>
        <xdr:cNvPr id="541" name="テキスト ボックス 540"/>
        <xdr:cNvSpPr txBox="1"/>
      </xdr:nvSpPr>
      <xdr:spPr>
        <a:xfrm>
          <a:off x="15214111" y="643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65537</xdr:rowOff>
    </xdr:from>
    <xdr:to>
      <xdr:col>76</xdr:col>
      <xdr:colOff>165100</xdr:colOff>
      <xdr:row>36</xdr:row>
      <xdr:rowOff>167137</xdr:rowOff>
    </xdr:to>
    <xdr:sp macro="" textlink="">
      <xdr:nvSpPr>
        <xdr:cNvPr id="542" name="楕円 541"/>
        <xdr:cNvSpPr/>
      </xdr:nvSpPr>
      <xdr:spPr>
        <a:xfrm>
          <a:off x="14541500" y="623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158264</xdr:rowOff>
    </xdr:from>
    <xdr:ext cx="534377" cy="259045"/>
    <xdr:sp macro="" textlink="">
      <xdr:nvSpPr>
        <xdr:cNvPr id="543" name="テキスト ボックス 542"/>
        <xdr:cNvSpPr txBox="1"/>
      </xdr:nvSpPr>
      <xdr:spPr>
        <a:xfrm>
          <a:off x="14325111" y="633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28641</xdr:rowOff>
    </xdr:from>
    <xdr:to>
      <xdr:col>72</xdr:col>
      <xdr:colOff>38100</xdr:colOff>
      <xdr:row>37</xdr:row>
      <xdr:rowOff>130241</xdr:rowOff>
    </xdr:to>
    <xdr:sp macro="" textlink="">
      <xdr:nvSpPr>
        <xdr:cNvPr id="544" name="楕円 543"/>
        <xdr:cNvSpPr/>
      </xdr:nvSpPr>
      <xdr:spPr>
        <a:xfrm>
          <a:off x="13652500" y="63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121368</xdr:rowOff>
    </xdr:from>
    <xdr:ext cx="534377" cy="259045"/>
    <xdr:sp macro="" textlink="">
      <xdr:nvSpPr>
        <xdr:cNvPr id="545" name="テキスト ボックス 544"/>
        <xdr:cNvSpPr txBox="1"/>
      </xdr:nvSpPr>
      <xdr:spPr>
        <a:xfrm>
          <a:off x="13436111" y="646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7610</xdr:rowOff>
    </xdr:from>
    <xdr:to>
      <xdr:col>67</xdr:col>
      <xdr:colOff>101600</xdr:colOff>
      <xdr:row>37</xdr:row>
      <xdr:rowOff>109210</xdr:rowOff>
    </xdr:to>
    <xdr:sp macro="" textlink="">
      <xdr:nvSpPr>
        <xdr:cNvPr id="546" name="楕円 545"/>
        <xdr:cNvSpPr/>
      </xdr:nvSpPr>
      <xdr:spPr>
        <a:xfrm>
          <a:off x="12763500" y="635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100337</xdr:rowOff>
    </xdr:from>
    <xdr:ext cx="534377" cy="259045"/>
    <xdr:sp macro="" textlink="">
      <xdr:nvSpPr>
        <xdr:cNvPr id="547" name="テキスト ボックス 546"/>
        <xdr:cNvSpPr txBox="1"/>
      </xdr:nvSpPr>
      <xdr:spPr>
        <a:xfrm>
          <a:off x="12547111" y="64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143929</xdr:rowOff>
    </xdr:from>
    <xdr:to>
      <xdr:col>85</xdr:col>
      <xdr:colOff>127000</xdr:colOff>
      <xdr:row>58</xdr:row>
      <xdr:rowOff>24910</xdr:rowOff>
    </xdr:to>
    <xdr:cxnSp macro="">
      <xdr:nvCxnSpPr>
        <xdr:cNvPr id="579" name="直線コネクタ 578"/>
        <xdr:cNvCxnSpPr/>
      </xdr:nvCxnSpPr>
      <xdr:spPr>
        <a:xfrm flipV="1">
          <a:off x="15481300" y="9916579"/>
          <a:ext cx="8382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35622</xdr:rowOff>
    </xdr:from>
    <xdr:to>
      <xdr:col>81</xdr:col>
      <xdr:colOff>50800</xdr:colOff>
      <xdr:row>58</xdr:row>
      <xdr:rowOff>24910</xdr:rowOff>
    </xdr:to>
    <xdr:cxnSp macro="">
      <xdr:nvCxnSpPr>
        <xdr:cNvPr id="582" name="直線コネクタ 581"/>
        <xdr:cNvCxnSpPr/>
      </xdr:nvCxnSpPr>
      <xdr:spPr>
        <a:xfrm>
          <a:off x="14592300" y="9465372"/>
          <a:ext cx="889000" cy="50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35622</xdr:rowOff>
    </xdr:from>
    <xdr:to>
      <xdr:col>76</xdr:col>
      <xdr:colOff>114300</xdr:colOff>
      <xdr:row>55</xdr:row>
      <xdr:rowOff>54595</xdr:rowOff>
    </xdr:to>
    <xdr:cxnSp macro="">
      <xdr:nvCxnSpPr>
        <xdr:cNvPr id="585" name="直線コネクタ 584"/>
        <xdr:cNvCxnSpPr/>
      </xdr:nvCxnSpPr>
      <xdr:spPr>
        <a:xfrm flipV="1">
          <a:off x="13703300" y="9465372"/>
          <a:ext cx="8890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45174</xdr:rowOff>
    </xdr:from>
    <xdr:to>
      <xdr:col>71</xdr:col>
      <xdr:colOff>177800</xdr:colOff>
      <xdr:row>55</xdr:row>
      <xdr:rowOff>54595</xdr:rowOff>
    </xdr:to>
    <xdr:cxnSp macro="">
      <xdr:nvCxnSpPr>
        <xdr:cNvPr id="588" name="直線コネクタ 587"/>
        <xdr:cNvCxnSpPr/>
      </xdr:nvCxnSpPr>
      <xdr:spPr>
        <a:xfrm>
          <a:off x="12814300" y="9132024"/>
          <a:ext cx="889000" cy="35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0" name="テキスト ボックス 589"/>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93129</xdr:rowOff>
    </xdr:from>
    <xdr:to>
      <xdr:col>85</xdr:col>
      <xdr:colOff>177800</xdr:colOff>
      <xdr:row>58</xdr:row>
      <xdr:rowOff>23279</xdr:rowOff>
    </xdr:to>
    <xdr:sp macro="" textlink="">
      <xdr:nvSpPr>
        <xdr:cNvPr id="598" name="楕円 597"/>
        <xdr:cNvSpPr/>
      </xdr:nvSpPr>
      <xdr:spPr>
        <a:xfrm>
          <a:off x="16268700" y="98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8056</xdr:rowOff>
    </xdr:from>
    <xdr:ext cx="534377" cy="259045"/>
    <xdr:sp macro="" textlink="">
      <xdr:nvSpPr>
        <xdr:cNvPr id="599" name="教育費該当値テキスト"/>
        <xdr:cNvSpPr txBox="1"/>
      </xdr:nvSpPr>
      <xdr:spPr>
        <a:xfrm>
          <a:off x="16370300" y="978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145560</xdr:rowOff>
    </xdr:from>
    <xdr:to>
      <xdr:col>81</xdr:col>
      <xdr:colOff>101600</xdr:colOff>
      <xdr:row>58</xdr:row>
      <xdr:rowOff>75710</xdr:rowOff>
    </xdr:to>
    <xdr:sp macro="" textlink="">
      <xdr:nvSpPr>
        <xdr:cNvPr id="600" name="楕円 599"/>
        <xdr:cNvSpPr/>
      </xdr:nvSpPr>
      <xdr:spPr>
        <a:xfrm>
          <a:off x="15430500" y="99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66837</xdr:rowOff>
    </xdr:from>
    <xdr:ext cx="534377" cy="259045"/>
    <xdr:sp macro="" textlink="">
      <xdr:nvSpPr>
        <xdr:cNvPr id="601" name="テキスト ボックス 600"/>
        <xdr:cNvSpPr txBox="1"/>
      </xdr:nvSpPr>
      <xdr:spPr>
        <a:xfrm>
          <a:off x="15214111" y="1001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156272</xdr:rowOff>
    </xdr:from>
    <xdr:to>
      <xdr:col>76</xdr:col>
      <xdr:colOff>165100</xdr:colOff>
      <xdr:row>55</xdr:row>
      <xdr:rowOff>86422</xdr:rowOff>
    </xdr:to>
    <xdr:sp macro="" textlink="">
      <xdr:nvSpPr>
        <xdr:cNvPr id="602" name="楕円 601"/>
        <xdr:cNvSpPr/>
      </xdr:nvSpPr>
      <xdr:spPr>
        <a:xfrm>
          <a:off x="14541500" y="941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102949</xdr:rowOff>
    </xdr:from>
    <xdr:ext cx="534377" cy="259045"/>
    <xdr:sp macro="" textlink="">
      <xdr:nvSpPr>
        <xdr:cNvPr id="603" name="テキスト ボックス 602"/>
        <xdr:cNvSpPr txBox="1"/>
      </xdr:nvSpPr>
      <xdr:spPr>
        <a:xfrm>
          <a:off x="14325111" y="91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3795</xdr:rowOff>
    </xdr:from>
    <xdr:to>
      <xdr:col>72</xdr:col>
      <xdr:colOff>38100</xdr:colOff>
      <xdr:row>55</xdr:row>
      <xdr:rowOff>105395</xdr:rowOff>
    </xdr:to>
    <xdr:sp macro="" textlink="">
      <xdr:nvSpPr>
        <xdr:cNvPr id="604" name="楕円 603"/>
        <xdr:cNvSpPr/>
      </xdr:nvSpPr>
      <xdr:spPr>
        <a:xfrm>
          <a:off x="13652500" y="94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121922</xdr:rowOff>
    </xdr:from>
    <xdr:ext cx="534377" cy="259045"/>
    <xdr:sp macro="" textlink="">
      <xdr:nvSpPr>
        <xdr:cNvPr id="605" name="テキスト ボックス 604"/>
        <xdr:cNvSpPr txBox="1"/>
      </xdr:nvSpPr>
      <xdr:spPr>
        <a:xfrm>
          <a:off x="13436111" y="92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165824</xdr:rowOff>
    </xdr:from>
    <xdr:to>
      <xdr:col>67</xdr:col>
      <xdr:colOff>101600</xdr:colOff>
      <xdr:row>53</xdr:row>
      <xdr:rowOff>95974</xdr:rowOff>
    </xdr:to>
    <xdr:sp macro="" textlink="">
      <xdr:nvSpPr>
        <xdr:cNvPr id="606" name="楕円 605"/>
        <xdr:cNvSpPr/>
      </xdr:nvSpPr>
      <xdr:spPr>
        <a:xfrm>
          <a:off x="12763500" y="908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112501</xdr:rowOff>
    </xdr:from>
    <xdr:ext cx="534377" cy="259045"/>
    <xdr:sp macro="" textlink="">
      <xdr:nvSpPr>
        <xdr:cNvPr id="607" name="テキスト ボックス 606"/>
        <xdr:cNvSpPr txBox="1"/>
      </xdr:nvSpPr>
      <xdr:spPr>
        <a:xfrm>
          <a:off x="12547111" y="88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98568</xdr:rowOff>
    </xdr:from>
    <xdr:to>
      <xdr:col>81</xdr:col>
      <xdr:colOff>50800</xdr:colOff>
      <xdr:row>79</xdr:row>
      <xdr:rowOff>98879</xdr:rowOff>
    </xdr:to>
    <xdr:cxnSp macro="">
      <xdr:nvCxnSpPr>
        <xdr:cNvPr id="641" name="直線コネクタ 640"/>
        <xdr:cNvCxnSpPr/>
      </xdr:nvCxnSpPr>
      <xdr:spPr>
        <a:xfrm>
          <a:off x="14592300" y="13643118"/>
          <a:ext cx="8890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98568</xdr:rowOff>
    </xdr:from>
    <xdr:to>
      <xdr:col>76</xdr:col>
      <xdr:colOff>114300</xdr:colOff>
      <xdr:row>79</xdr:row>
      <xdr:rowOff>98879</xdr:rowOff>
    </xdr:to>
    <xdr:cxnSp macro="">
      <xdr:nvCxnSpPr>
        <xdr:cNvPr id="644" name="直線コネクタ 643"/>
        <xdr:cNvCxnSpPr/>
      </xdr:nvCxnSpPr>
      <xdr:spPr>
        <a:xfrm flipV="1">
          <a:off x="13703300" y="13643118"/>
          <a:ext cx="8890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47768</xdr:rowOff>
    </xdr:from>
    <xdr:to>
      <xdr:col>76</xdr:col>
      <xdr:colOff>165100</xdr:colOff>
      <xdr:row>79</xdr:row>
      <xdr:rowOff>149368</xdr:rowOff>
    </xdr:to>
    <xdr:sp macro="" textlink="">
      <xdr:nvSpPr>
        <xdr:cNvPr id="661" name="楕円 660"/>
        <xdr:cNvSpPr/>
      </xdr:nvSpPr>
      <xdr:spPr>
        <a:xfrm>
          <a:off x="14541500" y="1359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140495</xdr:rowOff>
    </xdr:from>
    <xdr:ext cx="313932" cy="259045"/>
    <xdr:sp macro="" textlink="">
      <xdr:nvSpPr>
        <xdr:cNvPr id="662" name="テキスト ボックス 661"/>
        <xdr:cNvSpPr txBox="1"/>
      </xdr:nvSpPr>
      <xdr:spPr>
        <a:xfrm>
          <a:off x="14435333" y="13685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120135</xdr:rowOff>
    </xdr:from>
    <xdr:to>
      <xdr:col>85</xdr:col>
      <xdr:colOff>127000</xdr:colOff>
      <xdr:row>92</xdr:row>
      <xdr:rowOff>4883</xdr:rowOff>
    </xdr:to>
    <xdr:cxnSp macro="">
      <xdr:nvCxnSpPr>
        <xdr:cNvPr id="695" name="直線コネクタ 694"/>
        <xdr:cNvCxnSpPr/>
      </xdr:nvCxnSpPr>
      <xdr:spPr>
        <a:xfrm flipV="1">
          <a:off x="15481300" y="15722085"/>
          <a:ext cx="8382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4883</xdr:rowOff>
    </xdr:from>
    <xdr:to>
      <xdr:col>81</xdr:col>
      <xdr:colOff>50800</xdr:colOff>
      <xdr:row>92</xdr:row>
      <xdr:rowOff>68892</xdr:rowOff>
    </xdr:to>
    <xdr:cxnSp macro="">
      <xdr:nvCxnSpPr>
        <xdr:cNvPr id="698" name="直線コネクタ 697"/>
        <xdr:cNvCxnSpPr/>
      </xdr:nvCxnSpPr>
      <xdr:spPr>
        <a:xfrm flipV="1">
          <a:off x="14592300" y="1577828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68892</xdr:rowOff>
    </xdr:from>
    <xdr:to>
      <xdr:col>76</xdr:col>
      <xdr:colOff>114300</xdr:colOff>
      <xdr:row>92</xdr:row>
      <xdr:rowOff>147453</xdr:rowOff>
    </xdr:to>
    <xdr:cxnSp macro="">
      <xdr:nvCxnSpPr>
        <xdr:cNvPr id="701" name="直線コネクタ 700"/>
        <xdr:cNvCxnSpPr/>
      </xdr:nvCxnSpPr>
      <xdr:spPr>
        <a:xfrm flipV="1">
          <a:off x="13703300" y="15842292"/>
          <a:ext cx="889000" cy="7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147453</xdr:rowOff>
    </xdr:from>
    <xdr:to>
      <xdr:col>71</xdr:col>
      <xdr:colOff>177800</xdr:colOff>
      <xdr:row>92</xdr:row>
      <xdr:rowOff>169571</xdr:rowOff>
    </xdr:to>
    <xdr:cxnSp macro="">
      <xdr:nvCxnSpPr>
        <xdr:cNvPr id="704" name="直線コネクタ 703"/>
        <xdr:cNvCxnSpPr/>
      </xdr:nvCxnSpPr>
      <xdr:spPr>
        <a:xfrm flipV="1">
          <a:off x="12814300" y="15920853"/>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08" name="テキスト ボックス 707"/>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69335</xdr:rowOff>
    </xdr:from>
    <xdr:to>
      <xdr:col>85</xdr:col>
      <xdr:colOff>177800</xdr:colOff>
      <xdr:row>91</xdr:row>
      <xdr:rowOff>170935</xdr:rowOff>
    </xdr:to>
    <xdr:sp macro="" textlink="">
      <xdr:nvSpPr>
        <xdr:cNvPr id="714" name="楕円 713"/>
        <xdr:cNvSpPr/>
      </xdr:nvSpPr>
      <xdr:spPr>
        <a:xfrm>
          <a:off x="16268700" y="156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92212</xdr:rowOff>
    </xdr:from>
    <xdr:ext cx="534377" cy="259045"/>
    <xdr:sp macro="" textlink="">
      <xdr:nvSpPr>
        <xdr:cNvPr id="715" name="公債費該当値テキスト"/>
        <xdr:cNvSpPr txBox="1"/>
      </xdr:nvSpPr>
      <xdr:spPr>
        <a:xfrm>
          <a:off x="16370300" y="155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125533</xdr:rowOff>
    </xdr:from>
    <xdr:to>
      <xdr:col>81</xdr:col>
      <xdr:colOff>101600</xdr:colOff>
      <xdr:row>92</xdr:row>
      <xdr:rowOff>55683</xdr:rowOff>
    </xdr:to>
    <xdr:sp macro="" textlink="">
      <xdr:nvSpPr>
        <xdr:cNvPr id="716" name="楕円 715"/>
        <xdr:cNvSpPr/>
      </xdr:nvSpPr>
      <xdr:spPr>
        <a:xfrm>
          <a:off x="15430500" y="157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72210</xdr:rowOff>
    </xdr:from>
    <xdr:ext cx="534377" cy="259045"/>
    <xdr:sp macro="" textlink="">
      <xdr:nvSpPr>
        <xdr:cNvPr id="717" name="テキスト ボックス 716"/>
        <xdr:cNvSpPr txBox="1"/>
      </xdr:nvSpPr>
      <xdr:spPr>
        <a:xfrm>
          <a:off x="15214111" y="155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18092</xdr:rowOff>
    </xdr:from>
    <xdr:to>
      <xdr:col>76</xdr:col>
      <xdr:colOff>165100</xdr:colOff>
      <xdr:row>92</xdr:row>
      <xdr:rowOff>119692</xdr:rowOff>
    </xdr:to>
    <xdr:sp macro="" textlink="">
      <xdr:nvSpPr>
        <xdr:cNvPr id="718" name="楕円 717"/>
        <xdr:cNvSpPr/>
      </xdr:nvSpPr>
      <xdr:spPr>
        <a:xfrm>
          <a:off x="14541500" y="1579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136219</xdr:rowOff>
    </xdr:from>
    <xdr:ext cx="534377" cy="259045"/>
    <xdr:sp macro="" textlink="">
      <xdr:nvSpPr>
        <xdr:cNvPr id="719" name="テキスト ボックス 718"/>
        <xdr:cNvSpPr txBox="1"/>
      </xdr:nvSpPr>
      <xdr:spPr>
        <a:xfrm>
          <a:off x="14325111" y="1556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96653</xdr:rowOff>
    </xdr:from>
    <xdr:to>
      <xdr:col>72</xdr:col>
      <xdr:colOff>38100</xdr:colOff>
      <xdr:row>93</xdr:row>
      <xdr:rowOff>26803</xdr:rowOff>
    </xdr:to>
    <xdr:sp macro="" textlink="">
      <xdr:nvSpPr>
        <xdr:cNvPr id="720" name="楕円 719"/>
        <xdr:cNvSpPr/>
      </xdr:nvSpPr>
      <xdr:spPr>
        <a:xfrm>
          <a:off x="13652500" y="158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43330</xdr:rowOff>
    </xdr:from>
    <xdr:ext cx="534377" cy="259045"/>
    <xdr:sp macro="" textlink="">
      <xdr:nvSpPr>
        <xdr:cNvPr id="721" name="テキスト ボックス 720"/>
        <xdr:cNvSpPr txBox="1"/>
      </xdr:nvSpPr>
      <xdr:spPr>
        <a:xfrm>
          <a:off x="13436111" y="156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118771</xdr:rowOff>
    </xdr:from>
    <xdr:to>
      <xdr:col>67</xdr:col>
      <xdr:colOff>101600</xdr:colOff>
      <xdr:row>93</xdr:row>
      <xdr:rowOff>48921</xdr:rowOff>
    </xdr:to>
    <xdr:sp macro="" textlink="">
      <xdr:nvSpPr>
        <xdr:cNvPr id="722" name="楕円 721"/>
        <xdr:cNvSpPr/>
      </xdr:nvSpPr>
      <xdr:spPr>
        <a:xfrm>
          <a:off x="12763500" y="158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65448</xdr:rowOff>
    </xdr:from>
    <xdr:ext cx="534377" cy="259045"/>
    <xdr:sp macro="" textlink="">
      <xdr:nvSpPr>
        <xdr:cNvPr id="723" name="テキスト ボックス 722"/>
        <xdr:cNvSpPr txBox="1"/>
      </xdr:nvSpPr>
      <xdr:spPr>
        <a:xfrm>
          <a:off x="12547111" y="156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■総務費：役場新庁舎整備事業の増などから、類似団体平均を上回った。 ■民生費：統合保育所の整備により、民生費全体では類似団体平均を上回った。■衛生費：衛生費全体では類似団体を常に下回っており、今後も計画的な事業の執行により、類似団体平均を下回るよう努める。  ■農林水産業費：海洋深層水企業団地整備事業の皆増や漁港関連道整備事業などの進捗による増はあるものの海洋深層水取水施設整備事業の進捗による大幅な減によって全体として減となったが、類似団体平均は上回った。  ■商工費：近年は観光環境の整備、企業誘致・規模拡大などより、類似団体平均を大きく上回っている。 ■土木費：社会資本整備総合交付金等を活用した道路整備などの進捗により、類似団体平均を上回っている。 ■教育費：年次的に進めてきた学校の改修や多目的施設整備などを終えたことから、類似団体を下回った。  ■公債費：公債費については、総合計画に基づく大型事業に順次着手しており、類似団体を常に上回っているが、後年度を見据えた計画的な借入れと堅実な財政計画を立てながら起債発行をしており、今後も計画的かつ交付税措置のある有利な起債発行に努めながら、健全な財政運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富山県入善町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％台で推移しており、安定して繰越金がある状態である。</a:t>
          </a:r>
        </a:p>
        <a:p>
          <a:r>
            <a:rPr kumimoji="1" lang="ja-JP" altLang="en-US" sz="1400">
              <a:latin typeface="ＭＳ ゴシック" pitchFamily="49" charset="-128"/>
              <a:ea typeface="ＭＳ ゴシック" pitchFamily="49" charset="-128"/>
            </a:rPr>
            <a:t>　また財政調整基金残高も安定しており、基金を取り崩すことなく財政運営が行えている。今後もこの傾向を堅持していく。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富山県入善町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全会計において黒字であり、赤字会計は存在していない。会計独立の原則にのっとって事業が行えている。</a:t>
          </a:r>
        </a:p>
        <a:p>
          <a:r>
            <a:rPr kumimoji="1" lang="ja-JP" altLang="en-US" sz="1400">
              <a:latin typeface="ＭＳ ゴシック" pitchFamily="49" charset="-128"/>
              <a:ea typeface="ＭＳ ゴシック" pitchFamily="49" charset="-128"/>
            </a:rPr>
            <a:t>　一般会計においては黒字額はほぼ同水準で安定しているが、国民健康保険特別会計では医療給付費の伸び等により黒字額が大きく変動しているところである。医療費の変動については不透明な部分もあるが、医療給付費抑制のため意識啓発事業にも取り組んでおり、引き続き継続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63422_&#20837;&#21892;&#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51.9</v>
          </cell>
          <cell r="BX51">
            <v>29.6</v>
          </cell>
          <cell r="CF51">
            <v>14.2</v>
          </cell>
          <cell r="CN51">
            <v>10.9</v>
          </cell>
          <cell r="CV51">
            <v>30.9</v>
          </cell>
        </row>
        <row r="53">
          <cell r="BP53">
            <v>62.6</v>
          </cell>
          <cell r="BX53">
            <v>63.9</v>
          </cell>
          <cell r="CF53">
            <v>64.599999999999994</v>
          </cell>
          <cell r="CN53">
            <v>66.5</v>
          </cell>
          <cell r="CV53">
            <v>67.7</v>
          </cell>
        </row>
        <row r="55">
          <cell r="AN55" t="str">
            <v>類似団体内平均値</v>
          </cell>
          <cell r="BP55">
            <v>10.4</v>
          </cell>
          <cell r="BX55">
            <v>10.9</v>
          </cell>
          <cell r="CF55">
            <v>6.5</v>
          </cell>
          <cell r="CN55">
            <v>0</v>
          </cell>
          <cell r="CV55">
            <v>0</v>
          </cell>
        </row>
        <row r="57">
          <cell r="BP57">
            <v>61.3</v>
          </cell>
          <cell r="BX57">
            <v>62.2</v>
          </cell>
          <cell r="CF57">
            <v>63.6</v>
          </cell>
          <cell r="CN57">
            <v>64.7</v>
          </cell>
          <cell r="CV57">
            <v>66.3</v>
          </cell>
        </row>
        <row r="72">
          <cell r="BP72" t="str">
            <v>R01</v>
          </cell>
          <cell r="BX72" t="str">
            <v>R02</v>
          </cell>
          <cell r="CF72" t="str">
            <v>R03</v>
          </cell>
          <cell r="CN72" t="str">
            <v>R04</v>
          </cell>
          <cell r="CV72" t="str">
            <v>R05</v>
          </cell>
        </row>
        <row r="73">
          <cell r="AN73" t="str">
            <v>当該団体値</v>
          </cell>
          <cell r="BP73">
            <v>51.9</v>
          </cell>
          <cell r="BX73">
            <v>29.6</v>
          </cell>
          <cell r="CF73">
            <v>14.2</v>
          </cell>
          <cell r="CN73">
            <v>10.9</v>
          </cell>
          <cell r="CV73">
            <v>30.9</v>
          </cell>
        </row>
        <row r="75">
          <cell r="BP75">
            <v>13.9</v>
          </cell>
          <cell r="BX75">
            <v>13.9</v>
          </cell>
          <cell r="CF75">
            <v>14</v>
          </cell>
          <cell r="CN75">
            <v>14.6</v>
          </cell>
          <cell r="CV75">
            <v>15.5</v>
          </cell>
        </row>
        <row r="77">
          <cell r="AN77" t="str">
            <v>類似団体内平均値</v>
          </cell>
          <cell r="BP77">
            <v>10.4</v>
          </cell>
          <cell r="BX77">
            <v>10.9</v>
          </cell>
          <cell r="CF77">
            <v>6.5</v>
          </cell>
          <cell r="CN77">
            <v>0</v>
          </cell>
          <cell r="CV77">
            <v>0</v>
          </cell>
        </row>
        <row r="79">
          <cell r="BP79">
            <v>6.6</v>
          </cell>
          <cell r="BX79">
            <v>5.9</v>
          </cell>
          <cell r="CF79">
            <v>5.9</v>
          </cell>
          <cell r="CN79">
            <v>6.1</v>
          </cell>
          <cell r="CV79">
            <v>6.5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13906678</v>
      </c>
      <c r="BO4" s="449"/>
      <c r="BP4" s="449"/>
      <c r="BQ4" s="449"/>
      <c r="BR4" s="449"/>
      <c r="BS4" s="449"/>
      <c r="BT4" s="449"/>
      <c r="BU4" s="450"/>
      <c r="BV4" s="448">
        <v>12759672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6.2</v>
      </c>
      <c r="CU4" s="589"/>
      <c r="CV4" s="589"/>
      <c r="CW4" s="589"/>
      <c r="CX4" s="589"/>
      <c r="CY4" s="589"/>
      <c r="CZ4" s="589"/>
      <c r="DA4" s="590"/>
      <c r="DB4" s="588">
        <v>5.8</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13410077</v>
      </c>
      <c r="BO5" s="420"/>
      <c r="BP5" s="420"/>
      <c r="BQ5" s="420"/>
      <c r="BR5" s="420"/>
      <c r="BS5" s="420"/>
      <c r="BT5" s="420"/>
      <c r="BU5" s="421"/>
      <c r="BV5" s="419">
        <v>12263644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87.4</v>
      </c>
      <c r="CU5" s="417"/>
      <c r="CV5" s="417"/>
      <c r="CW5" s="417"/>
      <c r="CX5" s="417"/>
      <c r="CY5" s="417"/>
      <c r="CZ5" s="417"/>
      <c r="DA5" s="418"/>
      <c r="DB5" s="416">
        <v>85.9</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496601</v>
      </c>
      <c r="BO6" s="420"/>
      <c r="BP6" s="420"/>
      <c r="BQ6" s="420"/>
      <c r="BR6" s="420"/>
      <c r="BS6" s="420"/>
      <c r="BT6" s="420"/>
      <c r="BU6" s="421"/>
      <c r="BV6" s="419">
        <v>496028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88.1</v>
      </c>
      <c r="CU6" s="563"/>
      <c r="CV6" s="563"/>
      <c r="CW6" s="563"/>
      <c r="CX6" s="563"/>
      <c r="CY6" s="563"/>
      <c r="CZ6" s="563"/>
      <c r="DA6" s="564"/>
      <c r="DB6" s="562">
        <v>87.4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46977</v>
      </c>
      <c r="BO7" s="420"/>
      <c r="BP7" s="420"/>
      <c r="BQ7" s="420"/>
      <c r="BR7" s="420"/>
      <c r="BS7" s="420"/>
      <c r="BT7" s="420"/>
      <c r="BU7" s="421"/>
      <c r="BV7" s="419">
        <v>85897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7225843</v>
      </c>
      <c r="CU7" s="420"/>
      <c r="CV7" s="420"/>
      <c r="CW7" s="420"/>
      <c r="CX7" s="420"/>
      <c r="CY7" s="420"/>
      <c r="CZ7" s="420"/>
      <c r="DA7" s="421"/>
      <c r="DB7" s="419">
        <v>7066150</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449624</v>
      </c>
      <c r="BO8" s="420"/>
      <c r="BP8" s="420"/>
      <c r="BQ8" s="420"/>
      <c r="BR8" s="420"/>
      <c r="BS8" s="420"/>
      <c r="BT8" s="420"/>
      <c r="BU8" s="421"/>
      <c r="BV8" s="419">
        <v>410131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0.52</v>
      </c>
      <c r="CU8" s="523"/>
      <c r="CV8" s="523"/>
      <c r="CW8" s="523"/>
      <c r="CX8" s="523"/>
      <c r="CY8" s="523"/>
      <c r="CZ8" s="523"/>
      <c r="DA8" s="524"/>
      <c r="DB8" s="522">
        <v>0.53</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23839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39493</v>
      </c>
      <c r="BO9" s="420"/>
      <c r="BP9" s="420"/>
      <c r="BQ9" s="420"/>
      <c r="BR9" s="420"/>
      <c r="BS9" s="420"/>
      <c r="BT9" s="420"/>
      <c r="BU9" s="421"/>
      <c r="BV9" s="419">
        <v>-44439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16.399999999999999</v>
      </c>
      <c r="CU9" s="417"/>
      <c r="CV9" s="417"/>
      <c r="CW9" s="417"/>
      <c r="CX9" s="417"/>
      <c r="CY9" s="417"/>
      <c r="CZ9" s="417"/>
      <c r="DA9" s="418"/>
      <c r="DB9" s="416">
        <v>16.8</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25335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458</v>
      </c>
      <c r="BO10" s="420"/>
      <c r="BP10" s="420"/>
      <c r="BQ10" s="420"/>
      <c r="BR10" s="420"/>
      <c r="BS10" s="420"/>
      <c r="BT10" s="420"/>
      <c r="BU10" s="421"/>
      <c r="BV10" s="419">
        <v>448</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81"/>
      <c r="B12" s="525" t="s">
        <v>122</v>
      </c>
      <c r="C12" s="526"/>
      <c r="D12" s="526"/>
      <c r="E12" s="526"/>
      <c r="F12" s="526"/>
      <c r="G12" s="526"/>
      <c r="H12" s="526"/>
      <c r="I12" s="526"/>
      <c r="J12" s="526"/>
      <c r="K12" s="527"/>
      <c r="L12" s="534" t="s">
        <v>123</v>
      </c>
      <c r="M12" s="535"/>
      <c r="N12" s="535"/>
      <c r="O12" s="535"/>
      <c r="P12" s="535"/>
      <c r="Q12" s="536"/>
      <c r="R12" s="537">
        <v>22629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22157</v>
      </c>
      <c r="S13" s="507"/>
      <c r="T13" s="507"/>
      <c r="U13" s="507"/>
      <c r="V13" s="508"/>
      <c r="W13" s="509" t="s">
        <v>131</v>
      </c>
      <c r="X13" s="405"/>
      <c r="Y13" s="405"/>
      <c r="Z13" s="405"/>
      <c r="AA13" s="405"/>
      <c r="AB13" s="406"/>
      <c r="AC13" s="372">
        <v>713</v>
      </c>
      <c r="AD13" s="373"/>
      <c r="AE13" s="373"/>
      <c r="AF13" s="373"/>
      <c r="AG13" s="374"/>
      <c r="AH13" s="372">
        <v>883</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39951</v>
      </c>
      <c r="BO13" s="420"/>
      <c r="BP13" s="420"/>
      <c r="BQ13" s="420"/>
      <c r="BR13" s="420"/>
      <c r="BS13" s="420"/>
      <c r="BT13" s="420"/>
      <c r="BU13" s="421"/>
      <c r="BV13" s="419">
        <v>-43991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15.5</v>
      </c>
      <c r="CU13" s="417"/>
      <c r="CV13" s="417"/>
      <c r="CW13" s="417"/>
      <c r="CX13" s="417"/>
      <c r="CY13" s="417"/>
      <c r="CZ13" s="417"/>
      <c r="DA13" s="418"/>
      <c r="DB13" s="416">
        <v>14.6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23136</v>
      </c>
      <c r="S14" s="507"/>
      <c r="T14" s="507"/>
      <c r="U14" s="507"/>
      <c r="V14" s="508"/>
      <c r="W14" s="510"/>
      <c r="X14" s="408"/>
      <c r="Y14" s="408"/>
      <c r="Z14" s="408"/>
      <c r="AA14" s="408"/>
      <c r="AB14" s="409"/>
      <c r="AC14" s="499">
        <v>5.9</v>
      </c>
      <c r="AD14" s="500"/>
      <c r="AE14" s="500"/>
      <c r="AF14" s="500"/>
      <c r="AG14" s="501"/>
      <c r="AH14" s="499">
        <v>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30.9</v>
      </c>
      <c r="CU14" s="517"/>
      <c r="CV14" s="517"/>
      <c r="CW14" s="517"/>
      <c r="CX14" s="517"/>
      <c r="CY14" s="517"/>
      <c r="CZ14" s="517"/>
      <c r="DA14" s="518"/>
      <c r="DB14" s="516">
        <v>10.9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22704</v>
      </c>
      <c r="S15" s="507"/>
      <c r="T15" s="507"/>
      <c r="U15" s="507"/>
      <c r="V15" s="508"/>
      <c r="W15" s="509" t="s">
        <v>137</v>
      </c>
      <c r="X15" s="405"/>
      <c r="Y15" s="405"/>
      <c r="Z15" s="405"/>
      <c r="AA15" s="405"/>
      <c r="AB15" s="406"/>
      <c r="AC15" s="372">
        <v>4978</v>
      </c>
      <c r="AD15" s="373"/>
      <c r="AE15" s="373"/>
      <c r="AF15" s="373"/>
      <c r="AG15" s="374"/>
      <c r="AH15" s="372">
        <v>5387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3281397</v>
      </c>
      <c r="BO15" s="449"/>
      <c r="BP15" s="449"/>
      <c r="BQ15" s="449"/>
      <c r="BR15" s="449"/>
      <c r="BS15" s="449"/>
      <c r="BT15" s="449"/>
      <c r="BU15" s="450"/>
      <c r="BV15" s="448">
        <v>3206619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41.2</v>
      </c>
      <c r="AD16" s="500"/>
      <c r="AE16" s="500"/>
      <c r="AF16" s="500"/>
      <c r="AG16" s="501"/>
      <c r="AH16" s="499">
        <v>41.3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6339871</v>
      </c>
      <c r="BO16" s="420"/>
      <c r="BP16" s="420"/>
      <c r="BQ16" s="420"/>
      <c r="BR16" s="420"/>
      <c r="BS16" s="420"/>
      <c r="BT16" s="420"/>
      <c r="BU16" s="421"/>
      <c r="BV16" s="419">
        <v>6212897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6379</v>
      </c>
      <c r="AD17" s="373"/>
      <c r="AE17" s="373"/>
      <c r="AF17" s="373"/>
      <c r="AG17" s="374"/>
      <c r="AH17" s="372">
        <v>6786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4111160</v>
      </c>
      <c r="BO17" s="420"/>
      <c r="BP17" s="420"/>
      <c r="BQ17" s="420"/>
      <c r="BR17" s="420"/>
      <c r="BS17" s="420"/>
      <c r="BT17" s="420"/>
      <c r="BU17" s="421"/>
      <c r="BV17" s="419">
        <v>4005432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71.25</v>
      </c>
      <c r="M18" s="472"/>
      <c r="N18" s="472"/>
      <c r="O18" s="472"/>
      <c r="P18" s="472"/>
      <c r="Q18" s="472"/>
      <c r="R18" s="473"/>
      <c r="S18" s="473"/>
      <c r="T18" s="473"/>
      <c r="U18" s="473"/>
      <c r="V18" s="474"/>
      <c r="W18" s="490"/>
      <c r="X18" s="491"/>
      <c r="Y18" s="491"/>
      <c r="Z18" s="491"/>
      <c r="AA18" s="491"/>
      <c r="AB18" s="515"/>
      <c r="AC18" s="389">
        <v>52.9</v>
      </c>
      <c r="AD18" s="390"/>
      <c r="AE18" s="390"/>
      <c r="AF18" s="390"/>
      <c r="AG18" s="475"/>
      <c r="AH18" s="389">
        <v>52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6454667</v>
      </c>
      <c r="BO18" s="420"/>
      <c r="BP18" s="420"/>
      <c r="BQ18" s="420"/>
      <c r="BR18" s="420"/>
      <c r="BS18" s="420"/>
      <c r="BT18" s="420"/>
      <c r="BU18" s="421"/>
      <c r="BV18" s="419">
        <v>6316473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335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8922067</v>
      </c>
      <c r="BO19" s="420"/>
      <c r="BP19" s="420"/>
      <c r="BQ19" s="420"/>
      <c r="BR19" s="420"/>
      <c r="BS19" s="420"/>
      <c r="BT19" s="420"/>
      <c r="BU19" s="421"/>
      <c r="BV19" s="419">
        <v>8486015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8699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14561643</v>
      </c>
      <c r="BO22" s="449"/>
      <c r="BP22" s="449"/>
      <c r="BQ22" s="449"/>
      <c r="BR22" s="449"/>
      <c r="BS22" s="449"/>
      <c r="BT22" s="449"/>
      <c r="BU22" s="450"/>
      <c r="BV22" s="448">
        <v>13462875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11469791</v>
      </c>
      <c r="BO23" s="420"/>
      <c r="BP23" s="420"/>
      <c r="BQ23" s="420"/>
      <c r="BR23" s="420"/>
      <c r="BS23" s="420"/>
      <c r="BT23" s="420"/>
      <c r="BU23" s="421"/>
      <c r="BV23" s="419">
        <v>10131791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8220</v>
      </c>
      <c r="R24" s="373"/>
      <c r="S24" s="373"/>
      <c r="T24" s="373"/>
      <c r="U24" s="373"/>
      <c r="V24" s="374"/>
      <c r="W24" s="462"/>
      <c r="X24" s="399"/>
      <c r="Y24" s="400"/>
      <c r="Z24" s="375" t="s">
        <v>162</v>
      </c>
      <c r="AA24" s="376"/>
      <c r="AB24" s="376"/>
      <c r="AC24" s="376"/>
      <c r="AD24" s="376"/>
      <c r="AE24" s="376"/>
      <c r="AF24" s="376"/>
      <c r="AG24" s="377"/>
      <c r="AH24" s="372">
        <v>235</v>
      </c>
      <c r="AI24" s="373"/>
      <c r="AJ24" s="373"/>
      <c r="AK24" s="373"/>
      <c r="AL24" s="374"/>
      <c r="AM24" s="372">
        <v>639435</v>
      </c>
      <c r="AN24" s="373"/>
      <c r="AO24" s="373"/>
      <c r="AP24" s="373"/>
      <c r="AQ24" s="373"/>
      <c r="AR24" s="374"/>
      <c r="AS24" s="372">
        <v>2721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10093572</v>
      </c>
      <c r="BO24" s="420"/>
      <c r="BP24" s="420"/>
      <c r="BQ24" s="420"/>
      <c r="BR24" s="420"/>
      <c r="BS24" s="420"/>
      <c r="BT24" s="420"/>
      <c r="BU24" s="421"/>
      <c r="BV24" s="419">
        <v>8601047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6730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643656</v>
      </c>
      <c r="BO25" s="449"/>
      <c r="BP25" s="449"/>
      <c r="BQ25" s="449"/>
      <c r="BR25" s="449"/>
      <c r="BS25" s="449"/>
      <c r="BT25" s="449"/>
      <c r="BU25" s="450"/>
      <c r="BV25" s="448">
        <v>294748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6160</v>
      </c>
      <c r="R26" s="373"/>
      <c r="S26" s="373"/>
      <c r="T26" s="373"/>
      <c r="U26" s="373"/>
      <c r="V26" s="374"/>
      <c r="W26" s="462"/>
      <c r="X26" s="399"/>
      <c r="Y26" s="400"/>
      <c r="Z26" s="375" t="s">
        <v>168</v>
      </c>
      <c r="AA26" s="430"/>
      <c r="AB26" s="430"/>
      <c r="AC26" s="430"/>
      <c r="AD26" s="430"/>
      <c r="AE26" s="430"/>
      <c r="AF26" s="430"/>
      <c r="AG26" s="431"/>
      <c r="AH26" s="372">
        <v>29</v>
      </c>
      <c r="AI26" s="373"/>
      <c r="AJ26" s="373"/>
      <c r="AK26" s="373"/>
      <c r="AL26" s="374"/>
      <c r="AM26" s="372">
        <v>63742</v>
      </c>
      <c r="AN26" s="373"/>
      <c r="AO26" s="373"/>
      <c r="AP26" s="373"/>
      <c r="AQ26" s="373"/>
      <c r="AR26" s="374"/>
      <c r="AS26" s="372">
        <v>2198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3620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378561</v>
      </c>
      <c r="BO27" s="454"/>
      <c r="BP27" s="454"/>
      <c r="BQ27" s="454"/>
      <c r="BR27" s="454"/>
      <c r="BS27" s="454"/>
      <c r="BT27" s="454"/>
      <c r="BU27" s="455"/>
      <c r="BV27" s="453">
        <v>378554</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3140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1668426</v>
      </c>
      <c r="BO28" s="449"/>
      <c r="BP28" s="449"/>
      <c r="BQ28" s="449"/>
      <c r="BR28" s="449"/>
      <c r="BS28" s="449"/>
      <c r="BT28" s="449"/>
      <c r="BU28" s="450"/>
      <c r="BV28" s="448">
        <v>1667968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12</v>
      </c>
      <c r="M29" s="373"/>
      <c r="N29" s="373"/>
      <c r="O29" s="373"/>
      <c r="P29" s="374"/>
      <c r="Q29" s="372">
        <v>2940</v>
      </c>
      <c r="R29" s="373"/>
      <c r="S29" s="373"/>
      <c r="T29" s="373"/>
      <c r="U29" s="373"/>
      <c r="V29" s="374"/>
      <c r="W29" s="463"/>
      <c r="X29" s="464"/>
      <c r="Y29" s="465"/>
      <c r="Z29" s="375" t="s">
        <v>177</v>
      </c>
      <c r="AA29" s="376"/>
      <c r="AB29" s="376"/>
      <c r="AC29" s="376"/>
      <c r="AD29" s="376"/>
      <c r="AE29" s="376"/>
      <c r="AF29" s="376"/>
      <c r="AG29" s="377"/>
      <c r="AH29" s="372">
        <v>235</v>
      </c>
      <c r="AI29" s="373"/>
      <c r="AJ29" s="373"/>
      <c r="AK29" s="373"/>
      <c r="AL29" s="374"/>
      <c r="AM29" s="372">
        <v>639435</v>
      </c>
      <c r="AN29" s="373"/>
      <c r="AO29" s="373"/>
      <c r="AP29" s="373"/>
      <c r="AQ29" s="373"/>
      <c r="AR29" s="374"/>
      <c r="AS29" s="372">
        <v>2721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2552911</v>
      </c>
      <c r="BO29" s="420"/>
      <c r="BP29" s="420"/>
      <c r="BQ29" s="420"/>
      <c r="BR29" s="420"/>
      <c r="BS29" s="420"/>
      <c r="BT29" s="420"/>
      <c r="BU29" s="421"/>
      <c r="BV29" s="419">
        <v>2952785</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1767533</v>
      </c>
      <c r="BO30" s="454"/>
      <c r="BP30" s="454"/>
      <c r="BQ30" s="454"/>
      <c r="BR30" s="454"/>
      <c r="BS30" s="454"/>
      <c r="BT30" s="454"/>
      <c r="BU30" s="455"/>
      <c r="BV30" s="453">
        <v>1997173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入善町国民健康保険特別会計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IF('各会計、関係団体の財政状況及び健全化判断比率'!B30="","",'各会計、関係団体の財政状況及び健全化判断比率'!B30)</f>
        <v>下水道特別会計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新川広域圏事務組合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入善町文化振興財団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入善町育英奨学資金特別会計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入善町後期高齢者医療特別会計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6</v>
      </c>
      <c r="BF35" s="367"/>
      <c r="BG35" s="368" t="str">
        <f>IF('各会計、関係団体の財政状況及び健全化判断比率'!B31="","",'各会計、関係団体の財政状況及び健全化判断比率'!B31)</f>
        <v>簡易水道特別会計</v>
      </c>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新川地域介護保険・ケーブルテレビ事業組合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入善町体育協会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　一般会計</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入善町農業公社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　介護保険事業特別会計</v>
      </c>
      <c r="BZ37" s="368"/>
      <c r="CA37" s="368"/>
      <c r="CB37" s="368"/>
      <c r="CC37" s="368"/>
      <c r="CD37" s="368"/>
      <c r="CE37" s="368"/>
      <c r="CF37" s="368"/>
      <c r="CG37" s="368"/>
      <c r="CH37" s="368"/>
      <c r="CI37" s="368"/>
      <c r="CJ37" s="368"/>
      <c r="CK37" s="368"/>
      <c r="CL37" s="368"/>
      <c r="CM37" s="368"/>
      <c r="CN37" s="181"/>
      <c r="CO37" s="367">
        <f t="shared" si="3"/>
        <v>20</v>
      </c>
      <c r="CP37" s="367"/>
      <c r="CQ37" s="368" t="str">
        <f>IF('各会計、関係団体の財政状況及び健全化判断比率'!BS10="","",'各会計、関係団体の財政状況及び健全化判断比率'!BS10)</f>
        <v>入善里山観光開発株式会社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　CATV事業特別会計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富山県後期高齢者医療連合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　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　後期高齢者医療事業特別会計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富山県市町村会館管理組合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富山県市町村総合事務組合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CSx99r+SOIe1GSld3fuf+rU8aM+dQ6lx5RjgiyJ5322Qj8Hpdjzuchv2reLxv8XDmD483GHt4VjY3JKJSmdhQ==" saltValue="/IIKpxKdPc8QBbazFV4p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XFD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5.77</v>
      </c>
      <c r="G34" s="33">
        <v>6.98</v>
      </c>
      <c r="H34" s="33">
        <v>6.1</v>
      </c>
      <c r="I34" s="33">
        <v>5.75</v>
      </c>
      <c r="J34" s="34">
        <v>6.14</v>
      </c>
      <c r="K34" s="22"/>
      <c r="L34" s="22"/>
      <c r="M34" s="22"/>
      <c r="N34" s="22"/>
      <c r="O34" s="22"/>
      <c r="P34" s="22"/>
    </row>
    <row r="35" spans="1:16" ht="39" customHeight="1" x14ac:dyDescent="0.15">
      <c r="A35" s="22"/>
      <c r="B35" s="35"/>
      <c r="C35" s="1145" t="s">
        <v>532</v>
      </c>
      <c r="D35" s="1146"/>
      <c r="E35" s="1147"/>
      <c r="F35" s="36">
        <v>0.52</v>
      </c>
      <c r="G35" s="37">
        <v>0.13</v>
      </c>
      <c r="H35" s="37">
        <v>0.8</v>
      </c>
      <c r="I35" s="37">
        <v>0.19</v>
      </c>
      <c r="J35" s="38">
        <v>0.81</v>
      </c>
      <c r="K35" s="22"/>
      <c r="L35" s="22"/>
      <c r="M35" s="22"/>
      <c r="N35" s="22"/>
      <c r="O35" s="22"/>
      <c r="P35" s="22"/>
    </row>
    <row r="36" spans="1:16" ht="39" customHeight="1" x14ac:dyDescent="0.15">
      <c r="A36" s="22"/>
      <c r="B36" s="35"/>
      <c r="C36" s="1145" t="s">
        <v>533</v>
      </c>
      <c r="D36" s="1146"/>
      <c r="E36" s="1147"/>
      <c r="F36" s="36">
        <v>0.86</v>
      </c>
      <c r="G36" s="37">
        <v>1.0900000000000001</v>
      </c>
      <c r="H36" s="37">
        <v>0.89</v>
      </c>
      <c r="I36" s="37">
        <v>0.65</v>
      </c>
      <c r="J36" s="38">
        <v>0.73</v>
      </c>
      <c r="K36" s="22"/>
      <c r="L36" s="22"/>
      <c r="M36" s="22"/>
      <c r="N36" s="22"/>
      <c r="O36" s="22"/>
      <c r="P36" s="22"/>
    </row>
    <row r="37" spans="1:16" ht="39" customHeight="1" x14ac:dyDescent="0.15">
      <c r="A37" s="22"/>
      <c r="B37" s="35"/>
      <c r="C37" s="1145" t="s">
        <v>534</v>
      </c>
      <c r="D37" s="1146"/>
      <c r="E37" s="1147"/>
      <c r="F37" s="36">
        <v>0.02</v>
      </c>
      <c r="G37" s="37">
        <v>0.03</v>
      </c>
      <c r="H37" s="37">
        <v>0.04</v>
      </c>
      <c r="I37" s="37">
        <v>0.05</v>
      </c>
      <c r="J37" s="38">
        <v>7.0000000000000007E-2</v>
      </c>
      <c r="K37" s="22"/>
      <c r="L37" s="22"/>
      <c r="M37" s="22"/>
      <c r="N37" s="22"/>
      <c r="O37" s="22"/>
      <c r="P37" s="22"/>
    </row>
    <row r="38" spans="1:16" ht="39" customHeight="1" x14ac:dyDescent="0.15">
      <c r="A38" s="22"/>
      <c r="B38" s="35"/>
      <c r="C38" s="1145" t="s">
        <v>535</v>
      </c>
      <c r="D38" s="1146"/>
      <c r="E38" s="1147"/>
      <c r="F38" s="36">
        <v>0.01</v>
      </c>
      <c r="G38" s="37">
        <v>0.11</v>
      </c>
      <c r="H38" s="37">
        <v>0.06</v>
      </c>
      <c r="I38" s="37">
        <v>7.0000000000000007E-2</v>
      </c>
      <c r="J38" s="38">
        <v>0.02</v>
      </c>
      <c r="K38" s="22"/>
      <c r="L38" s="22"/>
      <c r="M38" s="22"/>
      <c r="N38" s="22"/>
      <c r="O38" s="22"/>
      <c r="P38" s="22"/>
    </row>
    <row r="39" spans="1:16" ht="39" customHeight="1" x14ac:dyDescent="0.15">
      <c r="A39" s="22"/>
      <c r="B39" s="35"/>
      <c r="C39" s="1145" t="s">
        <v>536</v>
      </c>
      <c r="D39" s="1146"/>
      <c r="E39" s="1147"/>
      <c r="F39" s="36">
        <v>0.01</v>
      </c>
      <c r="G39" s="37">
        <v>0</v>
      </c>
      <c r="H39" s="37">
        <v>0.01</v>
      </c>
      <c r="I39" s="37">
        <v>0.01</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538</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r68Z6JJLImZj13vRZFu943COdjbSmHbROrHsmF18Ot7DUmo20vi8cLbhPcvjxX7rvpRubiotKIyOH/IiudyEQ==" saltValue="zKJ7k8Hcj04Z5Xp/hy2V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1382</v>
      </c>
      <c r="L45" s="60">
        <v>1387</v>
      </c>
      <c r="M45" s="60">
        <v>1455</v>
      </c>
      <c r="N45" s="60">
        <v>1506</v>
      </c>
      <c r="O45" s="61">
        <v>1539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450</v>
      </c>
      <c r="L48" s="64">
        <v>447</v>
      </c>
      <c r="M48" s="64">
        <v>442</v>
      </c>
      <c r="N48" s="64">
        <v>451</v>
      </c>
      <c r="O48" s="65">
        <v>452</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104</v>
      </c>
      <c r="L49" s="64">
        <v>97</v>
      </c>
      <c r="M49" s="64">
        <v>102</v>
      </c>
      <c r="N49" s="64">
        <v>102</v>
      </c>
      <c r="O49" s="65">
        <v>100</v>
      </c>
      <c r="P49" s="48"/>
      <c r="Q49" s="48"/>
      <c r="R49" s="48"/>
      <c r="S49" s="48"/>
      <c r="T49" s="48"/>
      <c r="U49" s="48"/>
    </row>
    <row r="50" spans="1:21" ht="30.75" customHeight="1" x14ac:dyDescent="0.15">
      <c r="A50" s="48"/>
      <c r="B50" s="1178"/>
      <c r="C50" s="1179"/>
      <c r="D50" s="62"/>
      <c r="E50" s="1155" t="s">
        <v>15</v>
      </c>
      <c r="F50" s="1155"/>
      <c r="G50" s="1155"/>
      <c r="H50" s="1155"/>
      <c r="I50" s="1155"/>
      <c r="J50" s="1156"/>
      <c r="K50" s="63">
        <v>31</v>
      </c>
      <c r="L50" s="64">
        <v>31</v>
      </c>
      <c r="M50" s="64">
        <v>18</v>
      </c>
      <c r="N50" s="64">
        <v>18</v>
      </c>
      <c r="O50" s="65">
        <v>18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1147</v>
      </c>
      <c r="L52" s="64">
        <v>1138</v>
      </c>
      <c r="M52" s="64">
        <v>1110</v>
      </c>
      <c r="N52" s="64">
        <v>1106</v>
      </c>
      <c r="O52" s="65">
        <v>1102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820</v>
      </c>
      <c r="L53" s="69">
        <v>824</v>
      </c>
      <c r="M53" s="69">
        <v>907</v>
      </c>
      <c r="N53" s="69">
        <v>971</v>
      </c>
      <c r="O53" s="70">
        <v>1007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hPEHtgTKfhwfBUCLSM7wjjyhnhHRWSoqzzfPpqQPshjyI1nSeiy2cSV0wQuOIJES1wc1x2x5rJMQfG+sf1H0g==" saltValue="qBTrVMbHXx13LK7IjUvB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sqref="A1:XFD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13645</v>
      </c>
      <c r="J41" s="356">
        <v>13429</v>
      </c>
      <c r="K41" s="356">
        <v>13559</v>
      </c>
      <c r="L41" s="356">
        <v>13463</v>
      </c>
      <c r="M41" s="357">
        <v>14562</v>
      </c>
    </row>
    <row r="42" spans="2:13" ht="27.75" customHeight="1" x14ac:dyDescent="0.15">
      <c r="B42" s="1186"/>
      <c r="C42" s="1187"/>
      <c r="D42" s="106"/>
      <c r="E42" s="1190" t="s">
        <v>32</v>
      </c>
      <c r="F42" s="1190"/>
      <c r="G42" s="1190"/>
      <c r="H42" s="1191"/>
      <c r="I42" s="358">
        <v>113</v>
      </c>
      <c r="J42" s="359">
        <v>82</v>
      </c>
      <c r="K42" s="359">
        <v>65</v>
      </c>
      <c r="L42" s="359">
        <v>47</v>
      </c>
      <c r="M42" s="360">
        <v>30</v>
      </c>
    </row>
    <row r="43" spans="2:13" ht="27.75" customHeight="1" x14ac:dyDescent="0.15">
      <c r="B43" s="1186"/>
      <c r="C43" s="1187"/>
      <c r="D43" s="106"/>
      <c r="E43" s="1190" t="s">
        <v>33</v>
      </c>
      <c r="F43" s="1190"/>
      <c r="G43" s="1190"/>
      <c r="H43" s="1191"/>
      <c r="I43" s="358">
        <v>9154</v>
      </c>
      <c r="J43" s="359">
        <v>8422</v>
      </c>
      <c r="K43" s="359">
        <v>8025</v>
      </c>
      <c r="L43" s="359">
        <v>7703</v>
      </c>
      <c r="M43" s="360">
        <v>7481</v>
      </c>
    </row>
    <row r="44" spans="2:13" ht="27.75" customHeight="1" x14ac:dyDescent="0.15">
      <c r="B44" s="1186"/>
      <c r="C44" s="1187"/>
      <c r="D44" s="106"/>
      <c r="E44" s="1190" t="s">
        <v>34</v>
      </c>
      <c r="F44" s="1190"/>
      <c r="G44" s="1190"/>
      <c r="H44" s="1191"/>
      <c r="I44" s="358">
        <v>668</v>
      </c>
      <c r="J44" s="359">
        <v>573</v>
      </c>
      <c r="K44" s="359">
        <v>573</v>
      </c>
      <c r="L44" s="359">
        <v>672</v>
      </c>
      <c r="M44" s="360">
        <v>682</v>
      </c>
    </row>
    <row r="45" spans="2:13" ht="27.75" customHeight="1" x14ac:dyDescent="0.15">
      <c r="B45" s="1186"/>
      <c r="C45" s="1187"/>
      <c r="D45" s="106"/>
      <c r="E45" s="1190" t="s">
        <v>35</v>
      </c>
      <c r="F45" s="1190"/>
      <c r="G45" s="1190"/>
      <c r="H45" s="1191"/>
      <c r="I45" s="358">
        <v>1175</v>
      </c>
      <c r="J45" s="359">
        <v>1139</v>
      </c>
      <c r="K45" s="359">
        <v>1085</v>
      </c>
      <c r="L45" s="359">
        <v>1046</v>
      </c>
      <c r="M45" s="360">
        <v>994</v>
      </c>
    </row>
    <row r="46" spans="2:13" ht="27.75" customHeight="1" x14ac:dyDescent="0.15">
      <c r="B46" s="1186"/>
      <c r="C46" s="1187"/>
      <c r="D46" s="107"/>
      <c r="E46" s="1190" t="s">
        <v>36</v>
      </c>
      <c r="F46" s="1190"/>
      <c r="G46" s="1190"/>
      <c r="H46" s="1191"/>
      <c r="I46" s="358" t="s">
        <v>485</v>
      </c>
      <c r="J46" s="359" t="s">
        <v>485</v>
      </c>
      <c r="K46" s="359" t="s">
        <v>485</v>
      </c>
      <c r="L46" s="359" t="s">
        <v>485</v>
      </c>
      <c r="M46" s="360" t="s">
        <v>485</v>
      </c>
    </row>
    <row r="47" spans="2:13" ht="27.75" customHeight="1" x14ac:dyDescent="0.15">
      <c r="B47" s="1186"/>
      <c r="C47" s="1187"/>
      <c r="D47" s="108"/>
      <c r="E47" s="1200" t="s">
        <v>37</v>
      </c>
      <c r="F47" s="1201"/>
      <c r="G47" s="1201"/>
      <c r="H47" s="1202"/>
      <c r="I47" s="358" t="s">
        <v>485</v>
      </c>
      <c r="J47" s="359" t="s">
        <v>485</v>
      </c>
      <c r="K47" s="359" t="s">
        <v>485</v>
      </c>
      <c r="L47" s="359" t="s">
        <v>485</v>
      </c>
      <c r="M47" s="360" t="s">
        <v>485</v>
      </c>
    </row>
    <row r="48" spans="2:13" ht="27.75" customHeight="1" x14ac:dyDescent="0.15">
      <c r="B48" s="1186"/>
      <c r="C48" s="1187"/>
      <c r="D48" s="106"/>
      <c r="E48" s="1190" t="s">
        <v>38</v>
      </c>
      <c r="F48" s="1190"/>
      <c r="G48" s="1190"/>
      <c r="H48" s="1191"/>
      <c r="I48" s="358" t="s">
        <v>485</v>
      </c>
      <c r="J48" s="359" t="s">
        <v>485</v>
      </c>
      <c r="K48" s="359" t="s">
        <v>485</v>
      </c>
      <c r="L48" s="359" t="s">
        <v>485</v>
      </c>
      <c r="M48" s="360" t="s">
        <v>485</v>
      </c>
    </row>
    <row r="49" spans="2:13" ht="27.75" customHeight="1" x14ac:dyDescent="0.15">
      <c r="B49" s="1188"/>
      <c r="C49" s="1189"/>
      <c r="D49" s="106"/>
      <c r="E49" s="1190" t="s">
        <v>39</v>
      </c>
      <c r="F49" s="1190"/>
      <c r="G49" s="1190"/>
      <c r="H49" s="1191"/>
      <c r="I49" s="358" t="s">
        <v>485</v>
      </c>
      <c r="J49" s="359" t="s">
        <v>485</v>
      </c>
      <c r="K49" s="359" t="s">
        <v>485</v>
      </c>
      <c r="L49" s="359" t="s">
        <v>485</v>
      </c>
      <c r="M49" s="360" t="s">
        <v>485</v>
      </c>
    </row>
    <row r="50" spans="2:13" ht="27.75" customHeight="1" x14ac:dyDescent="0.15">
      <c r="B50" s="1184" t="s">
        <v>40</v>
      </c>
      <c r="C50" s="1185"/>
      <c r="D50" s="109"/>
      <c r="E50" s="1190" t="s">
        <v>41</v>
      </c>
      <c r="F50" s="1190"/>
      <c r="G50" s="1190"/>
      <c r="H50" s="1191"/>
      <c r="I50" s="358">
        <v>6344</v>
      </c>
      <c r="J50" s="359">
        <v>6373</v>
      </c>
      <c r="K50" s="359">
        <v>6979</v>
      </c>
      <c r="L50" s="359">
        <v>7097</v>
      </c>
      <c r="M50" s="360">
        <v>6448</v>
      </c>
    </row>
    <row r="51" spans="2:13" ht="27.75" customHeight="1" x14ac:dyDescent="0.15">
      <c r="B51" s="1186"/>
      <c r="C51" s="1187"/>
      <c r="D51" s="106"/>
      <c r="E51" s="1190" t="s">
        <v>42</v>
      </c>
      <c r="F51" s="1190"/>
      <c r="G51" s="1190"/>
      <c r="H51" s="1191"/>
      <c r="I51" s="358">
        <v>600</v>
      </c>
      <c r="J51" s="359">
        <v>519</v>
      </c>
      <c r="K51" s="359">
        <v>418</v>
      </c>
      <c r="L51" s="359">
        <v>335</v>
      </c>
      <c r="M51" s="360">
        <v>256</v>
      </c>
    </row>
    <row r="52" spans="2:13" ht="27.75" customHeight="1" x14ac:dyDescent="0.15">
      <c r="B52" s="1188"/>
      <c r="C52" s="1189"/>
      <c r="D52" s="106"/>
      <c r="E52" s="1190" t="s">
        <v>43</v>
      </c>
      <c r="F52" s="1190"/>
      <c r="G52" s="1190"/>
      <c r="H52" s="1191"/>
      <c r="I52" s="358">
        <v>14866</v>
      </c>
      <c r="J52" s="359">
        <v>14955</v>
      </c>
      <c r="K52" s="359">
        <v>15001</v>
      </c>
      <c r="L52" s="359">
        <v>14838</v>
      </c>
      <c r="M52" s="360">
        <v>15123</v>
      </c>
    </row>
    <row r="53" spans="2:13" ht="27.75" customHeight="1" thickBot="1" x14ac:dyDescent="0.2">
      <c r="B53" s="1192" t="s">
        <v>19</v>
      </c>
      <c r="C53" s="1193"/>
      <c r="D53" s="110"/>
      <c r="E53" s="1194" t="s">
        <v>44</v>
      </c>
      <c r="F53" s="1194"/>
      <c r="G53" s="1194"/>
      <c r="H53" s="1195"/>
      <c r="I53" s="361">
        <v>2946</v>
      </c>
      <c r="J53" s="362">
        <v>1798</v>
      </c>
      <c r="K53" s="362">
        <v>908</v>
      </c>
      <c r="L53" s="362">
        <v>660</v>
      </c>
      <c r="M53" s="363">
        <v>1921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LnWYWa9a/XpzkEMKTY6+SZPojctFt3tXcWCIOqcVRR64AOFn8fVrpinIdbAV34jnx8wOpVGhpmUYan4eUyMSA==" saltValue="l4yplLMitV8w95W7MKCc4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election sqref="A1:XFD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1668</v>
      </c>
      <c r="G55" s="122">
        <v>1668</v>
      </c>
      <c r="H55" s="123">
        <v>1668</v>
      </c>
    </row>
    <row r="56" spans="2:8" ht="52.5" customHeight="1" x14ac:dyDescent="0.15">
      <c r="B56" s="124"/>
      <c r="C56" s="1213" t="s">
        <v>47</v>
      </c>
      <c r="D56" s="1213"/>
      <c r="E56" s="1214"/>
      <c r="F56" s="125">
        <v>2783</v>
      </c>
      <c r="G56" s="125">
        <v>2953</v>
      </c>
      <c r="H56" s="126">
        <v>2553</v>
      </c>
    </row>
    <row r="57" spans="2:8" ht="53.25" customHeight="1" x14ac:dyDescent="0.15">
      <c r="B57" s="124"/>
      <c r="C57" s="1215" t="s">
        <v>48</v>
      </c>
      <c r="D57" s="1215"/>
      <c r="E57" s="1216"/>
      <c r="F57" s="127">
        <v>2049</v>
      </c>
      <c r="G57" s="127">
        <v>1997</v>
      </c>
      <c r="H57" s="128">
        <v>1768</v>
      </c>
    </row>
    <row r="58" spans="2:8" ht="45.75" customHeight="1" x14ac:dyDescent="0.15">
      <c r="B58" s="129"/>
      <c r="C58" s="1203" t="s">
        <v>567</v>
      </c>
      <c r="D58" s="1204" t="s">
        <v>562</v>
      </c>
      <c r="E58" s="1205" t="s">
        <v>562</v>
      </c>
      <c r="F58" s="130">
        <v>1448</v>
      </c>
      <c r="G58" s="130">
        <v>1402</v>
      </c>
      <c r="H58" s="131">
        <v>1146</v>
      </c>
    </row>
    <row r="59" spans="2:8" ht="45.75" customHeight="1" x14ac:dyDescent="0.15">
      <c r="B59" s="129"/>
      <c r="C59" s="1203" t="s">
        <v>568</v>
      </c>
      <c r="D59" s="1204" t="s">
        <v>563</v>
      </c>
      <c r="E59" s="1205" t="s">
        <v>563</v>
      </c>
      <c r="F59" s="130">
        <v>298</v>
      </c>
      <c r="G59" s="130">
        <v>298</v>
      </c>
      <c r="H59" s="131">
        <v>298</v>
      </c>
    </row>
    <row r="60" spans="2:8" ht="45.75" customHeight="1" x14ac:dyDescent="0.15">
      <c r="B60" s="129"/>
      <c r="C60" s="1203" t="s">
        <v>569</v>
      </c>
      <c r="D60" s="1204" t="s">
        <v>564</v>
      </c>
      <c r="E60" s="1205" t="s">
        <v>564</v>
      </c>
      <c r="F60" s="130">
        <v>57</v>
      </c>
      <c r="G60" s="130">
        <v>57</v>
      </c>
      <c r="H60" s="131">
        <v>87</v>
      </c>
    </row>
    <row r="61" spans="2:8" ht="45.75" customHeight="1" x14ac:dyDescent="0.15">
      <c r="B61" s="129"/>
      <c r="C61" s="1203" t="s">
        <v>570</v>
      </c>
      <c r="D61" s="1204" t="s">
        <v>565</v>
      </c>
      <c r="E61" s="1205" t="s">
        <v>565</v>
      </c>
      <c r="F61" s="130">
        <v>59</v>
      </c>
      <c r="G61" s="130">
        <v>59</v>
      </c>
      <c r="H61" s="131">
        <v>59</v>
      </c>
    </row>
    <row r="62" spans="2:8" ht="45.75" customHeight="1" thickBot="1" x14ac:dyDescent="0.2">
      <c r="B62" s="132"/>
      <c r="C62" s="1206" t="s">
        <v>566</v>
      </c>
      <c r="D62" s="1207" t="s">
        <v>566</v>
      </c>
      <c r="E62" s="1208" t="s">
        <v>566</v>
      </c>
      <c r="F62" s="133">
        <v>55</v>
      </c>
      <c r="G62" s="133">
        <v>53</v>
      </c>
      <c r="H62" s="134">
        <v>49</v>
      </c>
    </row>
    <row r="63" spans="2:8" ht="52.5" customHeight="1" thickBot="1" x14ac:dyDescent="0.2">
      <c r="B63" s="135"/>
      <c r="C63" s="1209" t="s">
        <v>49</v>
      </c>
      <c r="D63" s="1209"/>
      <c r="E63" s="1210"/>
      <c r="F63" s="136">
        <v>6499</v>
      </c>
      <c r="G63" s="136">
        <v>6618</v>
      </c>
      <c r="H63" s="137">
        <v>5989</v>
      </c>
    </row>
    <row r="64" spans="2:8" x14ac:dyDescent="0.15"/>
  </sheetData>
  <sheetProtection algorithmName="SHA-512" hashValue="DlLD/VFJIJbBMjnqO1M1nC6D2PtXFJrrlsWqJq6wT2dLzCGPqEaiXQddg6hyCYUTx0KIHEl1CPiEGjxvMQX4EA==" saltValue="gOrK+WnoX0wmi0Kgn3He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576</v>
      </c>
      <c r="AO51" s="1254"/>
      <c r="AP51" s="1254"/>
      <c r="AQ51" s="1254"/>
      <c r="AR51" s="1254"/>
      <c r="AS51" s="1254"/>
      <c r="AT51" s="1254"/>
      <c r="AU51" s="1254"/>
      <c r="AV51" s="1254"/>
      <c r="AW51" s="1254"/>
      <c r="AX51" s="1254"/>
      <c r="AY51" s="1254"/>
      <c r="AZ51" s="1254"/>
      <c r="BA51" s="1254"/>
      <c r="BB51" s="1254" t="s">
        <v>577</v>
      </c>
      <c r="BC51" s="1254"/>
      <c r="BD51" s="1254"/>
      <c r="BE51" s="1254"/>
      <c r="BF51" s="1254"/>
      <c r="BG51" s="1254"/>
      <c r="BH51" s="1254"/>
      <c r="BI51" s="1254"/>
      <c r="BJ51" s="1254"/>
      <c r="BK51" s="1254"/>
      <c r="BL51" s="1254"/>
      <c r="BM51" s="1254"/>
      <c r="BN51" s="1254"/>
      <c r="BO51" s="1254"/>
      <c r="BP51" s="1255">
        <v>51.9</v>
      </c>
      <c r="BQ51" s="1255"/>
      <c r="BR51" s="1255"/>
      <c r="BS51" s="1255"/>
      <c r="BT51" s="1255"/>
      <c r="BU51" s="1255"/>
      <c r="BV51" s="1255"/>
      <c r="BW51" s="1255"/>
      <c r="BX51" s="1255">
        <v>29.6</v>
      </c>
      <c r="BY51" s="1255"/>
      <c r="BZ51" s="1255"/>
      <c r="CA51" s="1255"/>
      <c r="CB51" s="1255"/>
      <c r="CC51" s="1255"/>
      <c r="CD51" s="1255"/>
      <c r="CE51" s="1255"/>
      <c r="CF51" s="1255">
        <v>14.2</v>
      </c>
      <c r="CG51" s="1255"/>
      <c r="CH51" s="1255"/>
      <c r="CI51" s="1255"/>
      <c r="CJ51" s="1255"/>
      <c r="CK51" s="1255"/>
      <c r="CL51" s="1255"/>
      <c r="CM51" s="1255"/>
      <c r="CN51" s="1255">
        <v>10.9</v>
      </c>
      <c r="CO51" s="1255"/>
      <c r="CP51" s="1255"/>
      <c r="CQ51" s="1255"/>
      <c r="CR51" s="1255"/>
      <c r="CS51" s="1255"/>
      <c r="CT51" s="1255"/>
      <c r="CU51" s="1255"/>
      <c r="CV51" s="1255">
        <v>30.9</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578</v>
      </c>
      <c r="BC53" s="1254"/>
      <c r="BD53" s="1254"/>
      <c r="BE53" s="1254"/>
      <c r="BF53" s="1254"/>
      <c r="BG53" s="1254"/>
      <c r="BH53" s="1254"/>
      <c r="BI53" s="1254"/>
      <c r="BJ53" s="1254"/>
      <c r="BK53" s="1254"/>
      <c r="BL53" s="1254"/>
      <c r="BM53" s="1254"/>
      <c r="BN53" s="1254"/>
      <c r="BO53" s="1254"/>
      <c r="BP53" s="1255">
        <v>62.6</v>
      </c>
      <c r="BQ53" s="1255"/>
      <c r="BR53" s="1255"/>
      <c r="BS53" s="1255"/>
      <c r="BT53" s="1255"/>
      <c r="BU53" s="1255"/>
      <c r="BV53" s="1255"/>
      <c r="BW53" s="1255"/>
      <c r="BX53" s="1255">
        <v>63.9</v>
      </c>
      <c r="BY53" s="1255"/>
      <c r="BZ53" s="1255"/>
      <c r="CA53" s="1255"/>
      <c r="CB53" s="1255"/>
      <c r="CC53" s="1255"/>
      <c r="CD53" s="1255"/>
      <c r="CE53" s="1255"/>
      <c r="CF53" s="1255">
        <v>64.599999999999994</v>
      </c>
      <c r="CG53" s="1255"/>
      <c r="CH53" s="1255"/>
      <c r="CI53" s="1255"/>
      <c r="CJ53" s="1255"/>
      <c r="CK53" s="1255"/>
      <c r="CL53" s="1255"/>
      <c r="CM53" s="1255"/>
      <c r="CN53" s="1255">
        <v>66.5</v>
      </c>
      <c r="CO53" s="1255"/>
      <c r="CP53" s="1255"/>
      <c r="CQ53" s="1255"/>
      <c r="CR53" s="1255"/>
      <c r="CS53" s="1255"/>
      <c r="CT53" s="1255"/>
      <c r="CU53" s="1255"/>
      <c r="CV53" s="1255">
        <v>67.7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579</v>
      </c>
      <c r="AO55" s="1250"/>
      <c r="AP55" s="1250"/>
      <c r="AQ55" s="1250"/>
      <c r="AR55" s="1250"/>
      <c r="AS55" s="1250"/>
      <c r="AT55" s="1250"/>
      <c r="AU55" s="1250"/>
      <c r="AV55" s="1250"/>
      <c r="AW55" s="1250"/>
      <c r="AX55" s="1250"/>
      <c r="AY55" s="1250"/>
      <c r="AZ55" s="1250"/>
      <c r="BA55" s="1250"/>
      <c r="BB55" s="1254" t="s">
        <v>577</v>
      </c>
      <c r="BC55" s="1254"/>
      <c r="BD55" s="1254"/>
      <c r="BE55" s="1254"/>
      <c r="BF55" s="1254"/>
      <c r="BG55" s="1254"/>
      <c r="BH55" s="1254"/>
      <c r="BI55" s="1254"/>
      <c r="BJ55" s="1254"/>
      <c r="BK55" s="1254"/>
      <c r="BL55" s="1254"/>
      <c r="BM55" s="1254"/>
      <c r="BN55" s="1254"/>
      <c r="BO55" s="1254"/>
      <c r="BP55" s="1255">
        <v>10.4</v>
      </c>
      <c r="BQ55" s="1255"/>
      <c r="BR55" s="1255"/>
      <c r="BS55" s="1255"/>
      <c r="BT55" s="1255"/>
      <c r="BU55" s="1255"/>
      <c r="BV55" s="1255"/>
      <c r="BW55" s="1255"/>
      <c r="BX55" s="1255">
        <v>10.9</v>
      </c>
      <c r="BY55" s="1255"/>
      <c r="BZ55" s="1255"/>
      <c r="CA55" s="1255"/>
      <c r="CB55" s="1255"/>
      <c r="CC55" s="1255"/>
      <c r="CD55" s="1255"/>
      <c r="CE55" s="1255"/>
      <c r="CF55" s="1255">
        <v>6.5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578</v>
      </c>
      <c r="BC57" s="1254"/>
      <c r="BD57" s="1254"/>
      <c r="BE57" s="1254"/>
      <c r="BF57" s="1254"/>
      <c r="BG57" s="1254"/>
      <c r="BH57" s="1254"/>
      <c r="BI57" s="1254"/>
      <c r="BJ57" s="1254"/>
      <c r="BK57" s="1254"/>
      <c r="BL57" s="1254"/>
      <c r="BM57" s="1254"/>
      <c r="BN57" s="1254"/>
      <c r="BO57" s="1254"/>
      <c r="BP57" s="1255">
        <v>61.3</v>
      </c>
      <c r="BQ57" s="1255"/>
      <c r="BR57" s="1255"/>
      <c r="BS57" s="1255"/>
      <c r="BT57" s="1255"/>
      <c r="BU57" s="1255"/>
      <c r="BV57" s="1255"/>
      <c r="BW57" s="1255"/>
      <c r="BX57" s="1255">
        <v>62.2</v>
      </c>
      <c r="BY57" s="1255"/>
      <c r="BZ57" s="1255"/>
      <c r="CA57" s="1255"/>
      <c r="CB57" s="1255"/>
      <c r="CC57" s="1255"/>
      <c r="CD57" s="1255"/>
      <c r="CE57" s="1255"/>
      <c r="CF57" s="1255">
        <v>63.6</v>
      </c>
      <c r="CG57" s="1255"/>
      <c r="CH57" s="1255"/>
      <c r="CI57" s="1255"/>
      <c r="CJ57" s="1255"/>
      <c r="CK57" s="1255"/>
      <c r="CL57" s="1255"/>
      <c r="CM57" s="1255"/>
      <c r="CN57" s="1255">
        <v>64.7</v>
      </c>
      <c r="CO57" s="1255"/>
      <c r="CP57" s="1255"/>
      <c r="CQ57" s="1255"/>
      <c r="CR57" s="1255"/>
      <c r="CS57" s="1255"/>
      <c r="CT57" s="1255"/>
      <c r="CU57" s="1255"/>
      <c r="CV57" s="1255">
        <v>66.3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580</v>
      </c>
    </row>
    <row r="64" spans="1:109" x14ac:dyDescent="0.15">
      <c r="B64" s="1225"/>
      <c r="G64" s="1232"/>
      <c r="I64" s="1265"/>
      <c r="J64" s="1265"/>
      <c r="K64" s="1265"/>
      <c r="L64" s="1265"/>
      <c r="M64" s="1265"/>
      <c r="N64" s="1266"/>
      <c r="AM64" s="1232"/>
      <c r="AN64" s="1232" t="s">
        <v>573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581</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575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576</v>
      </c>
      <c r="AO73" s="1254"/>
      <c r="AP73" s="1254"/>
      <c r="AQ73" s="1254"/>
      <c r="AR73" s="1254"/>
      <c r="AS73" s="1254"/>
      <c r="AT73" s="1254"/>
      <c r="AU73" s="1254"/>
      <c r="AV73" s="1254"/>
      <c r="AW73" s="1254"/>
      <c r="AX73" s="1254"/>
      <c r="AY73" s="1254"/>
      <c r="AZ73" s="1254"/>
      <c r="BA73" s="1254"/>
      <c r="BB73" s="1254" t="s">
        <v>577</v>
      </c>
      <c r="BC73" s="1254"/>
      <c r="BD73" s="1254"/>
      <c r="BE73" s="1254"/>
      <c r="BF73" s="1254"/>
      <c r="BG73" s="1254"/>
      <c r="BH73" s="1254"/>
      <c r="BI73" s="1254"/>
      <c r="BJ73" s="1254"/>
      <c r="BK73" s="1254"/>
      <c r="BL73" s="1254"/>
      <c r="BM73" s="1254"/>
      <c r="BN73" s="1254"/>
      <c r="BO73" s="1254"/>
      <c r="BP73" s="1255">
        <v>51.9</v>
      </c>
      <c r="BQ73" s="1255"/>
      <c r="BR73" s="1255"/>
      <c r="BS73" s="1255"/>
      <c r="BT73" s="1255"/>
      <c r="BU73" s="1255"/>
      <c r="BV73" s="1255"/>
      <c r="BW73" s="1255"/>
      <c r="BX73" s="1255">
        <v>29.6</v>
      </c>
      <c r="BY73" s="1255"/>
      <c r="BZ73" s="1255"/>
      <c r="CA73" s="1255"/>
      <c r="CB73" s="1255"/>
      <c r="CC73" s="1255"/>
      <c r="CD73" s="1255"/>
      <c r="CE73" s="1255"/>
      <c r="CF73" s="1255">
        <v>14.2</v>
      </c>
      <c r="CG73" s="1255"/>
      <c r="CH73" s="1255"/>
      <c r="CI73" s="1255"/>
      <c r="CJ73" s="1255"/>
      <c r="CK73" s="1255"/>
      <c r="CL73" s="1255"/>
      <c r="CM73" s="1255"/>
      <c r="CN73" s="1255">
        <v>10.9</v>
      </c>
      <c r="CO73" s="1255"/>
      <c r="CP73" s="1255"/>
      <c r="CQ73" s="1255"/>
      <c r="CR73" s="1255"/>
      <c r="CS73" s="1255"/>
      <c r="CT73" s="1255"/>
      <c r="CU73" s="1255"/>
      <c r="CV73" s="1255">
        <v>30.9</v>
      </c>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582</v>
      </c>
      <c r="BC75" s="1254"/>
      <c r="BD75" s="1254"/>
      <c r="BE75" s="1254"/>
      <c r="BF75" s="1254"/>
      <c r="BG75" s="1254"/>
      <c r="BH75" s="1254"/>
      <c r="BI75" s="1254"/>
      <c r="BJ75" s="1254"/>
      <c r="BK75" s="1254"/>
      <c r="BL75" s="1254"/>
      <c r="BM75" s="1254"/>
      <c r="BN75" s="1254"/>
      <c r="BO75" s="1254"/>
      <c r="BP75" s="1255">
        <v>13.9</v>
      </c>
      <c r="BQ75" s="1255"/>
      <c r="BR75" s="1255"/>
      <c r="BS75" s="1255"/>
      <c r="BT75" s="1255"/>
      <c r="BU75" s="1255"/>
      <c r="BV75" s="1255"/>
      <c r="BW75" s="1255"/>
      <c r="BX75" s="1255">
        <v>13.9</v>
      </c>
      <c r="BY75" s="1255"/>
      <c r="BZ75" s="1255"/>
      <c r="CA75" s="1255"/>
      <c r="CB75" s="1255"/>
      <c r="CC75" s="1255"/>
      <c r="CD75" s="1255"/>
      <c r="CE75" s="1255"/>
      <c r="CF75" s="1255">
        <v>14</v>
      </c>
      <c r="CG75" s="1255"/>
      <c r="CH75" s="1255"/>
      <c r="CI75" s="1255"/>
      <c r="CJ75" s="1255"/>
      <c r="CK75" s="1255"/>
      <c r="CL75" s="1255"/>
      <c r="CM75" s="1255"/>
      <c r="CN75" s="1255">
        <v>14.6</v>
      </c>
      <c r="CO75" s="1255"/>
      <c r="CP75" s="1255"/>
      <c r="CQ75" s="1255"/>
      <c r="CR75" s="1255"/>
      <c r="CS75" s="1255"/>
      <c r="CT75" s="1255"/>
      <c r="CU75" s="1255"/>
      <c r="CV75" s="1255">
        <v>15.5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579</v>
      </c>
      <c r="AO77" s="1250"/>
      <c r="AP77" s="1250"/>
      <c r="AQ77" s="1250"/>
      <c r="AR77" s="1250"/>
      <c r="AS77" s="1250"/>
      <c r="AT77" s="1250"/>
      <c r="AU77" s="1250"/>
      <c r="AV77" s="1250"/>
      <c r="AW77" s="1250"/>
      <c r="AX77" s="1250"/>
      <c r="AY77" s="1250"/>
      <c r="AZ77" s="1250"/>
      <c r="BA77" s="1250"/>
      <c r="BB77" s="1254" t="s">
        <v>577</v>
      </c>
      <c r="BC77" s="1254"/>
      <c r="BD77" s="1254"/>
      <c r="BE77" s="1254"/>
      <c r="BF77" s="1254"/>
      <c r="BG77" s="1254"/>
      <c r="BH77" s="1254"/>
      <c r="BI77" s="1254"/>
      <c r="BJ77" s="1254"/>
      <c r="BK77" s="1254"/>
      <c r="BL77" s="1254"/>
      <c r="BM77" s="1254"/>
      <c r="BN77" s="1254"/>
      <c r="BO77" s="1254"/>
      <c r="BP77" s="1255">
        <v>10.4</v>
      </c>
      <c r="BQ77" s="1255"/>
      <c r="BR77" s="1255"/>
      <c r="BS77" s="1255"/>
      <c r="BT77" s="1255"/>
      <c r="BU77" s="1255"/>
      <c r="BV77" s="1255"/>
      <c r="BW77" s="1255"/>
      <c r="BX77" s="1255">
        <v>10.9</v>
      </c>
      <c r="BY77" s="1255"/>
      <c r="BZ77" s="1255"/>
      <c r="CA77" s="1255"/>
      <c r="CB77" s="1255"/>
      <c r="CC77" s="1255"/>
      <c r="CD77" s="1255"/>
      <c r="CE77" s="1255"/>
      <c r="CF77" s="1255">
        <v>6.5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582</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5.9</v>
      </c>
      <c r="BY79" s="1255"/>
      <c r="BZ79" s="1255"/>
      <c r="CA79" s="1255"/>
      <c r="CB79" s="1255"/>
      <c r="CC79" s="1255"/>
      <c r="CD79" s="1255"/>
      <c r="CE79" s="1255"/>
      <c r="CF79" s="1255">
        <v>5.9</v>
      </c>
      <c r="CG79" s="1255"/>
      <c r="CH79" s="1255"/>
      <c r="CI79" s="1255"/>
      <c r="CJ79" s="1255"/>
      <c r="CK79" s="1255"/>
      <c r="CL79" s="1255"/>
      <c r="CM79" s="1255"/>
      <c r="CN79" s="1255">
        <v>6.1</v>
      </c>
      <c r="CO79" s="1255"/>
      <c r="CP79" s="1255"/>
      <c r="CQ79" s="1255"/>
      <c r="CR79" s="1255"/>
      <c r="CS79" s="1255"/>
      <c r="CT79" s="1255"/>
      <c r="CU79" s="1255"/>
      <c r="CV79" s="1255">
        <v>6.5</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7HQDYCQEhiUSvemucK1eykta64LVTe97G/msqe1GNuwkdjmEwdVZAa1o/0Q3qbrpqmhRPytuQbfBvZL5n05u0A==" saltValue="KYzONf5sCQ0BXiPRoRqyG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LQERGOxqQKMtekM3bLumu7AcVzOGPk9lDOklQvP8WAea3QyGyy9BMVcsHgw1n7AjSg+wQ7eFkj297tYm3cHAVQ==" saltValue="nvZ4jXkC08IRxWVQsyn/I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8NnDeTuSegERJyCv7J7BasVMru1x+/hf0xitNjZxBQRtjf8y4EL4DZvcpBvQOVRydIABUY1dqjwqcrDG366YQw==" saltValue="0Ulff+TsGkm26UvHTrUJN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137910</v>
      </c>
      <c r="E3" s="156"/>
      <c r="F3" s="157">
        <v>59119</v>
      </c>
      <c r="G3" s="158"/>
      <c r="H3" s="159"/>
    </row>
    <row r="4" spans="1:8" x14ac:dyDescent="0.15">
      <c r="A4" s="160"/>
      <c r="B4" s="161"/>
      <c r="C4" s="162"/>
      <c r="D4" s="163">
        <v>78484</v>
      </c>
      <c r="E4" s="164"/>
      <c r="F4" s="165">
        <v>29900</v>
      </c>
      <c r="G4" s="166"/>
      <c r="H4" s="167"/>
    </row>
    <row r="5" spans="1:8" x14ac:dyDescent="0.15">
      <c r="A5" s="148" t="s">
        <v>518</v>
      </c>
      <c r="B5" s="153"/>
      <c r="C5" s="154"/>
      <c r="D5" s="155">
        <v>90451</v>
      </c>
      <c r="E5" s="156"/>
      <c r="F5" s="157">
        <v>53895</v>
      </c>
      <c r="G5" s="158"/>
      <c r="H5" s="159"/>
    </row>
    <row r="6" spans="1:8" x14ac:dyDescent="0.15">
      <c r="A6" s="160"/>
      <c r="B6" s="161"/>
      <c r="C6" s="162"/>
      <c r="D6" s="163">
        <v>32003</v>
      </c>
      <c r="E6" s="164"/>
      <c r="F6" s="165">
        <v>31224</v>
      </c>
      <c r="G6" s="166"/>
      <c r="H6" s="167"/>
    </row>
    <row r="7" spans="1:8" x14ac:dyDescent="0.15">
      <c r="A7" s="148" t="s">
        <v>519</v>
      </c>
      <c r="B7" s="153"/>
      <c r="C7" s="154"/>
      <c r="D7" s="155">
        <v>118539</v>
      </c>
      <c r="E7" s="156"/>
      <c r="F7" s="157">
        <v>56181</v>
      </c>
      <c r="G7" s="158"/>
      <c r="H7" s="159"/>
    </row>
    <row r="8" spans="1:8" x14ac:dyDescent="0.15">
      <c r="A8" s="160"/>
      <c r="B8" s="161"/>
      <c r="C8" s="162"/>
      <c r="D8" s="163">
        <v>37668</v>
      </c>
      <c r="E8" s="164"/>
      <c r="F8" s="165">
        <v>32039</v>
      </c>
      <c r="G8" s="166"/>
      <c r="H8" s="167"/>
    </row>
    <row r="9" spans="1:8" x14ac:dyDescent="0.15">
      <c r="A9" s="148" t="s">
        <v>520</v>
      </c>
      <c r="B9" s="153"/>
      <c r="C9" s="154"/>
      <c r="D9" s="155">
        <v>108135</v>
      </c>
      <c r="E9" s="156"/>
      <c r="F9" s="157">
        <v>47730</v>
      </c>
      <c r="G9" s="158"/>
      <c r="H9" s="159"/>
    </row>
    <row r="10" spans="1:8" x14ac:dyDescent="0.15">
      <c r="A10" s="160"/>
      <c r="B10" s="161"/>
      <c r="C10" s="162"/>
      <c r="D10" s="163">
        <v>49635</v>
      </c>
      <c r="E10" s="164"/>
      <c r="F10" s="165">
        <v>26378</v>
      </c>
      <c r="G10" s="166"/>
      <c r="H10" s="167"/>
    </row>
    <row r="11" spans="1:8" x14ac:dyDescent="0.15">
      <c r="A11" s="148" t="s">
        <v>521</v>
      </c>
      <c r="B11" s="153"/>
      <c r="C11" s="154"/>
      <c r="D11" s="155">
        <v>159395</v>
      </c>
      <c r="E11" s="156"/>
      <c r="F11" s="157">
        <v>61921</v>
      </c>
      <c r="G11" s="158"/>
      <c r="H11" s="159"/>
    </row>
    <row r="12" spans="1:8" x14ac:dyDescent="0.15">
      <c r="A12" s="160"/>
      <c r="B12" s="161"/>
      <c r="C12" s="168"/>
      <c r="D12" s="163">
        <v>135806</v>
      </c>
      <c r="E12" s="164"/>
      <c r="F12" s="165">
        <v>34719</v>
      </c>
      <c r="G12" s="166"/>
      <c r="H12" s="167"/>
    </row>
    <row r="13" spans="1:8" x14ac:dyDescent="0.15">
      <c r="A13" s="148"/>
      <c r="B13" s="153"/>
      <c r="C13" s="169"/>
      <c r="D13" s="170">
        <v>122886</v>
      </c>
      <c r="E13" s="171"/>
      <c r="F13" s="172">
        <v>55769</v>
      </c>
      <c r="G13" s="173"/>
      <c r="H13" s="159"/>
    </row>
    <row r="14" spans="1:8" x14ac:dyDescent="0.15">
      <c r="A14" s="160"/>
      <c r="B14" s="161"/>
      <c r="C14" s="162"/>
      <c r="D14" s="163">
        <v>66719</v>
      </c>
      <c r="E14" s="164"/>
      <c r="F14" s="165">
        <v>30852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5.8</v>
      </c>
      <c r="C19" s="174">
        <f>ROUND(VALUE(SUBSTITUTE(実質収支比率等に係る経年分析!G$48,"▲","-")),2)</f>
        <v>7.02</v>
      </c>
      <c r="D19" s="174">
        <f>ROUND(VALUE(SUBSTITUTE(実質収支比率等に係る経年分析!H$48,"▲","-")),2)</f>
        <v>6.14</v>
      </c>
      <c r="E19" s="174">
        <f>ROUND(VALUE(SUBSTITUTE(実質収支比率等に係る経年分析!I$48,"▲","-")),2)</f>
        <v>5.8</v>
      </c>
      <c r="F19" s="174">
        <f>ROUND(VALUE(SUBSTITUTE(実質収支比率等に係る経年分析!J$48,"▲","-")),2)</f>
        <v>6.22</v>
      </c>
    </row>
    <row r="20" spans="1:11" x14ac:dyDescent="0.15">
      <c r="A20" s="174" t="s">
        <v>53</v>
      </c>
      <c r="B20" s="174">
        <f>ROUND(VALUE(SUBSTITUTE(実質収支比率等に係る経年分析!F$47,"▲","-")),2)</f>
        <v>24.15</v>
      </c>
      <c r="C20" s="174">
        <f>ROUND(VALUE(SUBSTITUTE(実質収支比率等に係る経年分析!G$47,"▲","-")),2)</f>
        <v>22.85</v>
      </c>
      <c r="D20" s="174">
        <f>ROUND(VALUE(SUBSTITUTE(実質収支比率等に係る経年分析!H$47,"▲","-")),2)</f>
        <v>22.54</v>
      </c>
      <c r="E20" s="174">
        <f>ROUND(VALUE(SUBSTITUTE(実質収支比率等に係る経年分析!I$47,"▲","-")),2)</f>
        <v>23.61</v>
      </c>
      <c r="F20" s="174">
        <f>ROUND(VALUE(SUBSTITUTE(実質収支比率等に係る経年分析!J$47,"▲","-")),2)</f>
        <v>23.09</v>
      </c>
    </row>
    <row r="21" spans="1:11" x14ac:dyDescent="0.15">
      <c r="A21" s="174" t="s">
        <v>54</v>
      </c>
      <c r="B21" s="174">
        <f>IF(ISNUMBER(VALUE(SUBSTITUTE(実質収支比率等に係る経年分析!F$49,"▲","-"))),ROUND(VALUE(SUBSTITUTE(実質収支比率等に係る経年分析!F$49,"▲","-")),2),NA())</f>
        <v>0.04</v>
      </c>
      <c r="C21" s="174">
        <f>IF(ISNUMBER(VALUE(SUBSTITUTE(実質収支比率等に係る経年分析!G$49,"▲","-"))),ROUND(VALUE(SUBSTITUTE(実質収支比率等に係る経年分析!G$49,"▲","-")),2),NA())</f>
        <v>1.54</v>
      </c>
      <c r="D21" s="174">
        <f>IF(ISNUMBER(VALUE(SUBSTITUTE(実質収支比率等に係る経年分析!H$49,"▲","-"))),ROUND(VALUE(SUBSTITUTE(実質収支比率等に係る経年分析!H$49,"▲","-")),2),NA())</f>
        <v>-0.06</v>
      </c>
      <c r="E21" s="174">
        <f>IF(ISNUMBER(VALUE(SUBSTITUTE(実質収支比率等に係る経年分析!I$49,"▲","-"))),ROUND(VALUE(SUBSTITUTE(実質収支比率等に係る経年分析!I$49,"▲","-")),2),NA())</f>
        <v>-0.62</v>
      </c>
      <c r="F21" s="174">
        <f>IF(ISNUMBER(VALUE(SUBSTITUTE(実質収支比率等に係る経年分析!J$49,"▲","-"))),ROUND(VALUE(SUBSTITUTE(実質収支比率等に係る経年分析!J$49,"▲","-")),2),NA())</f>
        <v>0.55000000000000004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入善町後期高齢者医療特別会計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15">
      <c r="A33" s="175" t="str">
        <f>IF(連結実質赤字比率に係る赤字・黒字の構成分析!C$37="",NA(),連結実質赤字比率に係る赤字・黒字の構成分析!C$37)</f>
        <v>入善町育英奨学資金特別会計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7.0000000000000007E-2</v>
      </c>
    </row>
    <row r="34" spans="1:16" x14ac:dyDescent="0.15">
      <c r="A34" s="175" t="str">
        <f>IF(連結実質赤字比率に係る赤字・黒字の構成分析!C$36="",NA(),連結実質赤字比率に係る赤字・黒字の構成分析!C$36)</f>
        <v>入善町国民健康保険特別会計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1.0900000000000001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0.73</v>
      </c>
    </row>
    <row r="35" spans="1:16" x14ac:dyDescent="0.15">
      <c r="A35" s="175" t="str">
        <f>IF(連結実質赤字比率に係る赤字・黒字の構成分析!C$35="",NA(),連結実質赤字比率に係る赤字・黒字の構成分析!C$35)</f>
        <v>下水道特別会計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0.19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0.81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5.77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1147</v>
      </c>
      <c r="E42" s="176"/>
      <c r="F42" s="176"/>
      <c r="G42" s="176">
        <f>'実質公債費比率（分子）の構造'!L$52</f>
        <v>1138</v>
      </c>
      <c r="H42" s="176"/>
      <c r="I42" s="176"/>
      <c r="J42" s="176">
        <f>'実質公債費比率（分子）の構造'!M$52</f>
        <v>1110</v>
      </c>
      <c r="K42" s="176"/>
      <c r="L42" s="176"/>
      <c r="M42" s="176">
        <f>'実質公債費比率（分子）の構造'!N$52</f>
        <v>1106</v>
      </c>
      <c r="N42" s="176"/>
      <c r="O42" s="176"/>
      <c r="P42" s="176">
        <f>'実質公債費比率（分子）の構造'!O$52</f>
        <v>1102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31</v>
      </c>
      <c r="C44" s="176"/>
      <c r="D44" s="176"/>
      <c r="E44" s="176">
        <f>'実質公債費比率（分子）の構造'!L$50</f>
        <v>31</v>
      </c>
      <c r="F44" s="176"/>
      <c r="G44" s="176"/>
      <c r="H44" s="176">
        <f>'実質公債費比率（分子）の構造'!M$50</f>
        <v>18</v>
      </c>
      <c r="I44" s="176"/>
      <c r="J44" s="176"/>
      <c r="K44" s="176">
        <f>'実質公債費比率（分子）の構造'!N$50</f>
        <v>18</v>
      </c>
      <c r="L44" s="176"/>
      <c r="M44" s="176"/>
      <c r="N44" s="176">
        <f>'実質公債費比率（分子）の構造'!O$50</f>
        <v>18</v>
      </c>
      <c r="O44" s="176"/>
      <c r="P44" s="176"/>
    </row>
    <row r="45" spans="1:16" x14ac:dyDescent="0.15">
      <c r="A45" s="176" t="s">
        <v>63</v>
      </c>
      <c r="B45" s="176">
        <f>'実質公債費比率（分子）の構造'!K$49</f>
        <v>104</v>
      </c>
      <c r="C45" s="176"/>
      <c r="D45" s="176"/>
      <c r="E45" s="176">
        <f>'実質公債費比率（分子）の構造'!L$49</f>
        <v>97</v>
      </c>
      <c r="F45" s="176"/>
      <c r="G45" s="176"/>
      <c r="H45" s="176">
        <f>'実質公債費比率（分子）の構造'!M$49</f>
        <v>102</v>
      </c>
      <c r="I45" s="176"/>
      <c r="J45" s="176"/>
      <c r="K45" s="176">
        <f>'実質公債費比率（分子）の構造'!N$49</f>
        <v>102</v>
      </c>
      <c r="L45" s="176"/>
      <c r="M45" s="176"/>
      <c r="N45" s="176">
        <f>'実質公債費比率（分子）の構造'!O$49</f>
        <v>100</v>
      </c>
      <c r="O45" s="176"/>
      <c r="P45" s="176"/>
    </row>
    <row r="46" spans="1:16" x14ac:dyDescent="0.15">
      <c r="A46" s="176" t="s">
        <v>64</v>
      </c>
      <c r="B46" s="176">
        <f>'実質公債費比率（分子）の構造'!K$48</f>
        <v>450</v>
      </c>
      <c r="C46" s="176"/>
      <c r="D46" s="176"/>
      <c r="E46" s="176">
        <f>'実質公債費比率（分子）の構造'!L$48</f>
        <v>447</v>
      </c>
      <c r="F46" s="176"/>
      <c r="G46" s="176"/>
      <c r="H46" s="176">
        <f>'実質公債費比率（分子）の構造'!M$48</f>
        <v>442</v>
      </c>
      <c r="I46" s="176"/>
      <c r="J46" s="176"/>
      <c r="K46" s="176">
        <f>'実質公債費比率（分子）の構造'!N$48</f>
        <v>451</v>
      </c>
      <c r="L46" s="176"/>
      <c r="M46" s="176"/>
      <c r="N46" s="176">
        <f>'実質公債費比率（分子）の構造'!O$48</f>
        <v>452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1382</v>
      </c>
      <c r="C49" s="176"/>
      <c r="D49" s="176"/>
      <c r="E49" s="176">
        <f>'実質公債費比率（分子）の構造'!L$45</f>
        <v>1387</v>
      </c>
      <c r="F49" s="176"/>
      <c r="G49" s="176"/>
      <c r="H49" s="176">
        <f>'実質公債費比率（分子）の構造'!M$45</f>
        <v>1455</v>
      </c>
      <c r="I49" s="176"/>
      <c r="J49" s="176"/>
      <c r="K49" s="176">
        <f>'実質公債費比率（分子）の構造'!N$45</f>
        <v>1506</v>
      </c>
      <c r="L49" s="176"/>
      <c r="M49" s="176"/>
      <c r="N49" s="176">
        <f>'実質公債費比率（分子）の構造'!O$45</f>
        <v>1539</v>
      </c>
      <c r="O49" s="176"/>
      <c r="P49" s="176"/>
    </row>
    <row r="50" spans="1:16" x14ac:dyDescent="0.15">
      <c r="A50" s="176" t="s">
        <v>67</v>
      </c>
      <c r="B50" s="176" t="e">
        <f>NA()</f>
        <v>#N/A</v>
      </c>
      <c r="C50" s="176">
        <f>IF(ISNUMBER('実質公債費比率（分子）の構造'!K$53),'実質公債費比率（分子）の構造'!K$53,NA())</f>
        <v>820</v>
      </c>
      <c r="D50" s="176" t="e">
        <f>NA()</f>
        <v>#N/A</v>
      </c>
      <c r="E50" s="176" t="e">
        <f>NA()</f>
        <v>#N/A</v>
      </c>
      <c r="F50" s="176">
        <f>IF(ISNUMBER('実質公債費比率（分子）の構造'!L$53),'実質公債費比率（分子）の構造'!L$53,NA())</f>
        <v>824</v>
      </c>
      <c r="G50" s="176" t="e">
        <f>NA()</f>
        <v>#N/A</v>
      </c>
      <c r="H50" s="176" t="e">
        <f>NA()</f>
        <v>#N/A</v>
      </c>
      <c r="I50" s="176">
        <f>IF(ISNUMBER('実質公債費比率（分子）の構造'!M$53),'実質公債費比率（分子）の構造'!M$53,NA())</f>
        <v>907</v>
      </c>
      <c r="J50" s="176" t="e">
        <f>NA()</f>
        <v>#N/A</v>
      </c>
      <c r="K50" s="176" t="e">
        <f>NA()</f>
        <v>#N/A</v>
      </c>
      <c r="L50" s="176">
        <f>IF(ISNUMBER('実質公債費比率（分子）の構造'!N$53),'実質公債費比率（分子）の構造'!N$53,NA())</f>
        <v>971</v>
      </c>
      <c r="M50" s="176" t="e">
        <f>NA()</f>
        <v>#N/A</v>
      </c>
      <c r="N50" s="176" t="e">
        <f>NA()</f>
        <v>#N/A</v>
      </c>
      <c r="O50" s="176">
        <f>IF(ISNUMBER('実質公債費比率（分子）の構造'!O$53),'実質公債費比率（分子）の構造'!O$53,NA())</f>
        <v>1007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14866</v>
      </c>
      <c r="E56" s="175"/>
      <c r="F56" s="175"/>
      <c r="G56" s="175">
        <f>'将来負担比率（分子）の構造'!J$52</f>
        <v>14955</v>
      </c>
      <c r="H56" s="175"/>
      <c r="I56" s="175"/>
      <c r="J56" s="175">
        <f>'将来負担比率（分子）の構造'!K$52</f>
        <v>15001</v>
      </c>
      <c r="K56" s="175"/>
      <c r="L56" s="175"/>
      <c r="M56" s="175">
        <f>'将来負担比率（分子）の構造'!L$52</f>
        <v>14838</v>
      </c>
      <c r="N56" s="175"/>
      <c r="O56" s="175"/>
      <c r="P56" s="175">
        <f>'将来負担比率（分子）の構造'!M$52</f>
        <v>15123</v>
      </c>
    </row>
    <row r="57" spans="1:16" x14ac:dyDescent="0.15">
      <c r="A57" s="175" t="s">
        <v>42</v>
      </c>
      <c r="B57" s="175"/>
      <c r="C57" s="175"/>
      <c r="D57" s="175">
        <f>'将来負担比率（分子）の構造'!I$51</f>
        <v>600</v>
      </c>
      <c r="E57" s="175"/>
      <c r="F57" s="175"/>
      <c r="G57" s="175">
        <f>'将来負担比率（分子）の構造'!J$51</f>
        <v>519</v>
      </c>
      <c r="H57" s="175"/>
      <c r="I57" s="175"/>
      <c r="J57" s="175">
        <f>'将来負担比率（分子）の構造'!K$51</f>
        <v>418</v>
      </c>
      <c r="K57" s="175"/>
      <c r="L57" s="175"/>
      <c r="M57" s="175">
        <f>'将来負担比率（分子）の構造'!L$51</f>
        <v>335</v>
      </c>
      <c r="N57" s="175"/>
      <c r="O57" s="175"/>
      <c r="P57" s="175">
        <f>'将来負担比率（分子）の構造'!M$51</f>
        <v>256</v>
      </c>
    </row>
    <row r="58" spans="1:16" x14ac:dyDescent="0.15">
      <c r="A58" s="175" t="s">
        <v>41</v>
      </c>
      <c r="B58" s="175"/>
      <c r="C58" s="175"/>
      <c r="D58" s="175">
        <f>'将来負担比率（分子）の構造'!I$50</f>
        <v>6344</v>
      </c>
      <c r="E58" s="175"/>
      <c r="F58" s="175"/>
      <c r="G58" s="175">
        <f>'将来負担比率（分子）の構造'!J$50</f>
        <v>6373</v>
      </c>
      <c r="H58" s="175"/>
      <c r="I58" s="175"/>
      <c r="J58" s="175">
        <f>'将来負担比率（分子）の構造'!K$50</f>
        <v>6979</v>
      </c>
      <c r="K58" s="175"/>
      <c r="L58" s="175"/>
      <c r="M58" s="175">
        <f>'将来負担比率（分子）の構造'!L$50</f>
        <v>7097</v>
      </c>
      <c r="N58" s="175"/>
      <c r="O58" s="175"/>
      <c r="P58" s="175">
        <f>'将来負担比率（分子）の構造'!M$50</f>
        <v>6448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1175</v>
      </c>
      <c r="C62" s="175"/>
      <c r="D62" s="175"/>
      <c r="E62" s="175">
        <f>'将来負担比率（分子）の構造'!J$45</f>
        <v>1139</v>
      </c>
      <c r="F62" s="175"/>
      <c r="G62" s="175"/>
      <c r="H62" s="175">
        <f>'将来負担比率（分子）の構造'!K$45</f>
        <v>1085</v>
      </c>
      <c r="I62" s="175"/>
      <c r="J62" s="175"/>
      <c r="K62" s="175">
        <f>'将来負担比率（分子）の構造'!L$45</f>
        <v>1046</v>
      </c>
      <c r="L62" s="175"/>
      <c r="M62" s="175"/>
      <c r="N62" s="175">
        <f>'将来負担比率（分子）の構造'!M$45</f>
        <v>994</v>
      </c>
      <c r="O62" s="175"/>
      <c r="P62" s="175"/>
    </row>
    <row r="63" spans="1:16" x14ac:dyDescent="0.15">
      <c r="A63" s="175" t="s">
        <v>34</v>
      </c>
      <c r="B63" s="175">
        <f>'将来負担比率（分子）の構造'!I$44</f>
        <v>668</v>
      </c>
      <c r="C63" s="175"/>
      <c r="D63" s="175"/>
      <c r="E63" s="175">
        <f>'将来負担比率（分子）の構造'!J$44</f>
        <v>573</v>
      </c>
      <c r="F63" s="175"/>
      <c r="G63" s="175"/>
      <c r="H63" s="175">
        <f>'将来負担比率（分子）の構造'!K$44</f>
        <v>573</v>
      </c>
      <c r="I63" s="175"/>
      <c r="J63" s="175"/>
      <c r="K63" s="175">
        <f>'将来負担比率（分子）の構造'!L$44</f>
        <v>672</v>
      </c>
      <c r="L63" s="175"/>
      <c r="M63" s="175"/>
      <c r="N63" s="175">
        <f>'将来負担比率（分子）の構造'!M$44</f>
        <v>682</v>
      </c>
      <c r="O63" s="175"/>
      <c r="P63" s="175"/>
    </row>
    <row r="64" spans="1:16" x14ac:dyDescent="0.15">
      <c r="A64" s="175" t="s">
        <v>33</v>
      </c>
      <c r="B64" s="175">
        <f>'将来負担比率（分子）の構造'!I$43</f>
        <v>9154</v>
      </c>
      <c r="C64" s="175"/>
      <c r="D64" s="175"/>
      <c r="E64" s="175">
        <f>'将来負担比率（分子）の構造'!J$43</f>
        <v>8422</v>
      </c>
      <c r="F64" s="175"/>
      <c r="G64" s="175"/>
      <c r="H64" s="175">
        <f>'将来負担比率（分子）の構造'!K$43</f>
        <v>8025</v>
      </c>
      <c r="I64" s="175"/>
      <c r="J64" s="175"/>
      <c r="K64" s="175">
        <f>'将来負担比率（分子）の構造'!L$43</f>
        <v>7703</v>
      </c>
      <c r="L64" s="175"/>
      <c r="M64" s="175"/>
      <c r="N64" s="175">
        <f>'将来負担比率（分子）の構造'!M$43</f>
        <v>7481</v>
      </c>
      <c r="O64" s="175"/>
      <c r="P64" s="175"/>
    </row>
    <row r="65" spans="1:16" x14ac:dyDescent="0.15">
      <c r="A65" s="175" t="s">
        <v>32</v>
      </c>
      <c r="B65" s="175">
        <f>'将来負担比率（分子）の構造'!I$42</f>
        <v>113</v>
      </c>
      <c r="C65" s="175"/>
      <c r="D65" s="175"/>
      <c r="E65" s="175">
        <f>'将来負担比率（分子）の構造'!J$42</f>
        <v>82</v>
      </c>
      <c r="F65" s="175"/>
      <c r="G65" s="175"/>
      <c r="H65" s="175">
        <f>'将来負担比率（分子）の構造'!K$42</f>
        <v>65</v>
      </c>
      <c r="I65" s="175"/>
      <c r="J65" s="175"/>
      <c r="K65" s="175">
        <f>'将来負担比率（分子）の構造'!L$42</f>
        <v>47</v>
      </c>
      <c r="L65" s="175"/>
      <c r="M65" s="175"/>
      <c r="N65" s="175">
        <f>'将来負担比率（分子）の構造'!M$42</f>
        <v>30</v>
      </c>
      <c r="O65" s="175"/>
      <c r="P65" s="175"/>
    </row>
    <row r="66" spans="1:16" x14ac:dyDescent="0.15">
      <c r="A66" s="175" t="s">
        <v>31</v>
      </c>
      <c r="B66" s="175">
        <f>'将来負担比率（分子）の構造'!I$41</f>
        <v>13645</v>
      </c>
      <c r="C66" s="175"/>
      <c r="D66" s="175"/>
      <c r="E66" s="175">
        <f>'将来負担比率（分子）の構造'!J$41</f>
        <v>13429</v>
      </c>
      <c r="F66" s="175"/>
      <c r="G66" s="175"/>
      <c r="H66" s="175">
        <f>'将来負担比率（分子）の構造'!K$41</f>
        <v>13559</v>
      </c>
      <c r="I66" s="175"/>
      <c r="J66" s="175"/>
      <c r="K66" s="175">
        <f>'将来負担比率（分子）の構造'!L$41</f>
        <v>13463</v>
      </c>
      <c r="L66" s="175"/>
      <c r="M66" s="175"/>
      <c r="N66" s="175">
        <f>'将来負担比率（分子）の構造'!M$41</f>
        <v>14562</v>
      </c>
      <c r="O66" s="175"/>
      <c r="P66" s="175"/>
    </row>
    <row r="67" spans="1:16" x14ac:dyDescent="0.15">
      <c r="A67" s="175" t="s">
        <v>71</v>
      </c>
      <c r="B67" s="175" t="e">
        <f>NA()</f>
        <v>#N/A</v>
      </c>
      <c r="C67" s="175">
        <f>IF(ISNUMBER('将来負担比率（分子）の構造'!I$53), IF('将来負担比率（分子）の構造'!I$53 &lt; 0, 0, '将来負担比率（分子）の構造'!I$53), NA())</f>
        <v>2946</v>
      </c>
      <c r="D67" s="175" t="e">
        <f>NA()</f>
        <v>#N/A</v>
      </c>
      <c r="E67" s="175" t="e">
        <f>NA()</f>
        <v>#N/A</v>
      </c>
      <c r="F67" s="175">
        <f>IF(ISNUMBER('将来負担比率（分子）の構造'!J$53), IF('将来負担比率（分子）の構造'!J$53 &lt; 0, 0, '将来負担比率（分子）の構造'!J$53), NA())</f>
        <v>1798</v>
      </c>
      <c r="G67" s="175" t="e">
        <f>NA()</f>
        <v>#N/A</v>
      </c>
      <c r="H67" s="175" t="e">
        <f>NA()</f>
        <v>#N/A</v>
      </c>
      <c r="I67" s="175">
        <f>IF(ISNUMBER('将来負担比率（分子）の構造'!K$53), IF('将来負担比率（分子）の構造'!K$53 &lt; 0, 0, '将来負担比率（分子）の構造'!K$53), NA())</f>
        <v>908</v>
      </c>
      <c r="J67" s="175" t="e">
        <f>NA()</f>
        <v>#N/A</v>
      </c>
      <c r="K67" s="175" t="e">
        <f>NA()</f>
        <v>#N/A</v>
      </c>
      <c r="L67" s="175">
        <f>IF(ISNUMBER('将来負担比率（分子）の構造'!L$53), IF('将来負担比率（分子）の構造'!L$53 &lt; 0, 0, '将来負担比率（分子）の構造'!L$53), NA())</f>
        <v>660</v>
      </c>
      <c r="M67" s="175" t="e">
        <f>NA()</f>
        <v>#N/A</v>
      </c>
      <c r="N67" s="175" t="e">
        <f>NA()</f>
        <v>#N/A</v>
      </c>
      <c r="O67" s="175">
        <f>IF(ISNUMBER('将来負担比率（分子）の構造'!M$53), IF('将来負担比率（分子）の構造'!M$53 &lt; 0, 0, '将来負担比率（分子）の構造'!M$53), NA())</f>
        <v>1921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1668</v>
      </c>
      <c r="C72" s="179">
        <f>基金残高に係る経年分析!G55</f>
        <v>1668</v>
      </c>
      <c r="D72" s="179">
        <f>基金残高に係る経年分析!H55</f>
        <v>1668</v>
      </c>
    </row>
    <row r="73" spans="1:16" x14ac:dyDescent="0.15">
      <c r="A73" s="178" t="s">
        <v>74</v>
      </c>
      <c r="B73" s="179">
        <f>基金残高に係る経年分析!F56</f>
        <v>2783</v>
      </c>
      <c r="C73" s="179">
        <f>基金残高に係る経年分析!G56</f>
        <v>2953</v>
      </c>
      <c r="D73" s="179">
        <f>基金残高に係る経年分析!H56</f>
        <v>2553</v>
      </c>
    </row>
    <row r="74" spans="1:16" x14ac:dyDescent="0.15">
      <c r="A74" s="178" t="s">
        <v>75</v>
      </c>
      <c r="B74" s="179">
        <f>基金残高に係る経年分析!F57</f>
        <v>2049</v>
      </c>
      <c r="C74" s="179">
        <f>基金残高に係る経年分析!G57</f>
        <v>1997</v>
      </c>
      <c r="D74" s="179">
        <f>基金残高に係る経年分析!H57</f>
        <v>1768</v>
      </c>
    </row>
  </sheetData>
  <sheetProtection algorithmName="SHA-512" hashValue="VyzwbzDhCQzc5RDAyGWF41i3Ju4my3p3Mo24quz71hmHzbyekGNe5XuH4MJID75Z9kpmePbb3/kOpuhi9GmKJA==" saltValue="moaz5UVdFN7i6MnsNC7n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3375383</v>
      </c>
      <c r="S5" s="677"/>
      <c r="T5" s="677"/>
      <c r="U5" s="677"/>
      <c r="V5" s="677"/>
      <c r="W5" s="677"/>
      <c r="X5" s="677"/>
      <c r="Y5" s="702"/>
      <c r="Z5" s="715">
        <v>24.3</v>
      </c>
      <c r="AA5" s="715"/>
      <c r="AB5" s="715"/>
      <c r="AC5" s="715"/>
      <c r="AD5" s="716">
        <v>3375383</v>
      </c>
      <c r="AE5" s="716"/>
      <c r="AF5" s="716"/>
      <c r="AG5" s="716"/>
      <c r="AH5" s="716"/>
      <c r="AI5" s="716"/>
      <c r="AJ5" s="716"/>
      <c r="AK5" s="716"/>
      <c r="AL5" s="703">
        <v>46.1</v>
      </c>
      <c r="AM5" s="685"/>
      <c r="AN5" s="685"/>
      <c r="AO5" s="704"/>
      <c r="AP5" s="679" t="s">
        <v>216</v>
      </c>
      <c r="AQ5" s="680"/>
      <c r="AR5" s="680"/>
      <c r="AS5" s="680"/>
      <c r="AT5" s="680"/>
      <c r="AU5" s="680"/>
      <c r="AV5" s="680"/>
      <c r="AW5" s="680"/>
      <c r="AX5" s="680"/>
      <c r="AY5" s="680"/>
      <c r="AZ5" s="680"/>
      <c r="BA5" s="680"/>
      <c r="BB5" s="680"/>
      <c r="BC5" s="680"/>
      <c r="BD5" s="680"/>
      <c r="BE5" s="680"/>
      <c r="BF5" s="681"/>
      <c r="BG5" s="621">
        <v>3373754</v>
      </c>
      <c r="BH5" s="622"/>
      <c r="BI5" s="622"/>
      <c r="BJ5" s="622"/>
      <c r="BK5" s="622"/>
      <c r="BL5" s="622"/>
      <c r="BM5" s="622"/>
      <c r="BN5" s="623"/>
      <c r="BO5" s="659">
        <v>100</v>
      </c>
      <c r="BP5" s="659"/>
      <c r="BQ5" s="659"/>
      <c r="BR5" s="659"/>
      <c r="BS5" s="660">
        <v>153021</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134376</v>
      </c>
      <c r="S6" s="622"/>
      <c r="T6" s="622"/>
      <c r="U6" s="622"/>
      <c r="V6" s="622"/>
      <c r="W6" s="622"/>
      <c r="X6" s="622"/>
      <c r="Y6" s="623"/>
      <c r="Z6" s="659">
        <v>1</v>
      </c>
      <c r="AA6" s="659"/>
      <c r="AB6" s="659"/>
      <c r="AC6" s="659"/>
      <c r="AD6" s="660">
        <v>134376</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3373754</v>
      </c>
      <c r="BH6" s="622"/>
      <c r="BI6" s="622"/>
      <c r="BJ6" s="622"/>
      <c r="BK6" s="622"/>
      <c r="BL6" s="622"/>
      <c r="BM6" s="622"/>
      <c r="BN6" s="623"/>
      <c r="BO6" s="659">
        <v>100</v>
      </c>
      <c r="BP6" s="659"/>
      <c r="BQ6" s="659"/>
      <c r="BR6" s="659"/>
      <c r="BS6" s="660">
        <v>153021</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113911</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113911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1168</v>
      </c>
      <c r="S7" s="622"/>
      <c r="T7" s="622"/>
      <c r="U7" s="622"/>
      <c r="V7" s="622"/>
      <c r="W7" s="622"/>
      <c r="X7" s="622"/>
      <c r="Y7" s="623"/>
      <c r="Z7" s="659">
        <v>0</v>
      </c>
      <c r="AA7" s="659"/>
      <c r="AB7" s="659"/>
      <c r="AC7" s="659"/>
      <c r="AD7" s="660">
        <v>1168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1348089</v>
      </c>
      <c r="BH7" s="622"/>
      <c r="BI7" s="622"/>
      <c r="BJ7" s="622"/>
      <c r="BK7" s="622"/>
      <c r="BL7" s="622"/>
      <c r="BM7" s="622"/>
      <c r="BN7" s="623"/>
      <c r="BO7" s="659">
        <v>39.9</v>
      </c>
      <c r="BP7" s="659"/>
      <c r="BQ7" s="659"/>
      <c r="BR7" s="659"/>
      <c r="BS7" s="660">
        <v>34082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2834322</v>
      </c>
      <c r="CS7" s="622"/>
      <c r="CT7" s="622"/>
      <c r="CU7" s="622"/>
      <c r="CV7" s="622"/>
      <c r="CW7" s="622"/>
      <c r="CX7" s="622"/>
      <c r="CY7" s="623"/>
      <c r="CZ7" s="659">
        <v>21.1</v>
      </c>
      <c r="DA7" s="659"/>
      <c r="DB7" s="659"/>
      <c r="DC7" s="659"/>
      <c r="DD7" s="627">
        <v>1785845</v>
      </c>
      <c r="DE7" s="622"/>
      <c r="DF7" s="622"/>
      <c r="DG7" s="622"/>
      <c r="DH7" s="622"/>
      <c r="DI7" s="622"/>
      <c r="DJ7" s="622"/>
      <c r="DK7" s="622"/>
      <c r="DL7" s="622"/>
      <c r="DM7" s="622"/>
      <c r="DN7" s="622"/>
      <c r="DO7" s="622"/>
      <c r="DP7" s="623"/>
      <c r="DQ7" s="627">
        <v>936443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21877</v>
      </c>
      <c r="S8" s="622"/>
      <c r="T8" s="622"/>
      <c r="U8" s="622"/>
      <c r="V8" s="622"/>
      <c r="W8" s="622"/>
      <c r="X8" s="622"/>
      <c r="Y8" s="623"/>
      <c r="Z8" s="659">
        <v>0.2</v>
      </c>
      <c r="AA8" s="659"/>
      <c r="AB8" s="659"/>
      <c r="AC8" s="659"/>
      <c r="AD8" s="660">
        <v>21877</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46526</v>
      </c>
      <c r="BH8" s="622"/>
      <c r="BI8" s="622"/>
      <c r="BJ8" s="622"/>
      <c r="BK8" s="622"/>
      <c r="BL8" s="622"/>
      <c r="BM8" s="622"/>
      <c r="BN8" s="623"/>
      <c r="BO8" s="659">
        <v>1.4</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4127110</v>
      </c>
      <c r="CS8" s="622"/>
      <c r="CT8" s="622"/>
      <c r="CU8" s="622"/>
      <c r="CV8" s="622"/>
      <c r="CW8" s="622"/>
      <c r="CX8" s="622"/>
      <c r="CY8" s="623"/>
      <c r="CZ8" s="659">
        <v>30.8</v>
      </c>
      <c r="DA8" s="659"/>
      <c r="DB8" s="659"/>
      <c r="DC8" s="659"/>
      <c r="DD8" s="627">
        <v>711388</v>
      </c>
      <c r="DE8" s="622"/>
      <c r="DF8" s="622"/>
      <c r="DG8" s="622"/>
      <c r="DH8" s="622"/>
      <c r="DI8" s="622"/>
      <c r="DJ8" s="622"/>
      <c r="DK8" s="622"/>
      <c r="DL8" s="622"/>
      <c r="DM8" s="622"/>
      <c r="DN8" s="622"/>
      <c r="DO8" s="622"/>
      <c r="DP8" s="623"/>
      <c r="DQ8" s="627">
        <v>2378353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23759</v>
      </c>
      <c r="S9" s="622"/>
      <c r="T9" s="622"/>
      <c r="U9" s="622"/>
      <c r="V9" s="622"/>
      <c r="W9" s="622"/>
      <c r="X9" s="622"/>
      <c r="Y9" s="623"/>
      <c r="Z9" s="659">
        <v>0.2</v>
      </c>
      <c r="AA9" s="659"/>
      <c r="AB9" s="659"/>
      <c r="AC9" s="659"/>
      <c r="AD9" s="660">
        <v>23759</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1125403</v>
      </c>
      <c r="BH9" s="622"/>
      <c r="BI9" s="622"/>
      <c r="BJ9" s="622"/>
      <c r="BK9" s="622"/>
      <c r="BL9" s="622"/>
      <c r="BM9" s="622"/>
      <c r="BN9" s="623"/>
      <c r="BO9" s="659">
        <v>33.299999999999997</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680414</v>
      </c>
      <c r="CS9" s="622"/>
      <c r="CT9" s="622"/>
      <c r="CU9" s="622"/>
      <c r="CV9" s="622"/>
      <c r="CW9" s="622"/>
      <c r="CX9" s="622"/>
      <c r="CY9" s="623"/>
      <c r="CZ9" s="659">
        <v>5.0999999999999996</v>
      </c>
      <c r="DA9" s="659"/>
      <c r="DB9" s="659"/>
      <c r="DC9" s="659"/>
      <c r="DD9" s="627">
        <v>2533</v>
      </c>
      <c r="DE9" s="622"/>
      <c r="DF9" s="622"/>
      <c r="DG9" s="622"/>
      <c r="DH9" s="622"/>
      <c r="DI9" s="622"/>
      <c r="DJ9" s="622"/>
      <c r="DK9" s="622"/>
      <c r="DL9" s="622"/>
      <c r="DM9" s="622"/>
      <c r="DN9" s="622"/>
      <c r="DO9" s="622"/>
      <c r="DP9" s="623"/>
      <c r="DQ9" s="627">
        <v>577553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56867</v>
      </c>
      <c r="BH10" s="622"/>
      <c r="BI10" s="622"/>
      <c r="BJ10" s="622"/>
      <c r="BK10" s="622"/>
      <c r="BL10" s="622"/>
      <c r="BM10" s="622"/>
      <c r="BN10" s="623"/>
      <c r="BO10" s="659">
        <v>1.7</v>
      </c>
      <c r="BP10" s="659"/>
      <c r="BQ10" s="659"/>
      <c r="BR10" s="659"/>
      <c r="BS10" s="660" t="s">
        <v>121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24527</v>
      </c>
      <c r="CS10" s="622"/>
      <c r="CT10" s="622"/>
      <c r="CU10" s="622"/>
      <c r="CV10" s="622"/>
      <c r="CW10" s="622"/>
      <c r="CX10" s="622"/>
      <c r="CY10" s="623"/>
      <c r="CZ10" s="659">
        <v>0.2</v>
      </c>
      <c r="DA10" s="659"/>
      <c r="DB10" s="659"/>
      <c r="DC10" s="659"/>
      <c r="DD10" s="627" t="s">
        <v>121</v>
      </c>
      <c r="DE10" s="622"/>
      <c r="DF10" s="622"/>
      <c r="DG10" s="622"/>
      <c r="DH10" s="622"/>
      <c r="DI10" s="622"/>
      <c r="DJ10" s="622"/>
      <c r="DK10" s="622"/>
      <c r="DL10" s="622"/>
      <c r="DM10" s="622"/>
      <c r="DN10" s="622"/>
      <c r="DO10" s="622"/>
      <c r="DP10" s="623"/>
      <c r="DQ10" s="627">
        <v>5948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596846</v>
      </c>
      <c r="S11" s="622"/>
      <c r="T11" s="622"/>
      <c r="U11" s="622"/>
      <c r="V11" s="622"/>
      <c r="W11" s="622"/>
      <c r="X11" s="622"/>
      <c r="Y11" s="623"/>
      <c r="Z11" s="624">
        <v>4.3</v>
      </c>
      <c r="AA11" s="625"/>
      <c r="AB11" s="625"/>
      <c r="AC11" s="626"/>
      <c r="AD11" s="627">
        <v>596846</v>
      </c>
      <c r="AE11" s="622"/>
      <c r="AF11" s="622"/>
      <c r="AG11" s="622"/>
      <c r="AH11" s="622"/>
      <c r="AI11" s="622"/>
      <c r="AJ11" s="622"/>
      <c r="AK11" s="623"/>
      <c r="AL11" s="624">
        <v>8.1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119293</v>
      </c>
      <c r="BH11" s="622"/>
      <c r="BI11" s="622"/>
      <c r="BJ11" s="622"/>
      <c r="BK11" s="622"/>
      <c r="BL11" s="622"/>
      <c r="BM11" s="622"/>
      <c r="BN11" s="623"/>
      <c r="BO11" s="659">
        <v>3.5</v>
      </c>
      <c r="BP11" s="659"/>
      <c r="BQ11" s="659"/>
      <c r="BR11" s="659"/>
      <c r="BS11" s="660">
        <v>34082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1057862</v>
      </c>
      <c r="CS11" s="622"/>
      <c r="CT11" s="622"/>
      <c r="CU11" s="622"/>
      <c r="CV11" s="622"/>
      <c r="CW11" s="622"/>
      <c r="CX11" s="622"/>
      <c r="CY11" s="623"/>
      <c r="CZ11" s="659">
        <v>7.9</v>
      </c>
      <c r="DA11" s="659"/>
      <c r="DB11" s="659"/>
      <c r="DC11" s="659"/>
      <c r="DD11" s="627">
        <v>503590</v>
      </c>
      <c r="DE11" s="622"/>
      <c r="DF11" s="622"/>
      <c r="DG11" s="622"/>
      <c r="DH11" s="622"/>
      <c r="DI11" s="622"/>
      <c r="DJ11" s="622"/>
      <c r="DK11" s="622"/>
      <c r="DL11" s="622"/>
      <c r="DM11" s="622"/>
      <c r="DN11" s="622"/>
      <c r="DO11" s="622"/>
      <c r="DP11" s="623"/>
      <c r="DQ11" s="627">
        <v>678263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1023</v>
      </c>
      <c r="S12" s="622"/>
      <c r="T12" s="622"/>
      <c r="U12" s="622"/>
      <c r="V12" s="622"/>
      <c r="W12" s="622"/>
      <c r="X12" s="622"/>
      <c r="Y12" s="623"/>
      <c r="Z12" s="659">
        <v>0</v>
      </c>
      <c r="AA12" s="659"/>
      <c r="AB12" s="659"/>
      <c r="AC12" s="659"/>
      <c r="AD12" s="660">
        <v>1023</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1792419</v>
      </c>
      <c r="BH12" s="622"/>
      <c r="BI12" s="622"/>
      <c r="BJ12" s="622"/>
      <c r="BK12" s="622"/>
      <c r="BL12" s="622"/>
      <c r="BM12" s="622"/>
      <c r="BN12" s="623"/>
      <c r="BO12" s="659">
        <v>53.1</v>
      </c>
      <c r="BP12" s="659"/>
      <c r="BQ12" s="659"/>
      <c r="BR12" s="659"/>
      <c r="BS12" s="660">
        <v>118939</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700702</v>
      </c>
      <c r="CS12" s="622"/>
      <c r="CT12" s="622"/>
      <c r="CU12" s="622"/>
      <c r="CV12" s="622"/>
      <c r="CW12" s="622"/>
      <c r="CX12" s="622"/>
      <c r="CY12" s="623"/>
      <c r="CZ12" s="659">
        <v>5.2</v>
      </c>
      <c r="DA12" s="659"/>
      <c r="DB12" s="659"/>
      <c r="DC12" s="659"/>
      <c r="DD12" s="627">
        <v>88101</v>
      </c>
      <c r="DE12" s="622"/>
      <c r="DF12" s="622"/>
      <c r="DG12" s="622"/>
      <c r="DH12" s="622"/>
      <c r="DI12" s="622"/>
      <c r="DJ12" s="622"/>
      <c r="DK12" s="622"/>
      <c r="DL12" s="622"/>
      <c r="DM12" s="622"/>
      <c r="DN12" s="622"/>
      <c r="DO12" s="622"/>
      <c r="DP12" s="623"/>
      <c r="DQ12" s="627">
        <v>392136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1783754</v>
      </c>
      <c r="BH13" s="622"/>
      <c r="BI13" s="622"/>
      <c r="BJ13" s="622"/>
      <c r="BK13" s="622"/>
      <c r="BL13" s="622"/>
      <c r="BM13" s="622"/>
      <c r="BN13" s="623"/>
      <c r="BO13" s="659">
        <v>52.8</v>
      </c>
      <c r="BP13" s="659"/>
      <c r="BQ13" s="659"/>
      <c r="BR13" s="659"/>
      <c r="BS13" s="660">
        <v>118939</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1074599</v>
      </c>
      <c r="CS13" s="622"/>
      <c r="CT13" s="622"/>
      <c r="CU13" s="622"/>
      <c r="CV13" s="622"/>
      <c r="CW13" s="622"/>
      <c r="CX13" s="622"/>
      <c r="CY13" s="623"/>
      <c r="CZ13" s="659">
        <v>8</v>
      </c>
      <c r="DA13" s="659"/>
      <c r="DB13" s="659"/>
      <c r="DC13" s="659"/>
      <c r="DD13" s="627">
        <v>448077</v>
      </c>
      <c r="DE13" s="622"/>
      <c r="DF13" s="622"/>
      <c r="DG13" s="622"/>
      <c r="DH13" s="622"/>
      <c r="DI13" s="622"/>
      <c r="DJ13" s="622"/>
      <c r="DK13" s="622"/>
      <c r="DL13" s="622"/>
      <c r="DM13" s="622"/>
      <c r="DN13" s="622"/>
      <c r="DO13" s="622"/>
      <c r="DP13" s="623"/>
      <c r="DQ13" s="627">
        <v>741412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1486</v>
      </c>
      <c r="S14" s="622"/>
      <c r="T14" s="622"/>
      <c r="U14" s="622"/>
      <c r="V14" s="622"/>
      <c r="W14" s="622"/>
      <c r="X14" s="622"/>
      <c r="Y14" s="623"/>
      <c r="Z14" s="659">
        <v>0</v>
      </c>
      <c r="AA14" s="659"/>
      <c r="AB14" s="659"/>
      <c r="AC14" s="659"/>
      <c r="AD14" s="660">
        <v>1486</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99606</v>
      </c>
      <c r="BH14" s="622"/>
      <c r="BI14" s="622"/>
      <c r="BJ14" s="622"/>
      <c r="BK14" s="622"/>
      <c r="BL14" s="622"/>
      <c r="BM14" s="622"/>
      <c r="BN14" s="623"/>
      <c r="BO14" s="659">
        <v>3</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391890</v>
      </c>
      <c r="CS14" s="622"/>
      <c r="CT14" s="622"/>
      <c r="CU14" s="622"/>
      <c r="CV14" s="622"/>
      <c r="CW14" s="622"/>
      <c r="CX14" s="622"/>
      <c r="CY14" s="623"/>
      <c r="CZ14" s="659">
        <v>2.9</v>
      </c>
      <c r="DA14" s="659"/>
      <c r="DB14" s="659"/>
      <c r="DC14" s="659"/>
      <c r="DD14" s="627">
        <v>14190</v>
      </c>
      <c r="DE14" s="622"/>
      <c r="DF14" s="622"/>
      <c r="DG14" s="622"/>
      <c r="DH14" s="622"/>
      <c r="DI14" s="622"/>
      <c r="DJ14" s="622"/>
      <c r="DK14" s="622"/>
      <c r="DL14" s="622"/>
      <c r="DM14" s="622"/>
      <c r="DN14" s="622"/>
      <c r="DO14" s="622"/>
      <c r="DP14" s="623"/>
      <c r="DQ14" s="627">
        <v>377315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121</v>
      </c>
      <c r="S15" s="622"/>
      <c r="T15" s="622"/>
      <c r="U15" s="622"/>
      <c r="V15" s="622"/>
      <c r="W15" s="622"/>
      <c r="X15" s="622"/>
      <c r="Y15" s="623"/>
      <c r="Z15" s="659" t="s">
        <v>121</v>
      </c>
      <c r="AA15" s="659"/>
      <c r="AB15" s="659"/>
      <c r="AC15" s="659"/>
      <c r="AD15" s="660" t="s">
        <v>121</v>
      </c>
      <c r="AE15" s="660"/>
      <c r="AF15" s="660"/>
      <c r="AG15" s="660"/>
      <c r="AH15" s="660"/>
      <c r="AI15" s="660"/>
      <c r="AJ15" s="660"/>
      <c r="AK15" s="660"/>
      <c r="AL15" s="624" t="s">
        <v>121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133640</v>
      </c>
      <c r="BH15" s="622"/>
      <c r="BI15" s="622"/>
      <c r="BJ15" s="622"/>
      <c r="BK15" s="622"/>
      <c r="BL15" s="622"/>
      <c r="BM15" s="622"/>
      <c r="BN15" s="623"/>
      <c r="BO15" s="659">
        <v>4</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865362</v>
      </c>
      <c r="CS15" s="622"/>
      <c r="CT15" s="622"/>
      <c r="CU15" s="622"/>
      <c r="CV15" s="622"/>
      <c r="CW15" s="622"/>
      <c r="CX15" s="622"/>
      <c r="CY15" s="623"/>
      <c r="CZ15" s="659">
        <v>6.5</v>
      </c>
      <c r="DA15" s="659"/>
      <c r="DB15" s="659"/>
      <c r="DC15" s="659"/>
      <c r="DD15" s="627">
        <v>53220</v>
      </c>
      <c r="DE15" s="622"/>
      <c r="DF15" s="622"/>
      <c r="DG15" s="622"/>
      <c r="DH15" s="622"/>
      <c r="DI15" s="622"/>
      <c r="DJ15" s="622"/>
      <c r="DK15" s="622"/>
      <c r="DL15" s="622"/>
      <c r="DM15" s="622"/>
      <c r="DN15" s="622"/>
      <c r="DO15" s="622"/>
      <c r="DP15" s="623"/>
      <c r="DQ15" s="627">
        <v>761910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15571</v>
      </c>
      <c r="S16" s="622"/>
      <c r="T16" s="622"/>
      <c r="U16" s="622"/>
      <c r="V16" s="622"/>
      <c r="W16" s="622"/>
      <c r="X16" s="622"/>
      <c r="Y16" s="623"/>
      <c r="Z16" s="659">
        <v>0.1</v>
      </c>
      <c r="AA16" s="659"/>
      <c r="AB16" s="659"/>
      <c r="AC16" s="659"/>
      <c r="AD16" s="660">
        <v>15571</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51728</v>
      </c>
      <c r="S17" s="622"/>
      <c r="T17" s="622"/>
      <c r="U17" s="622"/>
      <c r="V17" s="622"/>
      <c r="W17" s="622"/>
      <c r="X17" s="622"/>
      <c r="Y17" s="623"/>
      <c r="Z17" s="659">
        <v>0.4</v>
      </c>
      <c r="AA17" s="659"/>
      <c r="AB17" s="659"/>
      <c r="AC17" s="659"/>
      <c r="AD17" s="660">
        <v>51728</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1539378</v>
      </c>
      <c r="CS17" s="622"/>
      <c r="CT17" s="622"/>
      <c r="CU17" s="622"/>
      <c r="CV17" s="622"/>
      <c r="CW17" s="622"/>
      <c r="CX17" s="622"/>
      <c r="CY17" s="623"/>
      <c r="CZ17" s="659">
        <v>11.5</v>
      </c>
      <c r="DA17" s="659"/>
      <c r="DB17" s="659"/>
      <c r="DC17" s="659"/>
      <c r="DD17" s="627" t="s">
        <v>121</v>
      </c>
      <c r="DE17" s="622"/>
      <c r="DF17" s="622"/>
      <c r="DG17" s="622"/>
      <c r="DH17" s="622"/>
      <c r="DI17" s="622"/>
      <c r="DJ17" s="622"/>
      <c r="DK17" s="622"/>
      <c r="DL17" s="622"/>
      <c r="DM17" s="622"/>
      <c r="DN17" s="622"/>
      <c r="DO17" s="622"/>
      <c r="DP17" s="623"/>
      <c r="DQ17" s="627">
        <v>1462222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22549</v>
      </c>
      <c r="S18" s="622"/>
      <c r="T18" s="622"/>
      <c r="U18" s="622"/>
      <c r="V18" s="622"/>
      <c r="W18" s="622"/>
      <c r="X18" s="622"/>
      <c r="Y18" s="623"/>
      <c r="Z18" s="659">
        <v>0.2</v>
      </c>
      <c r="AA18" s="659"/>
      <c r="AB18" s="659"/>
      <c r="AC18" s="659"/>
      <c r="AD18" s="660">
        <v>22549</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13916</v>
      </c>
      <c r="S19" s="622"/>
      <c r="T19" s="622"/>
      <c r="U19" s="622"/>
      <c r="V19" s="622"/>
      <c r="W19" s="622"/>
      <c r="X19" s="622"/>
      <c r="Y19" s="623"/>
      <c r="Z19" s="659">
        <v>0.1</v>
      </c>
      <c r="AA19" s="659"/>
      <c r="AB19" s="659"/>
      <c r="AC19" s="659"/>
      <c r="AD19" s="660">
        <v>13916</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1629</v>
      </c>
      <c r="BH19" s="622"/>
      <c r="BI19" s="622"/>
      <c r="BJ19" s="622"/>
      <c r="BK19" s="622"/>
      <c r="BL19" s="622"/>
      <c r="BM19" s="622"/>
      <c r="BN19" s="623"/>
      <c r="BO19" s="659">
        <v>0</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8633</v>
      </c>
      <c r="S20" s="622"/>
      <c r="T20" s="622"/>
      <c r="U20" s="622"/>
      <c r="V20" s="622"/>
      <c r="W20" s="622"/>
      <c r="X20" s="622"/>
      <c r="Y20" s="623"/>
      <c r="Z20" s="659">
        <v>0.1</v>
      </c>
      <c r="AA20" s="659"/>
      <c r="AB20" s="659"/>
      <c r="AC20" s="659"/>
      <c r="AD20" s="660">
        <v>8633</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1629</v>
      </c>
      <c r="BH20" s="622"/>
      <c r="BI20" s="622"/>
      <c r="BJ20" s="622"/>
      <c r="BK20" s="622"/>
      <c r="BL20" s="622"/>
      <c r="BM20" s="622"/>
      <c r="BN20" s="623"/>
      <c r="BO20" s="659">
        <v>0</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13410077</v>
      </c>
      <c r="CS20" s="622"/>
      <c r="CT20" s="622"/>
      <c r="CU20" s="622"/>
      <c r="CV20" s="622"/>
      <c r="CW20" s="622"/>
      <c r="CX20" s="622"/>
      <c r="CY20" s="623"/>
      <c r="CZ20" s="659">
        <v>100</v>
      </c>
      <c r="DA20" s="659"/>
      <c r="DB20" s="659"/>
      <c r="DC20" s="659"/>
      <c r="DD20" s="627">
        <v>3606944</v>
      </c>
      <c r="DE20" s="622"/>
      <c r="DF20" s="622"/>
      <c r="DG20" s="622"/>
      <c r="DH20" s="622"/>
      <c r="DI20" s="622"/>
      <c r="DJ20" s="622"/>
      <c r="DK20" s="622"/>
      <c r="DL20" s="622"/>
      <c r="DM20" s="622"/>
      <c r="DN20" s="622"/>
      <c r="DO20" s="622"/>
      <c r="DP20" s="623"/>
      <c r="DQ20" s="627">
        <v>8425466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3415545</v>
      </c>
      <c r="S21" s="622"/>
      <c r="T21" s="622"/>
      <c r="U21" s="622"/>
      <c r="V21" s="622"/>
      <c r="W21" s="622"/>
      <c r="X21" s="622"/>
      <c r="Y21" s="623"/>
      <c r="Z21" s="659">
        <v>24.6</v>
      </c>
      <c r="AA21" s="659"/>
      <c r="AB21" s="659"/>
      <c r="AC21" s="659"/>
      <c r="AD21" s="660">
        <v>3058474</v>
      </c>
      <c r="AE21" s="660"/>
      <c r="AF21" s="660"/>
      <c r="AG21" s="660"/>
      <c r="AH21" s="660"/>
      <c r="AI21" s="660"/>
      <c r="AJ21" s="660"/>
      <c r="AK21" s="660"/>
      <c r="AL21" s="624">
        <v>41.7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1629</v>
      </c>
      <c r="BH21" s="622"/>
      <c r="BI21" s="622"/>
      <c r="BJ21" s="622"/>
      <c r="BK21" s="622"/>
      <c r="BL21" s="622"/>
      <c r="BM21" s="622"/>
      <c r="BN21" s="623"/>
      <c r="BO21" s="659">
        <v>0</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3058474</v>
      </c>
      <c r="S22" s="622"/>
      <c r="T22" s="622"/>
      <c r="U22" s="622"/>
      <c r="V22" s="622"/>
      <c r="W22" s="622"/>
      <c r="X22" s="622"/>
      <c r="Y22" s="623"/>
      <c r="Z22" s="659">
        <v>22</v>
      </c>
      <c r="AA22" s="659"/>
      <c r="AB22" s="659"/>
      <c r="AC22" s="659"/>
      <c r="AD22" s="660">
        <v>3058474</v>
      </c>
      <c r="AE22" s="660"/>
      <c r="AF22" s="660"/>
      <c r="AG22" s="660"/>
      <c r="AH22" s="660"/>
      <c r="AI22" s="660"/>
      <c r="AJ22" s="660"/>
      <c r="AK22" s="660"/>
      <c r="AL22" s="624">
        <v>41.7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357071</v>
      </c>
      <c r="S23" s="622"/>
      <c r="T23" s="622"/>
      <c r="U23" s="622"/>
      <c r="V23" s="622"/>
      <c r="W23" s="622"/>
      <c r="X23" s="622"/>
      <c r="Y23" s="623"/>
      <c r="Z23" s="659">
        <v>2.6</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4822595</v>
      </c>
      <c r="CS24" s="677"/>
      <c r="CT24" s="677"/>
      <c r="CU24" s="677"/>
      <c r="CV24" s="677"/>
      <c r="CW24" s="677"/>
      <c r="CX24" s="677"/>
      <c r="CY24" s="702"/>
      <c r="CZ24" s="703">
        <v>36</v>
      </c>
      <c r="DA24" s="685"/>
      <c r="DB24" s="685"/>
      <c r="DC24" s="705"/>
      <c r="DD24" s="701">
        <v>3847538</v>
      </c>
      <c r="DE24" s="677"/>
      <c r="DF24" s="677"/>
      <c r="DG24" s="677"/>
      <c r="DH24" s="677"/>
      <c r="DI24" s="677"/>
      <c r="DJ24" s="677"/>
      <c r="DK24" s="702"/>
      <c r="DL24" s="701">
        <v>3650256</v>
      </c>
      <c r="DM24" s="677"/>
      <c r="DN24" s="677"/>
      <c r="DO24" s="677"/>
      <c r="DP24" s="677"/>
      <c r="DQ24" s="677"/>
      <c r="DR24" s="677"/>
      <c r="DS24" s="677"/>
      <c r="DT24" s="677"/>
      <c r="DU24" s="677"/>
      <c r="DV24" s="702"/>
      <c r="DW24" s="703">
        <v>49.4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7661311</v>
      </c>
      <c r="S25" s="622"/>
      <c r="T25" s="622"/>
      <c r="U25" s="622"/>
      <c r="V25" s="622"/>
      <c r="W25" s="622"/>
      <c r="X25" s="622"/>
      <c r="Y25" s="623"/>
      <c r="Z25" s="659">
        <v>55.1</v>
      </c>
      <c r="AA25" s="659"/>
      <c r="AB25" s="659"/>
      <c r="AC25" s="659"/>
      <c r="AD25" s="660">
        <v>7304240</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2043182</v>
      </c>
      <c r="CS25" s="634"/>
      <c r="CT25" s="634"/>
      <c r="CU25" s="634"/>
      <c r="CV25" s="634"/>
      <c r="CW25" s="634"/>
      <c r="CX25" s="634"/>
      <c r="CY25" s="635"/>
      <c r="CZ25" s="624">
        <v>15.2</v>
      </c>
      <c r="DA25" s="636"/>
      <c r="DB25" s="636"/>
      <c r="DC25" s="637"/>
      <c r="DD25" s="627">
        <v>1813459</v>
      </c>
      <c r="DE25" s="634"/>
      <c r="DF25" s="634"/>
      <c r="DG25" s="634"/>
      <c r="DH25" s="634"/>
      <c r="DI25" s="634"/>
      <c r="DJ25" s="634"/>
      <c r="DK25" s="635"/>
      <c r="DL25" s="627">
        <v>1793902</v>
      </c>
      <c r="DM25" s="634"/>
      <c r="DN25" s="634"/>
      <c r="DO25" s="634"/>
      <c r="DP25" s="634"/>
      <c r="DQ25" s="634"/>
      <c r="DR25" s="634"/>
      <c r="DS25" s="634"/>
      <c r="DT25" s="634"/>
      <c r="DU25" s="634"/>
      <c r="DV25" s="635"/>
      <c r="DW25" s="624">
        <v>24.3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1574</v>
      </c>
      <c r="S26" s="622"/>
      <c r="T26" s="622"/>
      <c r="U26" s="622"/>
      <c r="V26" s="622"/>
      <c r="W26" s="622"/>
      <c r="X26" s="622"/>
      <c r="Y26" s="623"/>
      <c r="Z26" s="659">
        <v>0</v>
      </c>
      <c r="AA26" s="659"/>
      <c r="AB26" s="659"/>
      <c r="AC26" s="659"/>
      <c r="AD26" s="660">
        <v>1574</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1348608</v>
      </c>
      <c r="CS26" s="622"/>
      <c r="CT26" s="622"/>
      <c r="CU26" s="622"/>
      <c r="CV26" s="622"/>
      <c r="CW26" s="622"/>
      <c r="CX26" s="622"/>
      <c r="CY26" s="623"/>
      <c r="CZ26" s="624">
        <v>10.1</v>
      </c>
      <c r="DA26" s="636"/>
      <c r="DB26" s="636"/>
      <c r="DC26" s="637"/>
      <c r="DD26" s="627">
        <v>1177981</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74107</v>
      </c>
      <c r="S27" s="622"/>
      <c r="T27" s="622"/>
      <c r="U27" s="622"/>
      <c r="V27" s="622"/>
      <c r="W27" s="622"/>
      <c r="X27" s="622"/>
      <c r="Y27" s="623"/>
      <c r="Z27" s="659">
        <v>0.5</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3375383</v>
      </c>
      <c r="BH27" s="622"/>
      <c r="BI27" s="622"/>
      <c r="BJ27" s="622"/>
      <c r="BK27" s="622"/>
      <c r="BL27" s="622"/>
      <c r="BM27" s="622"/>
      <c r="BN27" s="623"/>
      <c r="BO27" s="659">
        <v>100</v>
      </c>
      <c r="BP27" s="659"/>
      <c r="BQ27" s="659"/>
      <c r="BR27" s="659"/>
      <c r="BS27" s="660">
        <v>153021</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1240035</v>
      </c>
      <c r="CS27" s="634"/>
      <c r="CT27" s="634"/>
      <c r="CU27" s="634"/>
      <c r="CV27" s="634"/>
      <c r="CW27" s="634"/>
      <c r="CX27" s="634"/>
      <c r="CY27" s="635"/>
      <c r="CZ27" s="624">
        <v>9.1999999999999993</v>
      </c>
      <c r="DA27" s="636"/>
      <c r="DB27" s="636"/>
      <c r="DC27" s="637"/>
      <c r="DD27" s="627">
        <v>571857</v>
      </c>
      <c r="DE27" s="634"/>
      <c r="DF27" s="634"/>
      <c r="DG27" s="634"/>
      <c r="DH27" s="634"/>
      <c r="DI27" s="634"/>
      <c r="DJ27" s="634"/>
      <c r="DK27" s="635"/>
      <c r="DL27" s="627">
        <v>394132</v>
      </c>
      <c r="DM27" s="634"/>
      <c r="DN27" s="634"/>
      <c r="DO27" s="634"/>
      <c r="DP27" s="634"/>
      <c r="DQ27" s="634"/>
      <c r="DR27" s="634"/>
      <c r="DS27" s="634"/>
      <c r="DT27" s="634"/>
      <c r="DU27" s="634"/>
      <c r="DV27" s="635"/>
      <c r="DW27" s="624">
        <v>5.3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150414</v>
      </c>
      <c r="S28" s="622"/>
      <c r="T28" s="622"/>
      <c r="U28" s="622"/>
      <c r="V28" s="622"/>
      <c r="W28" s="622"/>
      <c r="X28" s="622"/>
      <c r="Y28" s="623"/>
      <c r="Z28" s="659">
        <v>1.1000000000000001</v>
      </c>
      <c r="AA28" s="659"/>
      <c r="AB28" s="659"/>
      <c r="AC28" s="659"/>
      <c r="AD28" s="660">
        <v>19330</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1539378</v>
      </c>
      <c r="CS28" s="622"/>
      <c r="CT28" s="622"/>
      <c r="CU28" s="622"/>
      <c r="CV28" s="622"/>
      <c r="CW28" s="622"/>
      <c r="CX28" s="622"/>
      <c r="CY28" s="623"/>
      <c r="CZ28" s="624">
        <v>11.5</v>
      </c>
      <c r="DA28" s="636"/>
      <c r="DB28" s="636"/>
      <c r="DC28" s="637"/>
      <c r="DD28" s="627">
        <v>1462222</v>
      </c>
      <c r="DE28" s="622"/>
      <c r="DF28" s="622"/>
      <c r="DG28" s="622"/>
      <c r="DH28" s="622"/>
      <c r="DI28" s="622"/>
      <c r="DJ28" s="622"/>
      <c r="DK28" s="623"/>
      <c r="DL28" s="627">
        <v>1462222</v>
      </c>
      <c r="DM28" s="622"/>
      <c r="DN28" s="622"/>
      <c r="DO28" s="622"/>
      <c r="DP28" s="622"/>
      <c r="DQ28" s="622"/>
      <c r="DR28" s="622"/>
      <c r="DS28" s="622"/>
      <c r="DT28" s="622"/>
      <c r="DU28" s="622"/>
      <c r="DV28" s="623"/>
      <c r="DW28" s="624">
        <v>19.8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17113</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1539367</v>
      </c>
      <c r="CS29" s="634"/>
      <c r="CT29" s="634"/>
      <c r="CU29" s="634"/>
      <c r="CV29" s="634"/>
      <c r="CW29" s="634"/>
      <c r="CX29" s="634"/>
      <c r="CY29" s="635"/>
      <c r="CZ29" s="624">
        <v>11.5</v>
      </c>
      <c r="DA29" s="636"/>
      <c r="DB29" s="636"/>
      <c r="DC29" s="637"/>
      <c r="DD29" s="627">
        <v>1462211</v>
      </c>
      <c r="DE29" s="634"/>
      <c r="DF29" s="634"/>
      <c r="DG29" s="634"/>
      <c r="DH29" s="634"/>
      <c r="DI29" s="634"/>
      <c r="DJ29" s="634"/>
      <c r="DK29" s="635"/>
      <c r="DL29" s="627">
        <v>1462211</v>
      </c>
      <c r="DM29" s="634"/>
      <c r="DN29" s="634"/>
      <c r="DO29" s="634"/>
      <c r="DP29" s="634"/>
      <c r="DQ29" s="634"/>
      <c r="DR29" s="634"/>
      <c r="DS29" s="634"/>
      <c r="DT29" s="634"/>
      <c r="DU29" s="634"/>
      <c r="DV29" s="635"/>
      <c r="DW29" s="624">
        <v>19.8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1087076</v>
      </c>
      <c r="S30" s="622"/>
      <c r="T30" s="622"/>
      <c r="U30" s="622"/>
      <c r="V30" s="622"/>
      <c r="W30" s="622"/>
      <c r="X30" s="622"/>
      <c r="Y30" s="623"/>
      <c r="Z30" s="659">
        <v>7.8</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1486941</v>
      </c>
      <c r="CS30" s="622"/>
      <c r="CT30" s="622"/>
      <c r="CU30" s="622"/>
      <c r="CV30" s="622"/>
      <c r="CW30" s="622"/>
      <c r="CX30" s="622"/>
      <c r="CY30" s="623"/>
      <c r="CZ30" s="624">
        <v>11.1</v>
      </c>
      <c r="DA30" s="636"/>
      <c r="DB30" s="636"/>
      <c r="DC30" s="637"/>
      <c r="DD30" s="627">
        <v>1410734</v>
      </c>
      <c r="DE30" s="622"/>
      <c r="DF30" s="622"/>
      <c r="DG30" s="622"/>
      <c r="DH30" s="622"/>
      <c r="DI30" s="622"/>
      <c r="DJ30" s="622"/>
      <c r="DK30" s="623"/>
      <c r="DL30" s="627">
        <v>1410734</v>
      </c>
      <c r="DM30" s="622"/>
      <c r="DN30" s="622"/>
      <c r="DO30" s="622"/>
      <c r="DP30" s="622"/>
      <c r="DQ30" s="622"/>
      <c r="DR30" s="622"/>
      <c r="DS30" s="622"/>
      <c r="DT30" s="622"/>
      <c r="DU30" s="622"/>
      <c r="DV30" s="623"/>
      <c r="DW30" s="624">
        <v>19.100000000000001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99.1</v>
      </c>
      <c r="BH31" s="684"/>
      <c r="BI31" s="684"/>
      <c r="BJ31" s="684"/>
      <c r="BK31" s="684"/>
      <c r="BL31" s="684"/>
      <c r="BM31" s="685">
        <v>96.8</v>
      </c>
      <c r="BN31" s="684"/>
      <c r="BO31" s="684"/>
      <c r="BP31" s="684"/>
      <c r="BQ31" s="686"/>
      <c r="BR31" s="683">
        <v>99.2</v>
      </c>
      <c r="BS31" s="684"/>
      <c r="BT31" s="684"/>
      <c r="BU31" s="684"/>
      <c r="BV31" s="684"/>
      <c r="BW31" s="684"/>
      <c r="BX31" s="685">
        <v>97.1</v>
      </c>
      <c r="BY31" s="684"/>
      <c r="BZ31" s="684"/>
      <c r="CA31" s="684"/>
      <c r="CB31" s="686"/>
      <c r="CD31" s="642"/>
      <c r="CE31" s="643"/>
      <c r="CF31" s="618" t="s">
        <v>300</v>
      </c>
      <c r="CG31" s="619"/>
      <c r="CH31" s="619"/>
      <c r="CI31" s="619"/>
      <c r="CJ31" s="619"/>
      <c r="CK31" s="619"/>
      <c r="CL31" s="619"/>
      <c r="CM31" s="619"/>
      <c r="CN31" s="619"/>
      <c r="CO31" s="619"/>
      <c r="CP31" s="619"/>
      <c r="CQ31" s="620"/>
      <c r="CR31" s="621">
        <v>52426</v>
      </c>
      <c r="CS31" s="634"/>
      <c r="CT31" s="634"/>
      <c r="CU31" s="634"/>
      <c r="CV31" s="634"/>
      <c r="CW31" s="634"/>
      <c r="CX31" s="634"/>
      <c r="CY31" s="635"/>
      <c r="CZ31" s="624">
        <v>0.4</v>
      </c>
      <c r="DA31" s="636"/>
      <c r="DB31" s="636"/>
      <c r="DC31" s="637"/>
      <c r="DD31" s="627">
        <v>51477</v>
      </c>
      <c r="DE31" s="634"/>
      <c r="DF31" s="634"/>
      <c r="DG31" s="634"/>
      <c r="DH31" s="634"/>
      <c r="DI31" s="634"/>
      <c r="DJ31" s="634"/>
      <c r="DK31" s="635"/>
      <c r="DL31" s="627">
        <v>51477</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633220</v>
      </c>
      <c r="S32" s="622"/>
      <c r="T32" s="622"/>
      <c r="U32" s="622"/>
      <c r="V32" s="622"/>
      <c r="W32" s="622"/>
      <c r="X32" s="622"/>
      <c r="Y32" s="623"/>
      <c r="Z32" s="659">
        <v>4.5999999999999996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14" t="s">
        <v>302</v>
      </c>
      <c r="AX32" s="618" t="s">
        <v>303</v>
      </c>
      <c r="AY32" s="619"/>
      <c r="AZ32" s="619"/>
      <c r="BA32" s="619"/>
      <c r="BB32" s="619"/>
      <c r="BC32" s="619"/>
      <c r="BD32" s="619"/>
      <c r="BE32" s="619"/>
      <c r="BF32" s="620"/>
      <c r="BG32" s="687">
        <v>99.5</v>
      </c>
      <c r="BH32" s="634"/>
      <c r="BI32" s="634"/>
      <c r="BJ32" s="634"/>
      <c r="BK32" s="634"/>
      <c r="BL32" s="634"/>
      <c r="BM32" s="625">
        <v>97.6</v>
      </c>
      <c r="BN32" s="634"/>
      <c r="BO32" s="634"/>
      <c r="BP32" s="634"/>
      <c r="BQ32" s="657"/>
      <c r="BR32" s="687">
        <v>99.4</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11</v>
      </c>
      <c r="CS32" s="622"/>
      <c r="CT32" s="622"/>
      <c r="CU32" s="622"/>
      <c r="CV32" s="622"/>
      <c r="CW32" s="622"/>
      <c r="CX32" s="622"/>
      <c r="CY32" s="623"/>
      <c r="CZ32" s="624">
        <v>0</v>
      </c>
      <c r="DA32" s="636"/>
      <c r="DB32" s="636"/>
      <c r="DC32" s="637"/>
      <c r="DD32" s="627">
        <v>11</v>
      </c>
      <c r="DE32" s="622"/>
      <c r="DF32" s="622"/>
      <c r="DG32" s="622"/>
      <c r="DH32" s="622"/>
      <c r="DI32" s="622"/>
      <c r="DJ32" s="622"/>
      <c r="DK32" s="623"/>
      <c r="DL32" s="627">
        <v>11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11412</v>
      </c>
      <c r="S33" s="622"/>
      <c r="T33" s="622"/>
      <c r="U33" s="622"/>
      <c r="V33" s="622"/>
      <c r="W33" s="622"/>
      <c r="X33" s="622"/>
      <c r="Y33" s="623"/>
      <c r="Z33" s="659">
        <v>0.1</v>
      </c>
      <c r="AA33" s="659"/>
      <c r="AB33" s="659"/>
      <c r="AC33" s="659"/>
      <c r="AD33" s="660">
        <v>3715</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98.8</v>
      </c>
      <c r="BH33" s="606"/>
      <c r="BI33" s="606"/>
      <c r="BJ33" s="606"/>
      <c r="BK33" s="606"/>
      <c r="BL33" s="606"/>
      <c r="BM33" s="652">
        <v>95.9</v>
      </c>
      <c r="BN33" s="606"/>
      <c r="BO33" s="606"/>
      <c r="BP33" s="606"/>
      <c r="BQ33" s="669"/>
      <c r="BR33" s="682">
        <v>98.9</v>
      </c>
      <c r="BS33" s="606"/>
      <c r="BT33" s="606"/>
      <c r="BU33" s="606"/>
      <c r="BV33" s="606"/>
      <c r="BW33" s="606"/>
      <c r="BX33" s="652">
        <v>96.2</v>
      </c>
      <c r="BY33" s="606"/>
      <c r="BZ33" s="606"/>
      <c r="CA33" s="606"/>
      <c r="CB33" s="669"/>
      <c r="CD33" s="618" t="s">
        <v>307</v>
      </c>
      <c r="CE33" s="619"/>
      <c r="CF33" s="619"/>
      <c r="CG33" s="619"/>
      <c r="CH33" s="619"/>
      <c r="CI33" s="619"/>
      <c r="CJ33" s="619"/>
      <c r="CK33" s="619"/>
      <c r="CL33" s="619"/>
      <c r="CM33" s="619"/>
      <c r="CN33" s="619"/>
      <c r="CO33" s="619"/>
      <c r="CP33" s="619"/>
      <c r="CQ33" s="620"/>
      <c r="CR33" s="621">
        <v>4980538</v>
      </c>
      <c r="CS33" s="634"/>
      <c r="CT33" s="634"/>
      <c r="CU33" s="634"/>
      <c r="CV33" s="634"/>
      <c r="CW33" s="634"/>
      <c r="CX33" s="634"/>
      <c r="CY33" s="635"/>
      <c r="CZ33" s="624">
        <v>37.1</v>
      </c>
      <c r="DA33" s="636"/>
      <c r="DB33" s="636"/>
      <c r="DC33" s="637"/>
      <c r="DD33" s="627">
        <v>3979475</v>
      </c>
      <c r="DE33" s="634"/>
      <c r="DF33" s="634"/>
      <c r="DG33" s="634"/>
      <c r="DH33" s="634"/>
      <c r="DI33" s="634"/>
      <c r="DJ33" s="634"/>
      <c r="DK33" s="635"/>
      <c r="DL33" s="627">
        <v>2804411</v>
      </c>
      <c r="DM33" s="634"/>
      <c r="DN33" s="634"/>
      <c r="DO33" s="634"/>
      <c r="DP33" s="634"/>
      <c r="DQ33" s="634"/>
      <c r="DR33" s="634"/>
      <c r="DS33" s="634"/>
      <c r="DT33" s="634"/>
      <c r="DU33" s="634"/>
      <c r="DV33" s="635"/>
      <c r="DW33" s="624">
        <v>38</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56792</v>
      </c>
      <c r="S34" s="622"/>
      <c r="T34" s="622"/>
      <c r="U34" s="622"/>
      <c r="V34" s="622"/>
      <c r="W34" s="622"/>
      <c r="X34" s="622"/>
      <c r="Y34" s="623"/>
      <c r="Z34" s="659">
        <v>0.4</v>
      </c>
      <c r="AA34" s="659"/>
      <c r="AB34" s="659"/>
      <c r="AC34" s="659"/>
      <c r="AD34" s="660" t="s">
        <v>121</v>
      </c>
      <c r="AE34" s="660"/>
      <c r="AF34" s="660"/>
      <c r="AG34" s="660"/>
      <c r="AH34" s="660"/>
      <c r="AI34" s="660"/>
      <c r="AJ34" s="660"/>
      <c r="AK34" s="660"/>
      <c r="AL34" s="624" t="s">
        <v>121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1505405</v>
      </c>
      <c r="CS34" s="622"/>
      <c r="CT34" s="622"/>
      <c r="CU34" s="622"/>
      <c r="CV34" s="622"/>
      <c r="CW34" s="622"/>
      <c r="CX34" s="622"/>
      <c r="CY34" s="623"/>
      <c r="CZ34" s="624">
        <v>11.2</v>
      </c>
      <c r="DA34" s="636"/>
      <c r="DB34" s="636"/>
      <c r="DC34" s="637"/>
      <c r="DD34" s="627">
        <v>1168717</v>
      </c>
      <c r="DE34" s="622"/>
      <c r="DF34" s="622"/>
      <c r="DG34" s="622"/>
      <c r="DH34" s="622"/>
      <c r="DI34" s="622"/>
      <c r="DJ34" s="622"/>
      <c r="DK34" s="623"/>
      <c r="DL34" s="627">
        <v>898986</v>
      </c>
      <c r="DM34" s="622"/>
      <c r="DN34" s="622"/>
      <c r="DO34" s="622"/>
      <c r="DP34" s="622"/>
      <c r="DQ34" s="622"/>
      <c r="DR34" s="622"/>
      <c r="DS34" s="622"/>
      <c r="DT34" s="622"/>
      <c r="DU34" s="622"/>
      <c r="DV34" s="623"/>
      <c r="DW34" s="624">
        <v>12.2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700469</v>
      </c>
      <c r="S35" s="622"/>
      <c r="T35" s="622"/>
      <c r="U35" s="622"/>
      <c r="V35" s="622"/>
      <c r="W35" s="622"/>
      <c r="X35" s="622"/>
      <c r="Y35" s="623"/>
      <c r="Z35" s="659">
        <v>5</v>
      </c>
      <c r="AA35" s="659"/>
      <c r="AB35" s="659"/>
      <c r="AC35" s="659"/>
      <c r="AD35" s="660" t="s">
        <v>121</v>
      </c>
      <c r="AE35" s="660"/>
      <c r="AF35" s="660"/>
      <c r="AG35" s="660"/>
      <c r="AH35" s="660"/>
      <c r="AI35" s="660"/>
      <c r="AJ35" s="660"/>
      <c r="AK35" s="660"/>
      <c r="AL35" s="624" t="s">
        <v>121</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200608</v>
      </c>
      <c r="CS35" s="634"/>
      <c r="CT35" s="634"/>
      <c r="CU35" s="634"/>
      <c r="CV35" s="634"/>
      <c r="CW35" s="634"/>
      <c r="CX35" s="634"/>
      <c r="CY35" s="635"/>
      <c r="CZ35" s="624">
        <v>1.5</v>
      </c>
      <c r="DA35" s="636"/>
      <c r="DB35" s="636"/>
      <c r="DC35" s="637"/>
      <c r="DD35" s="627">
        <v>161747</v>
      </c>
      <c r="DE35" s="634"/>
      <c r="DF35" s="634"/>
      <c r="DG35" s="634"/>
      <c r="DH35" s="634"/>
      <c r="DI35" s="634"/>
      <c r="DJ35" s="634"/>
      <c r="DK35" s="635"/>
      <c r="DL35" s="627">
        <v>134927</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496028</v>
      </c>
      <c r="S36" s="622"/>
      <c r="T36" s="622"/>
      <c r="U36" s="622"/>
      <c r="V36" s="622"/>
      <c r="W36" s="622"/>
      <c r="X36" s="622"/>
      <c r="Y36" s="623"/>
      <c r="Z36" s="659">
        <v>3.6</v>
      </c>
      <c r="AA36" s="659"/>
      <c r="AB36" s="659"/>
      <c r="AC36" s="659"/>
      <c r="AD36" s="660" t="s">
        <v>121</v>
      </c>
      <c r="AE36" s="660"/>
      <c r="AF36" s="660"/>
      <c r="AG36" s="660"/>
      <c r="AH36" s="660"/>
      <c r="AI36" s="660"/>
      <c r="AJ36" s="660"/>
      <c r="AK36" s="660"/>
      <c r="AL36" s="624" t="s">
        <v>121</v>
      </c>
      <c r="AM36" s="625"/>
      <c r="AN36" s="625"/>
      <c r="AO36" s="661"/>
      <c r="AP36" s="222"/>
      <c r="AQ36" s="670" t="s">
        <v>315</v>
      </c>
      <c r="AR36" s="671"/>
      <c r="AS36" s="671"/>
      <c r="AT36" s="671"/>
      <c r="AU36" s="671"/>
      <c r="AV36" s="671"/>
      <c r="AW36" s="671"/>
      <c r="AX36" s="671"/>
      <c r="AY36" s="672"/>
      <c r="AZ36" s="676">
        <v>1448400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53446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1373183</v>
      </c>
      <c r="CS36" s="622"/>
      <c r="CT36" s="622"/>
      <c r="CU36" s="622"/>
      <c r="CV36" s="622"/>
      <c r="CW36" s="622"/>
      <c r="CX36" s="622"/>
      <c r="CY36" s="623"/>
      <c r="CZ36" s="624">
        <v>10.199999999999999</v>
      </c>
      <c r="DA36" s="636"/>
      <c r="DB36" s="636"/>
      <c r="DC36" s="637"/>
      <c r="DD36" s="627">
        <v>1178134</v>
      </c>
      <c r="DE36" s="622"/>
      <c r="DF36" s="622"/>
      <c r="DG36" s="622"/>
      <c r="DH36" s="622"/>
      <c r="DI36" s="622"/>
      <c r="DJ36" s="622"/>
      <c r="DK36" s="623"/>
      <c r="DL36" s="627">
        <v>809352</v>
      </c>
      <c r="DM36" s="622"/>
      <c r="DN36" s="622"/>
      <c r="DO36" s="622"/>
      <c r="DP36" s="622"/>
      <c r="DQ36" s="622"/>
      <c r="DR36" s="622"/>
      <c r="DS36" s="622"/>
      <c r="DT36" s="622"/>
      <c r="DU36" s="622"/>
      <c r="DV36" s="623"/>
      <c r="DW36" s="624">
        <v>11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431453</v>
      </c>
      <c r="S37" s="622"/>
      <c r="T37" s="622"/>
      <c r="U37" s="622"/>
      <c r="V37" s="622"/>
      <c r="W37" s="622"/>
      <c r="X37" s="622"/>
      <c r="Y37" s="623"/>
      <c r="Z37" s="659">
        <v>3.1</v>
      </c>
      <c r="AA37" s="659"/>
      <c r="AB37" s="659"/>
      <c r="AC37" s="659"/>
      <c r="AD37" s="660">
        <v>58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442436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42540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653009</v>
      </c>
      <c r="CS37" s="634"/>
      <c r="CT37" s="634"/>
      <c r="CU37" s="634"/>
      <c r="CV37" s="634"/>
      <c r="CW37" s="634"/>
      <c r="CX37" s="634"/>
      <c r="CY37" s="635"/>
      <c r="CZ37" s="624">
        <v>4.9000000000000004</v>
      </c>
      <c r="DA37" s="636"/>
      <c r="DB37" s="636"/>
      <c r="DC37" s="637"/>
      <c r="DD37" s="627">
        <v>652123</v>
      </c>
      <c r="DE37" s="634"/>
      <c r="DF37" s="634"/>
      <c r="DG37" s="634"/>
      <c r="DH37" s="634"/>
      <c r="DI37" s="634"/>
      <c r="DJ37" s="634"/>
      <c r="DK37" s="635"/>
      <c r="DL37" s="627">
        <v>639800</v>
      </c>
      <c r="DM37" s="634"/>
      <c r="DN37" s="634"/>
      <c r="DO37" s="634"/>
      <c r="DP37" s="634"/>
      <c r="DQ37" s="634"/>
      <c r="DR37" s="634"/>
      <c r="DS37" s="634"/>
      <c r="DT37" s="634"/>
      <c r="DU37" s="634"/>
      <c r="DV37" s="635"/>
      <c r="DW37" s="624">
        <v>8.6999999999999993</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2585709</v>
      </c>
      <c r="S38" s="622"/>
      <c r="T38" s="622"/>
      <c r="U38" s="622"/>
      <c r="V38" s="622"/>
      <c r="W38" s="622"/>
      <c r="X38" s="622"/>
      <c r="Y38" s="623"/>
      <c r="Z38" s="659">
        <v>18.600000000000001</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9398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2785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1448400</v>
      </c>
      <c r="CS38" s="622"/>
      <c r="CT38" s="622"/>
      <c r="CU38" s="622"/>
      <c r="CV38" s="622"/>
      <c r="CW38" s="622"/>
      <c r="CX38" s="622"/>
      <c r="CY38" s="623"/>
      <c r="CZ38" s="624">
        <v>10.8</v>
      </c>
      <c r="DA38" s="636"/>
      <c r="DB38" s="636"/>
      <c r="DC38" s="637"/>
      <c r="DD38" s="627">
        <v>1329209</v>
      </c>
      <c r="DE38" s="622"/>
      <c r="DF38" s="622"/>
      <c r="DG38" s="622"/>
      <c r="DH38" s="622"/>
      <c r="DI38" s="622"/>
      <c r="DJ38" s="622"/>
      <c r="DK38" s="623"/>
      <c r="DL38" s="627">
        <v>961146</v>
      </c>
      <c r="DM38" s="622"/>
      <c r="DN38" s="622"/>
      <c r="DO38" s="622"/>
      <c r="DP38" s="622"/>
      <c r="DQ38" s="622"/>
      <c r="DR38" s="622"/>
      <c r="DS38" s="622"/>
      <c r="DT38" s="622"/>
      <c r="DU38" s="622"/>
      <c r="DV38" s="623"/>
      <c r="DW38" s="624">
        <v>13</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4020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34998</v>
      </c>
      <c r="CS39" s="634"/>
      <c r="CT39" s="634"/>
      <c r="CU39" s="634"/>
      <c r="CV39" s="634"/>
      <c r="CW39" s="634"/>
      <c r="CX39" s="634"/>
      <c r="CY39" s="635"/>
      <c r="CZ39" s="624">
        <v>0.3</v>
      </c>
      <c r="DA39" s="636"/>
      <c r="DB39" s="636"/>
      <c r="DC39" s="637"/>
      <c r="DD39" s="627">
        <v>4124</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56209</v>
      </c>
      <c r="S40" s="622"/>
      <c r="T40" s="622"/>
      <c r="U40" s="622"/>
      <c r="V40" s="622"/>
      <c r="W40" s="622"/>
      <c r="X40" s="622"/>
      <c r="Y40" s="623"/>
      <c r="Z40" s="659">
        <v>0.4</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417944</v>
      </c>
      <c r="CS40" s="622"/>
      <c r="CT40" s="622"/>
      <c r="CU40" s="622"/>
      <c r="CV40" s="622"/>
      <c r="CW40" s="622"/>
      <c r="CX40" s="622"/>
      <c r="CY40" s="623"/>
      <c r="CZ40" s="624">
        <v>3.1</v>
      </c>
      <c r="DA40" s="636"/>
      <c r="DB40" s="636"/>
      <c r="DC40" s="637"/>
      <c r="DD40" s="627">
        <v>137544</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13906678</v>
      </c>
      <c r="S41" s="646"/>
      <c r="T41" s="646"/>
      <c r="U41" s="646"/>
      <c r="V41" s="646"/>
      <c r="W41" s="646"/>
      <c r="X41" s="646"/>
      <c r="Y41" s="649"/>
      <c r="Z41" s="650">
        <v>100</v>
      </c>
      <c r="AA41" s="650"/>
      <c r="AB41" s="650"/>
      <c r="AC41" s="650"/>
      <c r="AD41" s="651">
        <v>7328917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128031</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868535</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422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3606944</v>
      </c>
      <c r="CS42" s="634"/>
      <c r="CT42" s="634"/>
      <c r="CU42" s="634"/>
      <c r="CV42" s="634"/>
      <c r="CW42" s="634"/>
      <c r="CX42" s="634"/>
      <c r="CY42" s="635"/>
      <c r="CZ42" s="624">
        <v>26.9</v>
      </c>
      <c r="DA42" s="636"/>
      <c r="DB42" s="636"/>
      <c r="DC42" s="637"/>
      <c r="DD42" s="627">
        <v>598453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46744</v>
      </c>
      <c r="CS43" s="634"/>
      <c r="CT43" s="634"/>
      <c r="CU43" s="634"/>
      <c r="CV43" s="634"/>
      <c r="CW43" s="634"/>
      <c r="CX43" s="634"/>
      <c r="CY43" s="635"/>
      <c r="CZ43" s="624">
        <v>0.3</v>
      </c>
      <c r="DA43" s="636"/>
      <c r="DB43" s="636"/>
      <c r="DC43" s="637"/>
      <c r="DD43" s="627">
        <v>46744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3606944</v>
      </c>
      <c r="CS44" s="622"/>
      <c r="CT44" s="622"/>
      <c r="CU44" s="622"/>
      <c r="CV44" s="622"/>
      <c r="CW44" s="622"/>
      <c r="CX44" s="622"/>
      <c r="CY44" s="623"/>
      <c r="CZ44" s="624">
        <v>26.9</v>
      </c>
      <c r="DA44" s="625"/>
      <c r="DB44" s="625"/>
      <c r="DC44" s="626"/>
      <c r="DD44" s="627">
        <v>598453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482081</v>
      </c>
      <c r="CS45" s="634"/>
      <c r="CT45" s="634"/>
      <c r="CU45" s="634"/>
      <c r="CV45" s="634"/>
      <c r="CW45" s="634"/>
      <c r="CX45" s="634"/>
      <c r="CY45" s="635"/>
      <c r="CZ45" s="624">
        <v>3.6</v>
      </c>
      <c r="DA45" s="636"/>
      <c r="DB45" s="636"/>
      <c r="DC45" s="637"/>
      <c r="DD45" s="627">
        <v>11054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3073145</v>
      </c>
      <c r="CS46" s="622"/>
      <c r="CT46" s="622"/>
      <c r="CU46" s="622"/>
      <c r="CV46" s="622"/>
      <c r="CW46" s="622"/>
      <c r="CX46" s="622"/>
      <c r="CY46" s="623"/>
      <c r="CZ46" s="624">
        <v>22.9</v>
      </c>
      <c r="DA46" s="625"/>
      <c r="DB46" s="625"/>
      <c r="DC46" s="626"/>
      <c r="DD46" s="627">
        <v>572023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13410077</v>
      </c>
      <c r="CS49" s="606"/>
      <c r="CT49" s="606"/>
      <c r="CU49" s="606"/>
      <c r="CV49" s="606"/>
      <c r="CW49" s="606"/>
      <c r="CX49" s="606"/>
      <c r="CY49" s="607"/>
      <c r="CZ49" s="608">
        <v>100</v>
      </c>
      <c r="DA49" s="609"/>
      <c r="DB49" s="609"/>
      <c r="DC49" s="610"/>
      <c r="DD49" s="611">
        <v>8425466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A5oPuQRoegAqvZXTQ5cQwvu7Z02bGpqJT0mCEczdJlaxb43x4HAn1djYguVGcVQaHzQtvmCNuA6xk9UeZ8xBQ==" saltValue="use4YefLdXtAntfo/DOVR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13888</v>
      </c>
      <c r="R7" s="1103"/>
      <c r="S7" s="1103"/>
      <c r="T7" s="1103"/>
      <c r="U7" s="1103"/>
      <c r="V7" s="1103">
        <v>13396</v>
      </c>
      <c r="W7" s="1103"/>
      <c r="X7" s="1103"/>
      <c r="Y7" s="1103"/>
      <c r="Z7" s="1103"/>
      <c r="AA7" s="1103">
        <v>491</v>
      </c>
      <c r="AB7" s="1103"/>
      <c r="AC7" s="1103"/>
      <c r="AD7" s="1103"/>
      <c r="AE7" s="1104"/>
      <c r="AF7" s="1105">
        <v>444</v>
      </c>
      <c r="AG7" s="1106"/>
      <c r="AH7" s="1106"/>
      <c r="AI7" s="1106"/>
      <c r="AJ7" s="1107"/>
      <c r="AK7" s="1108">
        <v>700</v>
      </c>
      <c r="AL7" s="1109"/>
      <c r="AM7" s="1109"/>
      <c r="AN7" s="1109"/>
      <c r="AO7" s="1109"/>
      <c r="AP7" s="1109">
        <v>14562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557</v>
      </c>
      <c r="BT7" s="1100"/>
      <c r="BU7" s="1100"/>
      <c r="BV7" s="1100"/>
      <c r="BW7" s="1100"/>
      <c r="BX7" s="1100"/>
      <c r="BY7" s="1100"/>
      <c r="BZ7" s="1100"/>
      <c r="CA7" s="1100"/>
      <c r="CB7" s="1100"/>
      <c r="CC7" s="1100"/>
      <c r="CD7" s="1100"/>
      <c r="CE7" s="1100"/>
      <c r="CF7" s="1100"/>
      <c r="CG7" s="1112"/>
      <c r="CH7" s="1096">
        <v>0</v>
      </c>
      <c r="CI7" s="1097"/>
      <c r="CJ7" s="1097"/>
      <c r="CK7" s="1097"/>
      <c r="CL7" s="1098"/>
      <c r="CM7" s="1096">
        <v>50</v>
      </c>
      <c r="CN7" s="1097"/>
      <c r="CO7" s="1097"/>
      <c r="CP7" s="1097"/>
      <c r="CQ7" s="1098"/>
      <c r="CR7" s="1096">
        <v>50</v>
      </c>
      <c r="CS7" s="1097"/>
      <c r="CT7" s="1097"/>
      <c r="CU7" s="1097"/>
      <c r="CV7" s="1098"/>
      <c r="CW7" s="1096">
        <v>48</v>
      </c>
      <c r="CX7" s="1097"/>
      <c r="CY7" s="1097"/>
      <c r="CZ7" s="1097"/>
      <c r="DA7" s="1098"/>
      <c r="DB7" s="1096" t="s">
        <v>571</v>
      </c>
      <c r="DC7" s="1097"/>
      <c r="DD7" s="1097"/>
      <c r="DE7" s="1097"/>
      <c r="DF7" s="1098"/>
      <c r="DG7" s="1096" t="s">
        <v>571</v>
      </c>
      <c r="DH7" s="1097"/>
      <c r="DI7" s="1097"/>
      <c r="DJ7" s="1097"/>
      <c r="DK7" s="1098"/>
      <c r="DL7" s="1096" t="s">
        <v>571</v>
      </c>
      <c r="DM7" s="1097"/>
      <c r="DN7" s="1097"/>
      <c r="DO7" s="1097"/>
      <c r="DP7" s="1098"/>
      <c r="DQ7" s="1096" t="s">
        <v>571</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41</v>
      </c>
      <c r="R8" s="1039"/>
      <c r="S8" s="1039"/>
      <c r="T8" s="1039"/>
      <c r="U8" s="1039"/>
      <c r="V8" s="1039">
        <v>35</v>
      </c>
      <c r="W8" s="1039"/>
      <c r="X8" s="1039"/>
      <c r="Y8" s="1039"/>
      <c r="Z8" s="1039"/>
      <c r="AA8" s="1039">
        <v>5</v>
      </c>
      <c r="AB8" s="1039"/>
      <c r="AC8" s="1039"/>
      <c r="AD8" s="1039"/>
      <c r="AE8" s="1040"/>
      <c r="AF8" s="1035">
        <v>5</v>
      </c>
      <c r="AG8" s="1036"/>
      <c r="AH8" s="1036"/>
      <c r="AI8" s="1036"/>
      <c r="AJ8" s="1037"/>
      <c r="AK8" s="1080">
        <v>1</v>
      </c>
      <c r="AL8" s="1081"/>
      <c r="AM8" s="1081"/>
      <c r="AN8" s="1081"/>
      <c r="AO8" s="1081"/>
      <c r="AP8" s="1081" t="s">
        <v>561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558</v>
      </c>
      <c r="BT8" s="993"/>
      <c r="BU8" s="993"/>
      <c r="BV8" s="993"/>
      <c r="BW8" s="993"/>
      <c r="BX8" s="993"/>
      <c r="BY8" s="993"/>
      <c r="BZ8" s="993"/>
      <c r="CA8" s="993"/>
      <c r="CB8" s="993"/>
      <c r="CC8" s="993"/>
      <c r="CD8" s="993"/>
      <c r="CE8" s="993"/>
      <c r="CF8" s="993"/>
      <c r="CG8" s="1014"/>
      <c r="CH8" s="989">
        <v>0</v>
      </c>
      <c r="CI8" s="990"/>
      <c r="CJ8" s="990"/>
      <c r="CK8" s="990"/>
      <c r="CL8" s="991"/>
      <c r="CM8" s="989">
        <v>107</v>
      </c>
      <c r="CN8" s="990"/>
      <c r="CO8" s="990"/>
      <c r="CP8" s="990"/>
      <c r="CQ8" s="991"/>
      <c r="CR8" s="989">
        <v>107</v>
      </c>
      <c r="CS8" s="990"/>
      <c r="CT8" s="990"/>
      <c r="CU8" s="990"/>
      <c r="CV8" s="991"/>
      <c r="CW8" s="989">
        <v>32</v>
      </c>
      <c r="CX8" s="990"/>
      <c r="CY8" s="990"/>
      <c r="CZ8" s="990"/>
      <c r="DA8" s="991"/>
      <c r="DB8" s="989" t="s">
        <v>571</v>
      </c>
      <c r="DC8" s="990"/>
      <c r="DD8" s="990"/>
      <c r="DE8" s="990"/>
      <c r="DF8" s="991"/>
      <c r="DG8" s="989" t="s">
        <v>571</v>
      </c>
      <c r="DH8" s="990"/>
      <c r="DI8" s="990"/>
      <c r="DJ8" s="990"/>
      <c r="DK8" s="991"/>
      <c r="DL8" s="989" t="s">
        <v>571</v>
      </c>
      <c r="DM8" s="990"/>
      <c r="DN8" s="990"/>
      <c r="DO8" s="990"/>
      <c r="DP8" s="991"/>
      <c r="DQ8" s="989" t="s">
        <v>571</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559</v>
      </c>
      <c r="BT9" s="993"/>
      <c r="BU9" s="993"/>
      <c r="BV9" s="993"/>
      <c r="BW9" s="993"/>
      <c r="BX9" s="993"/>
      <c r="BY9" s="993"/>
      <c r="BZ9" s="993"/>
      <c r="CA9" s="993"/>
      <c r="CB9" s="993"/>
      <c r="CC9" s="993"/>
      <c r="CD9" s="993"/>
      <c r="CE9" s="993"/>
      <c r="CF9" s="993"/>
      <c r="CG9" s="1014"/>
      <c r="CH9" s="989">
        <v>0</v>
      </c>
      <c r="CI9" s="990"/>
      <c r="CJ9" s="990"/>
      <c r="CK9" s="990"/>
      <c r="CL9" s="991"/>
      <c r="CM9" s="989">
        <v>37</v>
      </c>
      <c r="CN9" s="990"/>
      <c r="CO9" s="990"/>
      <c r="CP9" s="990"/>
      <c r="CQ9" s="991"/>
      <c r="CR9" s="989">
        <v>15</v>
      </c>
      <c r="CS9" s="990"/>
      <c r="CT9" s="990"/>
      <c r="CU9" s="990"/>
      <c r="CV9" s="991"/>
      <c r="CW9" s="989">
        <v>4</v>
      </c>
      <c r="CX9" s="990"/>
      <c r="CY9" s="990"/>
      <c r="CZ9" s="990"/>
      <c r="DA9" s="991"/>
      <c r="DB9" s="989" t="s">
        <v>561</v>
      </c>
      <c r="DC9" s="990"/>
      <c r="DD9" s="990"/>
      <c r="DE9" s="990"/>
      <c r="DF9" s="991"/>
      <c r="DG9" s="989" t="s">
        <v>561</v>
      </c>
      <c r="DH9" s="990"/>
      <c r="DI9" s="990"/>
      <c r="DJ9" s="990"/>
      <c r="DK9" s="991"/>
      <c r="DL9" s="989" t="s">
        <v>561</v>
      </c>
      <c r="DM9" s="990"/>
      <c r="DN9" s="990"/>
      <c r="DO9" s="990"/>
      <c r="DP9" s="991"/>
      <c r="DQ9" s="989" t="s">
        <v>561</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560</v>
      </c>
      <c r="BT10" s="993"/>
      <c r="BU10" s="993"/>
      <c r="BV10" s="993"/>
      <c r="BW10" s="993"/>
      <c r="BX10" s="993"/>
      <c r="BY10" s="993"/>
      <c r="BZ10" s="993"/>
      <c r="CA10" s="993"/>
      <c r="CB10" s="993"/>
      <c r="CC10" s="993"/>
      <c r="CD10" s="993"/>
      <c r="CE10" s="993"/>
      <c r="CF10" s="993"/>
      <c r="CG10" s="1014"/>
      <c r="CH10" s="989">
        <v>16</v>
      </c>
      <c r="CI10" s="990"/>
      <c r="CJ10" s="990"/>
      <c r="CK10" s="990"/>
      <c r="CL10" s="991"/>
      <c r="CM10" s="989">
        <v>-156</v>
      </c>
      <c r="CN10" s="990"/>
      <c r="CO10" s="990"/>
      <c r="CP10" s="990"/>
      <c r="CQ10" s="991"/>
      <c r="CR10" s="989">
        <v>6</v>
      </c>
      <c r="CS10" s="990"/>
      <c r="CT10" s="990"/>
      <c r="CU10" s="990"/>
      <c r="CV10" s="991"/>
      <c r="CW10" s="989" t="s">
        <v>561</v>
      </c>
      <c r="CX10" s="990"/>
      <c r="CY10" s="990"/>
      <c r="CZ10" s="990"/>
      <c r="DA10" s="991"/>
      <c r="DB10" s="989">
        <v>50</v>
      </c>
      <c r="DC10" s="990"/>
      <c r="DD10" s="990"/>
      <c r="DE10" s="990"/>
      <c r="DF10" s="991"/>
      <c r="DG10" s="989" t="s">
        <v>561</v>
      </c>
      <c r="DH10" s="990"/>
      <c r="DI10" s="990"/>
      <c r="DJ10" s="990"/>
      <c r="DK10" s="991"/>
      <c r="DL10" s="989" t="s">
        <v>561</v>
      </c>
      <c r="DM10" s="990"/>
      <c r="DN10" s="990"/>
      <c r="DO10" s="990"/>
      <c r="DP10" s="991"/>
      <c r="DQ10" s="989" t="s">
        <v>561</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13929</v>
      </c>
      <c r="R23" s="1061"/>
      <c r="S23" s="1061"/>
      <c r="T23" s="1061"/>
      <c r="U23" s="1061"/>
      <c r="V23" s="1061">
        <v>13431</v>
      </c>
      <c r="W23" s="1061"/>
      <c r="X23" s="1061"/>
      <c r="Y23" s="1061"/>
      <c r="Z23" s="1061"/>
      <c r="AA23" s="1061">
        <v>496</v>
      </c>
      <c r="AB23" s="1061"/>
      <c r="AC23" s="1061"/>
      <c r="AD23" s="1061"/>
      <c r="AE23" s="1068"/>
      <c r="AF23" s="1069">
        <v>449</v>
      </c>
      <c r="AG23" s="1061"/>
      <c r="AH23" s="1061"/>
      <c r="AI23" s="1061"/>
      <c r="AJ23" s="1070"/>
      <c r="AK23" s="1071"/>
      <c r="AL23" s="1072"/>
      <c r="AM23" s="1072"/>
      <c r="AN23" s="1072"/>
      <c r="AO23" s="1072"/>
      <c r="AP23" s="1061">
        <v>14562</v>
      </c>
      <c r="AQ23" s="1061"/>
      <c r="AR23" s="1061"/>
      <c r="AS23" s="1061"/>
      <c r="AT23" s="1061"/>
      <c r="AU23" s="1062"/>
      <c r="AV23" s="1062"/>
      <c r="AW23" s="1062"/>
      <c r="AX23" s="1062"/>
      <c r="AY23" s="1063"/>
      <c r="AZ23" s="1064" t="s">
        <v>121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2372</v>
      </c>
      <c r="R28" s="1051"/>
      <c r="S28" s="1051"/>
      <c r="T28" s="1051"/>
      <c r="U28" s="1051"/>
      <c r="V28" s="1051">
        <v>2319</v>
      </c>
      <c r="W28" s="1051"/>
      <c r="X28" s="1051"/>
      <c r="Y28" s="1051"/>
      <c r="Z28" s="1051"/>
      <c r="AA28" s="1051">
        <v>53</v>
      </c>
      <c r="AB28" s="1051"/>
      <c r="AC28" s="1051"/>
      <c r="AD28" s="1051"/>
      <c r="AE28" s="1052"/>
      <c r="AF28" s="1053">
        <v>53</v>
      </c>
      <c r="AG28" s="1051"/>
      <c r="AH28" s="1051"/>
      <c r="AI28" s="1051"/>
      <c r="AJ28" s="1054"/>
      <c r="AK28" s="1042">
        <v>139</v>
      </c>
      <c r="AL28" s="1043"/>
      <c r="AM28" s="1043"/>
      <c r="AN28" s="1043"/>
      <c r="AO28" s="1043"/>
      <c r="AP28" s="1043" t="s">
        <v>561</v>
      </c>
      <c r="AQ28" s="1043"/>
      <c r="AR28" s="1043"/>
      <c r="AS28" s="1043"/>
      <c r="AT28" s="1043"/>
      <c r="AU28" s="1043" t="s">
        <v>561</v>
      </c>
      <c r="AV28" s="1043"/>
      <c r="AW28" s="1043"/>
      <c r="AX28" s="1043"/>
      <c r="AY28" s="1043"/>
      <c r="AZ28" s="1044" t="s">
        <v>561</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822</v>
      </c>
      <c r="R29" s="1039"/>
      <c r="S29" s="1039"/>
      <c r="T29" s="1039"/>
      <c r="U29" s="1039"/>
      <c r="V29" s="1039">
        <v>821</v>
      </c>
      <c r="W29" s="1039"/>
      <c r="X29" s="1039"/>
      <c r="Y29" s="1039"/>
      <c r="Z29" s="1039"/>
      <c r="AA29" s="1039">
        <v>1</v>
      </c>
      <c r="AB29" s="1039"/>
      <c r="AC29" s="1039"/>
      <c r="AD29" s="1039"/>
      <c r="AE29" s="1040"/>
      <c r="AF29" s="1035">
        <v>1</v>
      </c>
      <c r="AG29" s="1036"/>
      <c r="AH29" s="1036"/>
      <c r="AI29" s="1036"/>
      <c r="AJ29" s="1037"/>
      <c r="AK29" s="980">
        <v>450</v>
      </c>
      <c r="AL29" s="971"/>
      <c r="AM29" s="971"/>
      <c r="AN29" s="971"/>
      <c r="AO29" s="971"/>
      <c r="AP29" s="971" t="s">
        <v>561</v>
      </c>
      <c r="AQ29" s="971"/>
      <c r="AR29" s="971"/>
      <c r="AS29" s="971"/>
      <c r="AT29" s="971"/>
      <c r="AU29" s="971" t="s">
        <v>561</v>
      </c>
      <c r="AV29" s="971"/>
      <c r="AW29" s="971"/>
      <c r="AX29" s="971"/>
      <c r="AY29" s="971"/>
      <c r="AZ29" s="1041" t="s">
        <v>561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1269</v>
      </c>
      <c r="R30" s="1039"/>
      <c r="S30" s="1039"/>
      <c r="T30" s="1039"/>
      <c r="U30" s="1039"/>
      <c r="V30" s="1039">
        <v>1207</v>
      </c>
      <c r="W30" s="1039"/>
      <c r="X30" s="1039"/>
      <c r="Y30" s="1039"/>
      <c r="Z30" s="1039"/>
      <c r="AA30" s="1039">
        <v>62</v>
      </c>
      <c r="AB30" s="1039"/>
      <c r="AC30" s="1039"/>
      <c r="AD30" s="1039"/>
      <c r="AE30" s="1040"/>
      <c r="AF30" s="1035">
        <v>59</v>
      </c>
      <c r="AG30" s="1036"/>
      <c r="AH30" s="1036"/>
      <c r="AI30" s="1036"/>
      <c r="AJ30" s="1037"/>
      <c r="AK30" s="980">
        <v>442</v>
      </c>
      <c r="AL30" s="971"/>
      <c r="AM30" s="971"/>
      <c r="AN30" s="971"/>
      <c r="AO30" s="971"/>
      <c r="AP30" s="971">
        <v>11238</v>
      </c>
      <c r="AQ30" s="971"/>
      <c r="AR30" s="971"/>
      <c r="AS30" s="971"/>
      <c r="AT30" s="971"/>
      <c r="AU30" s="971">
        <v>7406</v>
      </c>
      <c r="AV30" s="971"/>
      <c r="AW30" s="971"/>
      <c r="AX30" s="971"/>
      <c r="AY30" s="971"/>
      <c r="AZ30" s="1041" t="s">
        <v>561</v>
      </c>
      <c r="BA30" s="1041"/>
      <c r="BB30" s="1041"/>
      <c r="BC30" s="1041"/>
      <c r="BD30" s="1041"/>
      <c r="BE30" s="972" t="s">
        <v>392</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43</v>
      </c>
      <c r="R31" s="1039"/>
      <c r="S31" s="1039"/>
      <c r="T31" s="1039"/>
      <c r="U31" s="1039"/>
      <c r="V31" s="1039">
        <v>41</v>
      </c>
      <c r="W31" s="1039"/>
      <c r="X31" s="1039"/>
      <c r="Y31" s="1039"/>
      <c r="Z31" s="1039"/>
      <c r="AA31" s="1039">
        <v>2</v>
      </c>
      <c r="AB31" s="1039"/>
      <c r="AC31" s="1039"/>
      <c r="AD31" s="1039"/>
      <c r="AE31" s="1040"/>
      <c r="AF31" s="1035">
        <v>2</v>
      </c>
      <c r="AG31" s="1036"/>
      <c r="AH31" s="1036"/>
      <c r="AI31" s="1036"/>
      <c r="AJ31" s="1037"/>
      <c r="AK31" s="980">
        <v>9</v>
      </c>
      <c r="AL31" s="971"/>
      <c r="AM31" s="971"/>
      <c r="AN31" s="971"/>
      <c r="AO31" s="971"/>
      <c r="AP31" s="971">
        <v>140</v>
      </c>
      <c r="AQ31" s="971"/>
      <c r="AR31" s="971"/>
      <c r="AS31" s="971"/>
      <c r="AT31" s="971"/>
      <c r="AU31" s="971">
        <v>75</v>
      </c>
      <c r="AV31" s="971"/>
      <c r="AW31" s="971"/>
      <c r="AX31" s="971"/>
      <c r="AY31" s="971"/>
      <c r="AZ31" s="1041" t="s">
        <v>561</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115</v>
      </c>
      <c r="AG63" s="959"/>
      <c r="AH63" s="959"/>
      <c r="AI63" s="959"/>
      <c r="AJ63" s="1022"/>
      <c r="AK63" s="1023"/>
      <c r="AL63" s="963"/>
      <c r="AM63" s="963"/>
      <c r="AN63" s="963"/>
      <c r="AO63" s="963"/>
      <c r="AP63" s="959">
        <v>11378</v>
      </c>
      <c r="AQ63" s="959"/>
      <c r="AR63" s="959"/>
      <c r="AS63" s="959"/>
      <c r="AT63" s="959"/>
      <c r="AU63" s="959">
        <v>7481</v>
      </c>
      <c r="AV63" s="959"/>
      <c r="AW63" s="959"/>
      <c r="AX63" s="959"/>
      <c r="AY63" s="959"/>
      <c r="AZ63" s="1017"/>
      <c r="BA63" s="1017"/>
      <c r="BB63" s="1017"/>
      <c r="BC63" s="1017"/>
      <c r="BD63" s="1017"/>
      <c r="BE63" s="960"/>
      <c r="BF63" s="960"/>
      <c r="BG63" s="960"/>
      <c r="BH63" s="960"/>
      <c r="BI63" s="961"/>
      <c r="BJ63" s="1018" t="s">
        <v>121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544</v>
      </c>
      <c r="C68" s="986"/>
      <c r="D68" s="986"/>
      <c r="E68" s="986"/>
      <c r="F68" s="986"/>
      <c r="G68" s="986"/>
      <c r="H68" s="986"/>
      <c r="I68" s="986"/>
      <c r="J68" s="986"/>
      <c r="K68" s="986"/>
      <c r="L68" s="986"/>
      <c r="M68" s="986"/>
      <c r="N68" s="986"/>
      <c r="O68" s="986"/>
      <c r="P68" s="987"/>
      <c r="Q68" s="988">
        <v>1699</v>
      </c>
      <c r="R68" s="982"/>
      <c r="S68" s="982"/>
      <c r="T68" s="982"/>
      <c r="U68" s="982"/>
      <c r="V68" s="982">
        <v>1599</v>
      </c>
      <c r="W68" s="982"/>
      <c r="X68" s="982"/>
      <c r="Y68" s="982"/>
      <c r="Z68" s="982"/>
      <c r="AA68" s="982">
        <v>100</v>
      </c>
      <c r="AB68" s="982"/>
      <c r="AC68" s="982"/>
      <c r="AD68" s="982"/>
      <c r="AE68" s="982"/>
      <c r="AF68" s="982">
        <v>100</v>
      </c>
      <c r="AG68" s="982"/>
      <c r="AH68" s="982"/>
      <c r="AI68" s="982"/>
      <c r="AJ68" s="982"/>
      <c r="AK68" s="982" t="s">
        <v>561</v>
      </c>
      <c r="AL68" s="982"/>
      <c r="AM68" s="982"/>
      <c r="AN68" s="982"/>
      <c r="AO68" s="982"/>
      <c r="AP68" s="982">
        <v>1081</v>
      </c>
      <c r="AQ68" s="982"/>
      <c r="AR68" s="982"/>
      <c r="AS68" s="982"/>
      <c r="AT68" s="982"/>
      <c r="AU68" s="982">
        <v>271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545</v>
      </c>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546</v>
      </c>
      <c r="C70" s="975"/>
      <c r="D70" s="975"/>
      <c r="E70" s="975"/>
      <c r="F70" s="975"/>
      <c r="G70" s="975"/>
      <c r="H70" s="975"/>
      <c r="I70" s="975"/>
      <c r="J70" s="975"/>
      <c r="K70" s="975"/>
      <c r="L70" s="975"/>
      <c r="M70" s="975"/>
      <c r="N70" s="975"/>
      <c r="O70" s="975"/>
      <c r="P70" s="976"/>
      <c r="Q70" s="977">
        <v>277</v>
      </c>
      <c r="R70" s="971"/>
      <c r="S70" s="971"/>
      <c r="T70" s="971"/>
      <c r="U70" s="971"/>
      <c r="V70" s="971">
        <v>251</v>
      </c>
      <c r="W70" s="971"/>
      <c r="X70" s="971"/>
      <c r="Y70" s="971"/>
      <c r="Z70" s="971"/>
      <c r="AA70" s="971">
        <v>26</v>
      </c>
      <c r="AB70" s="971"/>
      <c r="AC70" s="971"/>
      <c r="AD70" s="971"/>
      <c r="AE70" s="971"/>
      <c r="AF70" s="971">
        <v>26</v>
      </c>
      <c r="AG70" s="971"/>
      <c r="AH70" s="971"/>
      <c r="AI70" s="971"/>
      <c r="AJ70" s="971"/>
      <c r="AK70" s="971" t="s">
        <v>561</v>
      </c>
      <c r="AL70" s="971"/>
      <c r="AM70" s="971"/>
      <c r="AN70" s="971"/>
      <c r="AO70" s="971"/>
      <c r="AP70" s="971" t="s">
        <v>561</v>
      </c>
      <c r="AQ70" s="971"/>
      <c r="AR70" s="971"/>
      <c r="AS70" s="971"/>
      <c r="AT70" s="971"/>
      <c r="AU70" s="971" t="s">
        <v>561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547</v>
      </c>
      <c r="C71" s="975"/>
      <c r="D71" s="975"/>
      <c r="E71" s="975"/>
      <c r="F71" s="975"/>
      <c r="G71" s="975"/>
      <c r="H71" s="975"/>
      <c r="I71" s="975"/>
      <c r="J71" s="975"/>
      <c r="K71" s="975"/>
      <c r="L71" s="975"/>
      <c r="M71" s="975"/>
      <c r="N71" s="975"/>
      <c r="O71" s="975"/>
      <c r="P71" s="976"/>
      <c r="Q71" s="977">
        <v>8739</v>
      </c>
      <c r="R71" s="971"/>
      <c r="S71" s="971"/>
      <c r="T71" s="971"/>
      <c r="U71" s="971"/>
      <c r="V71" s="971">
        <v>8425</v>
      </c>
      <c r="W71" s="971"/>
      <c r="X71" s="971"/>
      <c r="Y71" s="971"/>
      <c r="Z71" s="971"/>
      <c r="AA71" s="971">
        <v>314</v>
      </c>
      <c r="AB71" s="971"/>
      <c r="AC71" s="971"/>
      <c r="AD71" s="971"/>
      <c r="AE71" s="971"/>
      <c r="AF71" s="971">
        <v>314</v>
      </c>
      <c r="AG71" s="971"/>
      <c r="AH71" s="971"/>
      <c r="AI71" s="971"/>
      <c r="AJ71" s="971"/>
      <c r="AK71" s="971" t="s">
        <v>561</v>
      </c>
      <c r="AL71" s="971"/>
      <c r="AM71" s="971"/>
      <c r="AN71" s="971"/>
      <c r="AO71" s="971"/>
      <c r="AP71" s="971" t="s">
        <v>561</v>
      </c>
      <c r="AQ71" s="971"/>
      <c r="AR71" s="971"/>
      <c r="AS71" s="971"/>
      <c r="AT71" s="971"/>
      <c r="AU71" s="971" t="s">
        <v>561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548</v>
      </c>
      <c r="C72" s="975"/>
      <c r="D72" s="975"/>
      <c r="E72" s="975"/>
      <c r="F72" s="975"/>
      <c r="G72" s="975"/>
      <c r="H72" s="975"/>
      <c r="I72" s="975"/>
      <c r="J72" s="975"/>
      <c r="K72" s="975"/>
      <c r="L72" s="975"/>
      <c r="M72" s="975"/>
      <c r="N72" s="975"/>
      <c r="O72" s="975"/>
      <c r="P72" s="976"/>
      <c r="Q72" s="977">
        <v>1329</v>
      </c>
      <c r="R72" s="971"/>
      <c r="S72" s="971"/>
      <c r="T72" s="971"/>
      <c r="U72" s="971"/>
      <c r="V72" s="971">
        <v>1321</v>
      </c>
      <c r="W72" s="971"/>
      <c r="X72" s="971"/>
      <c r="Y72" s="971"/>
      <c r="Z72" s="971"/>
      <c r="AA72" s="971">
        <v>8</v>
      </c>
      <c r="AB72" s="971"/>
      <c r="AC72" s="971"/>
      <c r="AD72" s="971"/>
      <c r="AE72" s="971"/>
      <c r="AF72" s="971">
        <v>8</v>
      </c>
      <c r="AG72" s="971"/>
      <c r="AH72" s="971"/>
      <c r="AI72" s="971"/>
      <c r="AJ72" s="971"/>
      <c r="AK72" s="971" t="s">
        <v>561</v>
      </c>
      <c r="AL72" s="971"/>
      <c r="AM72" s="971"/>
      <c r="AN72" s="971"/>
      <c r="AO72" s="971"/>
      <c r="AP72" s="971">
        <v>882</v>
      </c>
      <c r="AQ72" s="971"/>
      <c r="AR72" s="971"/>
      <c r="AS72" s="971"/>
      <c r="AT72" s="971"/>
      <c r="AU72" s="971">
        <v>309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549</v>
      </c>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550</v>
      </c>
      <c r="C74" s="975"/>
      <c r="D74" s="975"/>
      <c r="E74" s="975"/>
      <c r="F74" s="975"/>
      <c r="G74" s="975"/>
      <c r="H74" s="975"/>
      <c r="I74" s="975"/>
      <c r="J74" s="975"/>
      <c r="K74" s="975"/>
      <c r="L74" s="975"/>
      <c r="M74" s="975"/>
      <c r="N74" s="975"/>
      <c r="O74" s="975"/>
      <c r="P74" s="976"/>
      <c r="Q74" s="977">
        <v>156</v>
      </c>
      <c r="R74" s="971"/>
      <c r="S74" s="971"/>
      <c r="T74" s="971"/>
      <c r="U74" s="971"/>
      <c r="V74" s="971">
        <v>154</v>
      </c>
      <c r="W74" s="971"/>
      <c r="X74" s="971"/>
      <c r="Y74" s="971"/>
      <c r="Z74" s="971"/>
      <c r="AA74" s="971">
        <v>2</v>
      </c>
      <c r="AB74" s="971"/>
      <c r="AC74" s="971"/>
      <c r="AD74" s="971"/>
      <c r="AE74" s="971"/>
      <c r="AF74" s="971">
        <v>2</v>
      </c>
      <c r="AG74" s="971"/>
      <c r="AH74" s="971"/>
      <c r="AI74" s="971"/>
      <c r="AJ74" s="971"/>
      <c r="AK74" s="971" t="s">
        <v>561</v>
      </c>
      <c r="AL74" s="971"/>
      <c r="AM74" s="971"/>
      <c r="AN74" s="971"/>
      <c r="AO74" s="971"/>
      <c r="AP74" s="971" t="s">
        <v>561</v>
      </c>
      <c r="AQ74" s="971"/>
      <c r="AR74" s="971"/>
      <c r="AS74" s="971"/>
      <c r="AT74" s="971"/>
      <c r="AU74" s="971" t="s">
        <v>561</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551</v>
      </c>
      <c r="C75" s="975"/>
      <c r="D75" s="975"/>
      <c r="E75" s="975"/>
      <c r="F75" s="975"/>
      <c r="G75" s="975"/>
      <c r="H75" s="975"/>
      <c r="I75" s="975"/>
      <c r="J75" s="975"/>
      <c r="K75" s="975"/>
      <c r="L75" s="975"/>
      <c r="M75" s="975"/>
      <c r="N75" s="975"/>
      <c r="O75" s="975"/>
      <c r="P75" s="976"/>
      <c r="Q75" s="978">
        <v>176</v>
      </c>
      <c r="R75" s="979"/>
      <c r="S75" s="979"/>
      <c r="T75" s="979"/>
      <c r="U75" s="980"/>
      <c r="V75" s="981">
        <v>176</v>
      </c>
      <c r="W75" s="979"/>
      <c r="X75" s="979"/>
      <c r="Y75" s="979"/>
      <c r="Z75" s="980"/>
      <c r="AA75" s="981" t="s">
        <v>561</v>
      </c>
      <c r="AB75" s="979"/>
      <c r="AC75" s="979"/>
      <c r="AD75" s="979"/>
      <c r="AE75" s="980"/>
      <c r="AF75" s="981" t="s">
        <v>561</v>
      </c>
      <c r="AG75" s="979"/>
      <c r="AH75" s="979"/>
      <c r="AI75" s="979"/>
      <c r="AJ75" s="980"/>
      <c r="AK75" s="981" t="s">
        <v>561</v>
      </c>
      <c r="AL75" s="979"/>
      <c r="AM75" s="979"/>
      <c r="AN75" s="979"/>
      <c r="AO75" s="980"/>
      <c r="AP75" s="981" t="s">
        <v>561</v>
      </c>
      <c r="AQ75" s="979"/>
      <c r="AR75" s="979"/>
      <c r="AS75" s="979"/>
      <c r="AT75" s="980"/>
      <c r="AU75" s="981" t="s">
        <v>561</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552</v>
      </c>
      <c r="C76" s="975"/>
      <c r="D76" s="975"/>
      <c r="E76" s="975"/>
      <c r="F76" s="975"/>
      <c r="G76" s="975"/>
      <c r="H76" s="975"/>
      <c r="I76" s="975"/>
      <c r="J76" s="975"/>
      <c r="K76" s="975"/>
      <c r="L76" s="975"/>
      <c r="M76" s="975"/>
      <c r="N76" s="975"/>
      <c r="O76" s="975"/>
      <c r="P76" s="976"/>
      <c r="Q76" s="978">
        <v>546</v>
      </c>
      <c r="R76" s="979"/>
      <c r="S76" s="979"/>
      <c r="T76" s="979"/>
      <c r="U76" s="980"/>
      <c r="V76" s="981">
        <v>480</v>
      </c>
      <c r="W76" s="979"/>
      <c r="X76" s="979"/>
      <c r="Y76" s="979"/>
      <c r="Z76" s="980"/>
      <c r="AA76" s="981">
        <v>65</v>
      </c>
      <c r="AB76" s="979"/>
      <c r="AC76" s="979"/>
      <c r="AD76" s="979"/>
      <c r="AE76" s="980"/>
      <c r="AF76" s="981">
        <v>65</v>
      </c>
      <c r="AG76" s="979"/>
      <c r="AH76" s="979"/>
      <c r="AI76" s="979"/>
      <c r="AJ76" s="980"/>
      <c r="AK76" s="981" t="s">
        <v>561</v>
      </c>
      <c r="AL76" s="979"/>
      <c r="AM76" s="979"/>
      <c r="AN76" s="979"/>
      <c r="AO76" s="980"/>
      <c r="AP76" s="981" t="s">
        <v>561</v>
      </c>
      <c r="AQ76" s="979"/>
      <c r="AR76" s="979"/>
      <c r="AS76" s="979"/>
      <c r="AT76" s="980"/>
      <c r="AU76" s="981" t="s">
        <v>561</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553</v>
      </c>
      <c r="C77" s="975"/>
      <c r="D77" s="975"/>
      <c r="E77" s="975"/>
      <c r="F77" s="975"/>
      <c r="G77" s="975"/>
      <c r="H77" s="975"/>
      <c r="I77" s="975"/>
      <c r="J77" s="975"/>
      <c r="K77" s="975"/>
      <c r="L77" s="975"/>
      <c r="M77" s="975"/>
      <c r="N77" s="975"/>
      <c r="O77" s="975"/>
      <c r="P77" s="976"/>
      <c r="Q77" s="978">
        <v>5183</v>
      </c>
      <c r="R77" s="979"/>
      <c r="S77" s="979"/>
      <c r="T77" s="979"/>
      <c r="U77" s="980"/>
      <c r="V77" s="981">
        <v>4250</v>
      </c>
      <c r="W77" s="979"/>
      <c r="X77" s="979"/>
      <c r="Y77" s="979"/>
      <c r="Z77" s="980"/>
      <c r="AA77" s="981">
        <v>933</v>
      </c>
      <c r="AB77" s="979"/>
      <c r="AC77" s="979"/>
      <c r="AD77" s="979"/>
      <c r="AE77" s="980"/>
      <c r="AF77" s="981">
        <v>933</v>
      </c>
      <c r="AG77" s="979"/>
      <c r="AH77" s="979"/>
      <c r="AI77" s="979"/>
      <c r="AJ77" s="980"/>
      <c r="AK77" s="981" t="s">
        <v>561</v>
      </c>
      <c r="AL77" s="979"/>
      <c r="AM77" s="979"/>
      <c r="AN77" s="979"/>
      <c r="AO77" s="980"/>
      <c r="AP77" s="981" t="s">
        <v>561</v>
      </c>
      <c r="AQ77" s="979"/>
      <c r="AR77" s="979"/>
      <c r="AS77" s="979"/>
      <c r="AT77" s="980"/>
      <c r="AU77" s="981" t="s">
        <v>561</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554</v>
      </c>
      <c r="C78" s="975"/>
      <c r="D78" s="975"/>
      <c r="E78" s="975"/>
      <c r="F78" s="975"/>
      <c r="G78" s="975"/>
      <c r="H78" s="975"/>
      <c r="I78" s="975"/>
      <c r="J78" s="975"/>
      <c r="K78" s="975"/>
      <c r="L78" s="975"/>
      <c r="M78" s="975"/>
      <c r="N78" s="975"/>
      <c r="O78" s="975"/>
      <c r="P78" s="976"/>
      <c r="Q78" s="977">
        <v>6</v>
      </c>
      <c r="R78" s="971"/>
      <c r="S78" s="971"/>
      <c r="T78" s="971"/>
      <c r="U78" s="971"/>
      <c r="V78" s="971">
        <v>3</v>
      </c>
      <c r="W78" s="971"/>
      <c r="X78" s="971"/>
      <c r="Y78" s="971"/>
      <c r="Z78" s="971"/>
      <c r="AA78" s="971">
        <v>3</v>
      </c>
      <c r="AB78" s="971"/>
      <c r="AC78" s="971"/>
      <c r="AD78" s="971"/>
      <c r="AE78" s="971"/>
      <c r="AF78" s="971">
        <v>3</v>
      </c>
      <c r="AG78" s="971"/>
      <c r="AH78" s="971"/>
      <c r="AI78" s="971"/>
      <c r="AJ78" s="971"/>
      <c r="AK78" s="971" t="s">
        <v>561</v>
      </c>
      <c r="AL78" s="971"/>
      <c r="AM78" s="971"/>
      <c r="AN78" s="971"/>
      <c r="AO78" s="971"/>
      <c r="AP78" s="971" t="s">
        <v>561</v>
      </c>
      <c r="AQ78" s="971"/>
      <c r="AR78" s="971"/>
      <c r="AS78" s="971"/>
      <c r="AT78" s="971"/>
      <c r="AU78" s="971" t="s">
        <v>561</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555</v>
      </c>
      <c r="C79" s="975"/>
      <c r="D79" s="975"/>
      <c r="E79" s="975"/>
      <c r="F79" s="975"/>
      <c r="G79" s="975"/>
      <c r="H79" s="975"/>
      <c r="I79" s="975"/>
      <c r="J79" s="975"/>
      <c r="K79" s="975"/>
      <c r="L79" s="975"/>
      <c r="M79" s="975"/>
      <c r="N79" s="975"/>
      <c r="O79" s="975"/>
      <c r="P79" s="976"/>
      <c r="Q79" s="977">
        <v>7</v>
      </c>
      <c r="R79" s="971"/>
      <c r="S79" s="971"/>
      <c r="T79" s="971"/>
      <c r="U79" s="971"/>
      <c r="V79" s="971">
        <v>6</v>
      </c>
      <c r="W79" s="971"/>
      <c r="X79" s="971"/>
      <c r="Y79" s="971"/>
      <c r="Z79" s="971"/>
      <c r="AA79" s="971">
        <v>1</v>
      </c>
      <c r="AB79" s="971"/>
      <c r="AC79" s="971"/>
      <c r="AD79" s="971"/>
      <c r="AE79" s="971"/>
      <c r="AF79" s="971">
        <v>1</v>
      </c>
      <c r="AG79" s="971"/>
      <c r="AH79" s="971"/>
      <c r="AI79" s="971"/>
      <c r="AJ79" s="971"/>
      <c r="AK79" s="971" t="s">
        <v>561</v>
      </c>
      <c r="AL79" s="971"/>
      <c r="AM79" s="971"/>
      <c r="AN79" s="971"/>
      <c r="AO79" s="971"/>
      <c r="AP79" s="971" t="s">
        <v>561</v>
      </c>
      <c r="AQ79" s="971"/>
      <c r="AR79" s="971"/>
      <c r="AS79" s="971"/>
      <c r="AT79" s="971"/>
      <c r="AU79" s="971" t="s">
        <v>561</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556</v>
      </c>
      <c r="C80" s="975"/>
      <c r="D80" s="975"/>
      <c r="E80" s="975"/>
      <c r="F80" s="975"/>
      <c r="G80" s="975"/>
      <c r="H80" s="975"/>
      <c r="I80" s="975"/>
      <c r="J80" s="975"/>
      <c r="K80" s="975"/>
      <c r="L80" s="975"/>
      <c r="M80" s="975"/>
      <c r="N80" s="975"/>
      <c r="O80" s="975"/>
      <c r="P80" s="976"/>
      <c r="Q80" s="977">
        <v>1396</v>
      </c>
      <c r="R80" s="971"/>
      <c r="S80" s="971"/>
      <c r="T80" s="971"/>
      <c r="U80" s="971"/>
      <c r="V80" s="971">
        <v>1338</v>
      </c>
      <c r="W80" s="971"/>
      <c r="X80" s="971"/>
      <c r="Y80" s="971"/>
      <c r="Z80" s="971"/>
      <c r="AA80" s="971">
        <v>59</v>
      </c>
      <c r="AB80" s="971"/>
      <c r="AC80" s="971"/>
      <c r="AD80" s="971"/>
      <c r="AE80" s="971"/>
      <c r="AF80" s="971">
        <v>28</v>
      </c>
      <c r="AG80" s="971"/>
      <c r="AH80" s="971"/>
      <c r="AI80" s="971"/>
      <c r="AJ80" s="971"/>
      <c r="AK80" s="971" t="s">
        <v>561</v>
      </c>
      <c r="AL80" s="971"/>
      <c r="AM80" s="971"/>
      <c r="AN80" s="971"/>
      <c r="AO80" s="971"/>
      <c r="AP80" s="971">
        <v>271</v>
      </c>
      <c r="AQ80" s="971"/>
      <c r="AR80" s="971"/>
      <c r="AS80" s="971"/>
      <c r="AT80" s="971"/>
      <c r="AU80" s="971">
        <v>102</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1480</v>
      </c>
      <c r="AG88" s="959"/>
      <c r="AH88" s="959"/>
      <c r="AI88" s="959"/>
      <c r="AJ88" s="959"/>
      <c r="AK88" s="963"/>
      <c r="AL88" s="963"/>
      <c r="AM88" s="963"/>
      <c r="AN88" s="963"/>
      <c r="AO88" s="963"/>
      <c r="AP88" s="959">
        <v>2234</v>
      </c>
      <c r="AQ88" s="959"/>
      <c r="AR88" s="959"/>
      <c r="AS88" s="959"/>
      <c r="AT88" s="959"/>
      <c r="AU88" s="959">
        <v>682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178</v>
      </c>
      <c r="CS102" s="953"/>
      <c r="CT102" s="953"/>
      <c r="CU102" s="953"/>
      <c r="CV102" s="954"/>
      <c r="CW102" s="952">
        <v>84</v>
      </c>
      <c r="CX102" s="953"/>
      <c r="CY102" s="953"/>
      <c r="CZ102" s="953"/>
      <c r="DA102" s="954"/>
      <c r="DB102" s="952">
        <v>50</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1455039</v>
      </c>
      <c r="AB110" s="889"/>
      <c r="AC110" s="889"/>
      <c r="AD110" s="889"/>
      <c r="AE110" s="890"/>
      <c r="AF110" s="891">
        <v>1505611</v>
      </c>
      <c r="AG110" s="889"/>
      <c r="AH110" s="889"/>
      <c r="AI110" s="889"/>
      <c r="AJ110" s="890"/>
      <c r="AK110" s="891">
        <v>1539367</v>
      </c>
      <c r="AL110" s="889"/>
      <c r="AM110" s="889"/>
      <c r="AN110" s="889"/>
      <c r="AO110" s="890"/>
      <c r="AP110" s="892">
        <v>24.8</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13558856</v>
      </c>
      <c r="BR110" s="842"/>
      <c r="BS110" s="842"/>
      <c r="BT110" s="842"/>
      <c r="BU110" s="842"/>
      <c r="BV110" s="842">
        <v>13462875</v>
      </c>
      <c r="BW110" s="842"/>
      <c r="BX110" s="842"/>
      <c r="BY110" s="842"/>
      <c r="BZ110" s="842"/>
      <c r="CA110" s="842">
        <v>14561643</v>
      </c>
      <c r="CB110" s="842"/>
      <c r="CC110" s="842"/>
      <c r="CD110" s="842"/>
      <c r="CE110" s="842"/>
      <c r="CF110" s="866">
        <v>234.8</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64833</v>
      </c>
      <c r="BR111" s="817"/>
      <c r="BS111" s="817"/>
      <c r="BT111" s="817"/>
      <c r="BU111" s="817"/>
      <c r="BV111" s="817">
        <v>47489</v>
      </c>
      <c r="BW111" s="817"/>
      <c r="BX111" s="817"/>
      <c r="BY111" s="817"/>
      <c r="BZ111" s="817"/>
      <c r="CA111" s="817">
        <v>30144</v>
      </c>
      <c r="CB111" s="817"/>
      <c r="CC111" s="817"/>
      <c r="CD111" s="817"/>
      <c r="CE111" s="817"/>
      <c r="CF111" s="875">
        <v>0.5</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8024718</v>
      </c>
      <c r="BR112" s="817"/>
      <c r="BS112" s="817"/>
      <c r="BT112" s="817"/>
      <c r="BU112" s="817"/>
      <c r="BV112" s="817">
        <v>7702716</v>
      </c>
      <c r="BW112" s="817"/>
      <c r="BX112" s="817"/>
      <c r="BY112" s="817"/>
      <c r="BZ112" s="817"/>
      <c r="CA112" s="817">
        <v>7481239</v>
      </c>
      <c r="CB112" s="817"/>
      <c r="CC112" s="817"/>
      <c r="CD112" s="817"/>
      <c r="CE112" s="817"/>
      <c r="CF112" s="875">
        <v>120.7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442441</v>
      </c>
      <c r="AB113" s="919"/>
      <c r="AC113" s="919"/>
      <c r="AD113" s="919"/>
      <c r="AE113" s="920"/>
      <c r="AF113" s="921">
        <v>451405</v>
      </c>
      <c r="AG113" s="919"/>
      <c r="AH113" s="919"/>
      <c r="AI113" s="919"/>
      <c r="AJ113" s="920"/>
      <c r="AK113" s="921">
        <v>451834</v>
      </c>
      <c r="AL113" s="919"/>
      <c r="AM113" s="919"/>
      <c r="AN113" s="919"/>
      <c r="AO113" s="920"/>
      <c r="AP113" s="922">
        <v>7.3</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572561</v>
      </c>
      <c r="BR113" s="817"/>
      <c r="BS113" s="817"/>
      <c r="BT113" s="817"/>
      <c r="BU113" s="817"/>
      <c r="BV113" s="817">
        <v>672346</v>
      </c>
      <c r="BW113" s="817"/>
      <c r="BX113" s="817"/>
      <c r="BY113" s="817"/>
      <c r="BZ113" s="817"/>
      <c r="CA113" s="817">
        <v>682064</v>
      </c>
      <c r="CB113" s="817"/>
      <c r="CC113" s="817"/>
      <c r="CD113" s="817"/>
      <c r="CE113" s="817"/>
      <c r="CF113" s="875">
        <v>11</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101568</v>
      </c>
      <c r="AB114" s="780"/>
      <c r="AC114" s="780"/>
      <c r="AD114" s="780"/>
      <c r="AE114" s="781"/>
      <c r="AF114" s="782">
        <v>102201</v>
      </c>
      <c r="AG114" s="780"/>
      <c r="AH114" s="780"/>
      <c r="AI114" s="780"/>
      <c r="AJ114" s="781"/>
      <c r="AK114" s="782">
        <v>100264</v>
      </c>
      <c r="AL114" s="780"/>
      <c r="AM114" s="780"/>
      <c r="AN114" s="780"/>
      <c r="AO114" s="781"/>
      <c r="AP114" s="824">
        <v>1.6</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1085093</v>
      </c>
      <c r="BR114" s="817"/>
      <c r="BS114" s="817"/>
      <c r="BT114" s="817"/>
      <c r="BU114" s="817"/>
      <c r="BV114" s="817">
        <v>1046310</v>
      </c>
      <c r="BW114" s="817"/>
      <c r="BX114" s="817"/>
      <c r="BY114" s="817"/>
      <c r="BZ114" s="817"/>
      <c r="CA114" s="817">
        <v>993906</v>
      </c>
      <c r="CB114" s="817"/>
      <c r="CC114" s="817"/>
      <c r="CD114" s="817"/>
      <c r="CE114" s="817"/>
      <c r="CF114" s="875">
        <v>16</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17727</v>
      </c>
      <c r="AB115" s="919"/>
      <c r="AC115" s="919"/>
      <c r="AD115" s="919"/>
      <c r="AE115" s="920"/>
      <c r="AF115" s="921">
        <v>17631</v>
      </c>
      <c r="AG115" s="919"/>
      <c r="AH115" s="919"/>
      <c r="AI115" s="919"/>
      <c r="AJ115" s="920"/>
      <c r="AK115" s="921">
        <v>17536</v>
      </c>
      <c r="AL115" s="919"/>
      <c r="AM115" s="919"/>
      <c r="AN115" s="919"/>
      <c r="AO115" s="920"/>
      <c r="AP115" s="922">
        <v>0.3</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64833</v>
      </c>
      <c r="DH116" s="780"/>
      <c r="DI116" s="780"/>
      <c r="DJ116" s="780"/>
      <c r="DK116" s="781"/>
      <c r="DL116" s="782">
        <v>47489</v>
      </c>
      <c r="DM116" s="780"/>
      <c r="DN116" s="780"/>
      <c r="DO116" s="780"/>
      <c r="DP116" s="781"/>
      <c r="DQ116" s="782">
        <v>30144</v>
      </c>
      <c r="DR116" s="780"/>
      <c r="DS116" s="780"/>
      <c r="DT116" s="780"/>
      <c r="DU116" s="781"/>
      <c r="DV116" s="824">
        <v>0.5</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2016775</v>
      </c>
      <c r="AB117" s="903"/>
      <c r="AC117" s="903"/>
      <c r="AD117" s="903"/>
      <c r="AE117" s="904"/>
      <c r="AF117" s="905">
        <v>2076848</v>
      </c>
      <c r="AG117" s="903"/>
      <c r="AH117" s="903"/>
      <c r="AI117" s="903"/>
      <c r="AJ117" s="904"/>
      <c r="AK117" s="905">
        <v>2109001</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23306061</v>
      </c>
      <c r="BR119" s="845"/>
      <c r="BS119" s="845"/>
      <c r="BT119" s="845"/>
      <c r="BU119" s="845"/>
      <c r="BV119" s="845">
        <v>22931736</v>
      </c>
      <c r="BW119" s="845"/>
      <c r="BX119" s="845"/>
      <c r="BY119" s="845"/>
      <c r="BZ119" s="845"/>
      <c r="CA119" s="845">
        <v>23748996</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6978845</v>
      </c>
      <c r="BR120" s="842"/>
      <c r="BS120" s="842"/>
      <c r="BT120" s="842"/>
      <c r="BU120" s="842"/>
      <c r="BV120" s="842">
        <v>7097478</v>
      </c>
      <c r="BW120" s="842"/>
      <c r="BX120" s="842"/>
      <c r="BY120" s="842"/>
      <c r="BZ120" s="842"/>
      <c r="CA120" s="842">
        <v>6448431</v>
      </c>
      <c r="CB120" s="842"/>
      <c r="CC120" s="842"/>
      <c r="CD120" s="842"/>
      <c r="CE120" s="842"/>
      <c r="CF120" s="866">
        <v>104</v>
      </c>
      <c r="CG120" s="867"/>
      <c r="CH120" s="867"/>
      <c r="CI120" s="867"/>
      <c r="CJ120" s="867"/>
      <c r="CK120" s="868" t="s">
        <v>444</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7937396</v>
      </c>
      <c r="DH120" s="842"/>
      <c r="DI120" s="842"/>
      <c r="DJ120" s="842"/>
      <c r="DK120" s="842"/>
      <c r="DL120" s="842">
        <v>7620988</v>
      </c>
      <c r="DM120" s="842"/>
      <c r="DN120" s="842"/>
      <c r="DO120" s="842"/>
      <c r="DP120" s="842"/>
      <c r="DQ120" s="842">
        <v>7406101</v>
      </c>
      <c r="DR120" s="842"/>
      <c r="DS120" s="842"/>
      <c r="DT120" s="842"/>
      <c r="DU120" s="842"/>
      <c r="DV120" s="843">
        <v>119.4</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418288</v>
      </c>
      <c r="BR121" s="817"/>
      <c r="BS121" s="817"/>
      <c r="BT121" s="817"/>
      <c r="BU121" s="817"/>
      <c r="BV121" s="817">
        <v>335420</v>
      </c>
      <c r="BW121" s="817"/>
      <c r="BX121" s="817"/>
      <c r="BY121" s="817"/>
      <c r="BZ121" s="817"/>
      <c r="CA121" s="817">
        <v>256416</v>
      </c>
      <c r="CB121" s="817"/>
      <c r="CC121" s="817"/>
      <c r="CD121" s="817"/>
      <c r="CE121" s="817"/>
      <c r="CF121" s="875">
        <v>4.0999999999999996</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87322</v>
      </c>
      <c r="DH121" s="817"/>
      <c r="DI121" s="817"/>
      <c r="DJ121" s="817"/>
      <c r="DK121" s="817"/>
      <c r="DL121" s="817">
        <v>81728</v>
      </c>
      <c r="DM121" s="817"/>
      <c r="DN121" s="817"/>
      <c r="DO121" s="817"/>
      <c r="DP121" s="817"/>
      <c r="DQ121" s="817">
        <v>75138</v>
      </c>
      <c r="DR121" s="817"/>
      <c r="DS121" s="817"/>
      <c r="DT121" s="817"/>
      <c r="DU121" s="817"/>
      <c r="DV121" s="794">
        <v>1.2</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15000531</v>
      </c>
      <c r="BR122" s="845"/>
      <c r="BS122" s="845"/>
      <c r="BT122" s="845"/>
      <c r="BU122" s="845"/>
      <c r="BV122" s="845">
        <v>14838372</v>
      </c>
      <c r="BW122" s="845"/>
      <c r="BX122" s="845"/>
      <c r="BY122" s="845"/>
      <c r="BZ122" s="845"/>
      <c r="CA122" s="845">
        <v>15123166</v>
      </c>
      <c r="CB122" s="845"/>
      <c r="CC122" s="845"/>
      <c r="CD122" s="845"/>
      <c r="CE122" s="845"/>
      <c r="CF122" s="846">
        <v>243.9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17344</v>
      </c>
      <c r="AB123" s="780"/>
      <c r="AC123" s="780"/>
      <c r="AD123" s="780"/>
      <c r="AE123" s="781"/>
      <c r="AF123" s="782">
        <v>17344</v>
      </c>
      <c r="AG123" s="780"/>
      <c r="AH123" s="780"/>
      <c r="AI123" s="780"/>
      <c r="AJ123" s="781"/>
      <c r="AK123" s="782">
        <v>17344</v>
      </c>
      <c r="AL123" s="780"/>
      <c r="AM123" s="780"/>
      <c r="AN123" s="780"/>
      <c r="AO123" s="781"/>
      <c r="AP123" s="824">
        <v>0.3</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22397664</v>
      </c>
      <c r="BR123" s="833"/>
      <c r="BS123" s="833"/>
      <c r="BT123" s="833"/>
      <c r="BU123" s="833"/>
      <c r="BV123" s="833">
        <v>22271270</v>
      </c>
      <c r="BW123" s="833"/>
      <c r="BX123" s="833"/>
      <c r="BY123" s="833"/>
      <c r="BZ123" s="833"/>
      <c r="CA123" s="833">
        <v>21828013</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14.2</v>
      </c>
      <c r="BR124" s="831"/>
      <c r="BS124" s="831"/>
      <c r="BT124" s="831"/>
      <c r="BU124" s="831"/>
      <c r="BV124" s="831">
        <v>10.9</v>
      </c>
      <c r="BW124" s="831"/>
      <c r="BX124" s="831"/>
      <c r="BY124" s="831"/>
      <c r="BZ124" s="831"/>
      <c r="CA124" s="831">
        <v>30.9</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383</v>
      </c>
      <c r="AB127" s="780"/>
      <c r="AC127" s="780"/>
      <c r="AD127" s="780"/>
      <c r="AE127" s="781"/>
      <c r="AF127" s="782">
        <v>287</v>
      </c>
      <c r="AG127" s="780"/>
      <c r="AH127" s="780"/>
      <c r="AI127" s="780"/>
      <c r="AJ127" s="781"/>
      <c r="AK127" s="782">
        <v>192</v>
      </c>
      <c r="AL127" s="780"/>
      <c r="AM127" s="780"/>
      <c r="AN127" s="780"/>
      <c r="AO127" s="781"/>
      <c r="AP127" s="824">
        <v>0</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75475</v>
      </c>
      <c r="AB128" s="801"/>
      <c r="AC128" s="801"/>
      <c r="AD128" s="801"/>
      <c r="AE128" s="802"/>
      <c r="AF128" s="803">
        <v>83057</v>
      </c>
      <c r="AG128" s="801"/>
      <c r="AH128" s="801"/>
      <c r="AI128" s="801"/>
      <c r="AJ128" s="802"/>
      <c r="AK128" s="803">
        <v>77156</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121</v>
      </c>
      <c r="BG128" s="787"/>
      <c r="BH128" s="787"/>
      <c r="BI128" s="787"/>
      <c r="BJ128" s="787"/>
      <c r="BK128" s="787"/>
      <c r="BL128" s="810"/>
      <c r="BM128" s="786">
        <v>13.97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7398515</v>
      </c>
      <c r="AB129" s="780"/>
      <c r="AC129" s="780"/>
      <c r="AD129" s="780"/>
      <c r="AE129" s="781"/>
      <c r="AF129" s="782">
        <v>7066150</v>
      </c>
      <c r="AG129" s="780"/>
      <c r="AH129" s="780"/>
      <c r="AI129" s="780"/>
      <c r="AJ129" s="781"/>
      <c r="AK129" s="782">
        <v>7225843</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121</v>
      </c>
      <c r="BG129" s="771"/>
      <c r="BH129" s="771"/>
      <c r="BI129" s="771"/>
      <c r="BJ129" s="771"/>
      <c r="BK129" s="771"/>
      <c r="BL129" s="772"/>
      <c r="BM129" s="770">
        <v>18.97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1035708</v>
      </c>
      <c r="AB130" s="780"/>
      <c r="AC130" s="780"/>
      <c r="AD130" s="780"/>
      <c r="AE130" s="781"/>
      <c r="AF130" s="782">
        <v>1023263</v>
      </c>
      <c r="AG130" s="780"/>
      <c r="AH130" s="780"/>
      <c r="AI130" s="780"/>
      <c r="AJ130" s="781"/>
      <c r="AK130" s="782">
        <v>1025121</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15.5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6362807</v>
      </c>
      <c r="AB131" s="764"/>
      <c r="AC131" s="764"/>
      <c r="AD131" s="764"/>
      <c r="AE131" s="765"/>
      <c r="AF131" s="766">
        <v>6042887</v>
      </c>
      <c r="AG131" s="764"/>
      <c r="AH131" s="764"/>
      <c r="AI131" s="764"/>
      <c r="AJ131" s="765"/>
      <c r="AK131" s="766">
        <v>6200722</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v>30.9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14.232586339999999</v>
      </c>
      <c r="AB132" s="745"/>
      <c r="AC132" s="745"/>
      <c r="AD132" s="745"/>
      <c r="AE132" s="746"/>
      <c r="AF132" s="747">
        <v>16.060667689999999</v>
      </c>
      <c r="AG132" s="745"/>
      <c r="AH132" s="745"/>
      <c r="AI132" s="745"/>
      <c r="AJ132" s="746"/>
      <c r="AK132" s="747">
        <v>16.235593210000001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14</v>
      </c>
      <c r="AB133" s="724"/>
      <c r="AC133" s="724"/>
      <c r="AD133" s="724"/>
      <c r="AE133" s="725"/>
      <c r="AF133" s="723">
        <v>14.6</v>
      </c>
      <c r="AG133" s="724"/>
      <c r="AH133" s="724"/>
      <c r="AI133" s="724"/>
      <c r="AJ133" s="725"/>
      <c r="AK133" s="723">
        <v>15.5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kMVBxJXxXMAHkxlwbsDFy5Z+i8w2XG4lUMKiyd9BN/9ZHrgn78A3JblmIa6Tj5iiN6h9B3vE4sTIVxrPFsZWA==" saltValue="bspq0A5shcjVYU6ZtaR2D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Arv7wcclCRyLO9ygF1z3J4HpbbK/jtCx9tzYahpkIco3x+DrFyxcjAaA7BMFB3Qt7QlFGmM8CyF0ieql/pGdg==" saltValue="xR9cuTFM0xo2mHhq7GEb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YoufBaLs54dTz+5cwhChL4nb9fdUctBYzQgQpqV51QIKlivhG8rAqK8E557MrKhZzfPesNAXewtNeEYcwOL8Q==" saltValue="B1CBfNZkUO35bfcZoqBg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2043182</v>
      </c>
      <c r="AP9" s="281">
        <v>90290</v>
      </c>
      <c r="AQ9" s="282">
        <v>78624</v>
      </c>
      <c r="AR9" s="283">
        <v>14.8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305233</v>
      </c>
      <c r="AP10" s="284">
        <v>13489</v>
      </c>
      <c r="AQ10" s="285">
        <v>8393</v>
      </c>
      <c r="AR10" s="286">
        <v>60.7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t="s">
        <v>485</v>
      </c>
      <c r="AP11" s="284" t="s">
        <v>485</v>
      </c>
      <c r="AQ11" s="285">
        <v>566</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485</v>
      </c>
      <c r="AP12" s="284" t="s">
        <v>485</v>
      </c>
      <c r="AQ12" s="285">
        <v>4</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101362</v>
      </c>
      <c r="AP13" s="284">
        <v>4479</v>
      </c>
      <c r="AQ13" s="285">
        <v>2520</v>
      </c>
      <c r="AR13" s="286">
        <v>77.7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46744</v>
      </c>
      <c r="AP14" s="284">
        <v>2066</v>
      </c>
      <c r="AQ14" s="285">
        <v>1291</v>
      </c>
      <c r="AR14" s="286">
        <v>60</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-154841</v>
      </c>
      <c r="AP15" s="284">
        <v>-6843</v>
      </c>
      <c r="AQ15" s="285">
        <v>-4844</v>
      </c>
      <c r="AR15" s="286">
        <v>41.3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2341680</v>
      </c>
      <c r="AP16" s="284">
        <v>103481</v>
      </c>
      <c r="AQ16" s="285">
        <v>86555</v>
      </c>
      <c r="AR16" s="286">
        <v>19.600000000000001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10.38</v>
      </c>
      <c r="AP21" s="298">
        <v>7.95</v>
      </c>
      <c r="AQ21" s="299">
        <v>2.4300000000000002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95.2</v>
      </c>
      <c r="AP22" s="303">
        <v>97.2</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1539367</v>
      </c>
      <c r="AP32" s="312">
        <v>68026</v>
      </c>
      <c r="AQ32" s="313">
        <v>34484</v>
      </c>
      <c r="AR32" s="314">
        <v>97.3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451834</v>
      </c>
      <c r="AP35" s="312">
        <v>19967</v>
      </c>
      <c r="AQ35" s="313">
        <v>11558</v>
      </c>
      <c r="AR35" s="314">
        <v>72.8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100264</v>
      </c>
      <c r="AP36" s="312">
        <v>4431</v>
      </c>
      <c r="AQ36" s="313">
        <v>3181</v>
      </c>
      <c r="AR36" s="314">
        <v>39.299999999999997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v>17536</v>
      </c>
      <c r="AP37" s="312">
        <v>775</v>
      </c>
      <c r="AQ37" s="313">
        <v>154</v>
      </c>
      <c r="AR37" s="314">
        <v>403.2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485</v>
      </c>
      <c r="AP38" s="315" t="s">
        <v>485</v>
      </c>
      <c r="AQ38" s="316">
        <v>1</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-77156</v>
      </c>
      <c r="AP39" s="312">
        <v>-3410</v>
      </c>
      <c r="AQ39" s="313">
        <v>-2572</v>
      </c>
      <c r="AR39" s="314">
        <v>32.6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-1025121</v>
      </c>
      <c r="AP40" s="312">
        <v>-45301</v>
      </c>
      <c r="AQ40" s="313">
        <v>-30360</v>
      </c>
      <c r="AR40" s="314">
        <v>49.2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1006724</v>
      </c>
      <c r="AP41" s="312">
        <v>44488</v>
      </c>
      <c r="AQ41" s="313">
        <v>16445</v>
      </c>
      <c r="AR41" s="314">
        <v>170.5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3377685</v>
      </c>
      <c r="AN51" s="334">
        <v>137910</v>
      </c>
      <c r="AO51" s="335">
        <v>98.4</v>
      </c>
      <c r="AP51" s="336">
        <v>59119</v>
      </c>
      <c r="AQ51" s="337">
        <v>9.6999999999999993</v>
      </c>
      <c r="AR51" s="338">
        <v>88.7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1922235</v>
      </c>
      <c r="AN52" s="342">
        <v>78484</v>
      </c>
      <c r="AO52" s="343">
        <v>131.30000000000001</v>
      </c>
      <c r="AP52" s="344">
        <v>29900</v>
      </c>
      <c r="AQ52" s="345">
        <v>-14.7</v>
      </c>
      <c r="AR52" s="346">
        <v>146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2177610</v>
      </c>
      <c r="AN53" s="334">
        <v>90451</v>
      </c>
      <c r="AO53" s="335">
        <v>-34.4</v>
      </c>
      <c r="AP53" s="336">
        <v>53895</v>
      </c>
      <c r="AQ53" s="337">
        <v>-8.8000000000000007</v>
      </c>
      <c r="AR53" s="338">
        <v>-25.6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770464</v>
      </c>
      <c r="AN54" s="342">
        <v>32003</v>
      </c>
      <c r="AO54" s="343">
        <v>-59.2</v>
      </c>
      <c r="AP54" s="344">
        <v>31224</v>
      </c>
      <c r="AQ54" s="345">
        <v>4.4000000000000004</v>
      </c>
      <c r="AR54" s="346">
        <v>-63.6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2794674</v>
      </c>
      <c r="AN55" s="334">
        <v>118539</v>
      </c>
      <c r="AO55" s="335">
        <v>31.1</v>
      </c>
      <c r="AP55" s="336">
        <v>56181</v>
      </c>
      <c r="AQ55" s="337">
        <v>4.2</v>
      </c>
      <c r="AR55" s="338">
        <v>26.9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888059</v>
      </c>
      <c r="AN56" s="342">
        <v>37668</v>
      </c>
      <c r="AO56" s="343">
        <v>17.7</v>
      </c>
      <c r="AP56" s="344">
        <v>32039</v>
      </c>
      <c r="AQ56" s="345">
        <v>2.6</v>
      </c>
      <c r="AR56" s="346">
        <v>15.1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2501817</v>
      </c>
      <c r="AN57" s="334">
        <v>108135</v>
      </c>
      <c r="AO57" s="335">
        <v>-8.8000000000000007</v>
      </c>
      <c r="AP57" s="336">
        <v>47730</v>
      </c>
      <c r="AQ57" s="337">
        <v>-15</v>
      </c>
      <c r="AR57" s="338">
        <v>6.2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1148359</v>
      </c>
      <c r="AN58" s="342">
        <v>49635</v>
      </c>
      <c r="AO58" s="343">
        <v>31.8</v>
      </c>
      <c r="AP58" s="344">
        <v>26378</v>
      </c>
      <c r="AQ58" s="345">
        <v>-17.7</v>
      </c>
      <c r="AR58" s="346">
        <v>49.5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3606944</v>
      </c>
      <c r="AN59" s="334">
        <v>159395</v>
      </c>
      <c r="AO59" s="335">
        <v>47.4</v>
      </c>
      <c r="AP59" s="336">
        <v>61921</v>
      </c>
      <c r="AQ59" s="337">
        <v>29.7</v>
      </c>
      <c r="AR59" s="338">
        <v>17.7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3073145</v>
      </c>
      <c r="AN60" s="342">
        <v>135806</v>
      </c>
      <c r="AO60" s="343">
        <v>173.6</v>
      </c>
      <c r="AP60" s="344">
        <v>34719</v>
      </c>
      <c r="AQ60" s="345">
        <v>31.6</v>
      </c>
      <c r="AR60" s="346">
        <v>142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2891746</v>
      </c>
      <c r="AN61" s="349">
        <v>122886</v>
      </c>
      <c r="AO61" s="350">
        <v>26.7</v>
      </c>
      <c r="AP61" s="351">
        <v>55769</v>
      </c>
      <c r="AQ61" s="352">
        <v>4</v>
      </c>
      <c r="AR61" s="338">
        <v>22.7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1560452</v>
      </c>
      <c r="AN62" s="342">
        <v>66719</v>
      </c>
      <c r="AO62" s="343">
        <v>59</v>
      </c>
      <c r="AP62" s="344">
        <v>30852</v>
      </c>
      <c r="AQ62" s="345">
        <v>1.2</v>
      </c>
      <c r="AR62" s="346">
        <v>57.8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V/iaO+vAhvZUCwIllyYV2f9guz+1SbOMDRQuTLAdOFFK7fTPPgEA0ZSLSfNGTwDcs+bDCK4NV5y+9RtqdurHw==" saltValue="eFDt09aP0NzHcbrqUvnh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TCrgTkrT01bCYb/OSpIomX2p3bEnzNnjPCB7QZN5dJo6s0DcMrfDtT+bK7NsHmCuk7QdPmX1NLj47+Vpur7tag==" saltValue="gQrhvzwxOK27FePtgxbM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1nMkMWSgBcS9lc1NeDFeHzUja6XuiekkOD52hXPNpMHUpyzYmQlshHMYuS1172auVvt/NAlQx2XiqHBXKyY/0g==" saltValue="TB+H3KCKbs++POFyfaiV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24.15</v>
      </c>
      <c r="G47" s="12">
        <v>22.85</v>
      </c>
      <c r="H47" s="12">
        <v>22.54</v>
      </c>
      <c r="I47" s="12">
        <v>23.61</v>
      </c>
      <c r="J47" s="13">
        <v>23.09</v>
      </c>
    </row>
    <row r="48" spans="2:10" ht="57.75" customHeight="1" x14ac:dyDescent="0.15">
      <c r="B48" s="14"/>
      <c r="C48" s="1141" t="s">
        <v>4</v>
      </c>
      <c r="D48" s="1141"/>
      <c r="E48" s="1142"/>
      <c r="F48" s="15">
        <v>5.8</v>
      </c>
      <c r="G48" s="16">
        <v>7.02</v>
      </c>
      <c r="H48" s="16">
        <v>6.14</v>
      </c>
      <c r="I48" s="16">
        <v>5.8</v>
      </c>
      <c r="J48" s="17">
        <v>6.22</v>
      </c>
    </row>
    <row r="49" spans="2:10" ht="57.75" customHeight="1" thickBot="1" x14ac:dyDescent="0.2">
      <c r="B49" s="18"/>
      <c r="C49" s="1143" t="s">
        <v>5</v>
      </c>
      <c r="D49" s="1143"/>
      <c r="E49" s="1144"/>
      <c r="F49" s="19">
        <v>0.04</v>
      </c>
      <c r="G49" s="20">
        <v>1.54</v>
      </c>
      <c r="H49" s="20" t="s">
        <v>529</v>
      </c>
      <c r="I49" s="20" t="s">
        <v>530</v>
      </c>
      <c r="J49" s="21">
        <v>0.55000000000000004</v>
      </c>
    </row>
    <row r="50" spans="2:10" x14ac:dyDescent="0.15"/>
  </sheetData>
  <sheetProtection algorithmName="SHA-512" hashValue="Z9QxTu/DTg8+VF2mnAtBC9e7u+XwCjj/Yed0AJY700fyMZb6rbqIBILsr+FfIa/Kb0go8zsQzgntUN+F7ybIxA==" saltValue="vIo4yWmxl5wVjybds38Z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2025-03-12T04:40:53Z</cp:lastPrinted>
  <dcterms:created xsi:type="dcterms:W3CDTF">2025-02-19T02:12:51Z</dcterms:created>
  <dcterms:modified xsi:type="dcterms:W3CDTF">2025-08-27T05:15:34Z</dcterms:modified>
  <cp:category/>
</cp:coreProperties>
</file>