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市場戦略推進課\31_原料米補助金\02_公表・周知\HP添付資料\"/>
    </mc:Choice>
  </mc:AlternateContent>
  <xr:revisionPtr revIDLastSave="0" documentId="13_ncr:1_{707C6D90-297A-4D95-A3B9-CA035F10FC01}" xr6:coauthVersionLast="47" xr6:coauthVersionMax="47" xr10:uidLastSave="{00000000-0000-0000-0000-000000000000}"/>
  <bookViews>
    <workbookView xWindow="-165" yWindow="-165" windowWidth="29130" windowHeight="15810" tabRatio="784" xr2:uid="{7095AD61-AECB-4703-B38C-262A203408F0}"/>
  </bookViews>
  <sheets>
    <sheet name="1-0_実施計画書" sheetId="28" r:id="rId1"/>
    <sheet name="1-1_実施計画集計表" sheetId="27" r:id="rId2"/>
    <sheet name="2-1交付申請書" sheetId="1" r:id="rId3"/>
    <sheet name="2-2_集計表" sheetId="29" r:id="rId4"/>
    <sheet name="３交付請求書" sheetId="10" r:id="rId5"/>
    <sheet name="1-0_記入例" sheetId="30" r:id="rId6"/>
    <sheet name="1-1_記入例" sheetId="31" r:id="rId7"/>
    <sheet name="2-1記入例" sheetId="32" r:id="rId8"/>
    <sheet name="2-2_記入例" sheetId="33" r:id="rId9"/>
    <sheet name="３記入例" sheetId="34" r:id="rId10"/>
  </sheets>
  <definedNames>
    <definedName name="_Hlk106022409" localSheetId="5">'1-0_記入例'!#REF!</definedName>
    <definedName name="_Hlk106022409" localSheetId="0">'1-0_実施計画書'!#REF!</definedName>
    <definedName name="_Hlk106022409" localSheetId="6">'1-1_記入例'!#REF!</definedName>
    <definedName name="_Hlk106022409" localSheetId="1">'1-1_実施計画集計表'!#REF!</definedName>
    <definedName name="_Hlk106022409" localSheetId="7">'2-1記入例'!#REF!</definedName>
    <definedName name="_Hlk106022409" localSheetId="2">'2-1交付申請書'!#REF!</definedName>
    <definedName name="_Hlk106022409" localSheetId="8">'2-2_記入例'!#REF!</definedName>
    <definedName name="_Hlk106022409" localSheetId="3">'2-2_集計表'!#REF!</definedName>
    <definedName name="_Hlk106022409" localSheetId="9">'３記入例'!#REF!</definedName>
    <definedName name="_Hlk106022409" localSheetId="4">'３交付請求書'!#REF!</definedName>
    <definedName name="_Hlk106123860" localSheetId="5">'1-0_記入例'!#REF!</definedName>
    <definedName name="_Hlk106123860" localSheetId="0">'1-0_実施計画書'!#REF!</definedName>
    <definedName name="_Hlk106123860" localSheetId="6">'1-1_記入例'!#REF!</definedName>
    <definedName name="_Hlk106123860" localSheetId="1">'1-1_実施計画集計表'!#REF!</definedName>
    <definedName name="_Hlk106123860" localSheetId="7">'2-1記入例'!#REF!</definedName>
    <definedName name="_Hlk106123860" localSheetId="2">'2-1交付申請書'!#REF!</definedName>
    <definedName name="_Hlk106123860" localSheetId="8">'2-2_記入例'!#REF!</definedName>
    <definedName name="_Hlk106123860" localSheetId="3">'2-2_集計表'!#REF!</definedName>
    <definedName name="_Hlk106123860" localSheetId="9">'３記入例'!#REF!</definedName>
    <definedName name="_Hlk106123860" localSheetId="4">'３交付請求書'!#REF!</definedName>
    <definedName name="_xlnm.Print_Area" localSheetId="5">'1-0_記入例'!$A$1:$R$167</definedName>
    <definedName name="_xlnm.Print_Area" localSheetId="0">'1-0_実施計画書'!$A$1:$R$165</definedName>
    <definedName name="_xlnm.Print_Area" localSheetId="6">'1-1_記入例'!$A$1:$J$50</definedName>
    <definedName name="_xlnm.Print_Area" localSheetId="1">'1-1_実施計画集計表'!$A$1:$J$50</definedName>
    <definedName name="_xlnm.Print_Area" localSheetId="7">'2-1記入例'!$A$1:$R$92</definedName>
    <definedName name="_xlnm.Print_Area" localSheetId="2">'2-1交付申請書'!$A$1:$R$92</definedName>
    <definedName name="_xlnm.Print_Area" localSheetId="8">'2-2_記入例'!$A$1:$J$53</definedName>
    <definedName name="_xlnm.Print_Area" localSheetId="3">'2-2_集計表'!$A$1:$J$50</definedName>
    <definedName name="_xlnm.Print_Area" localSheetId="9">'３記入例'!$A$1:$O$31</definedName>
    <definedName name="_xlnm.Print_Area" localSheetId="4">'３交付請求書'!$A$1:$O$31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31" l="1" a="1"/>
  <c r="I33" i="31" s="1"/>
  <c r="I22" i="31" a="1"/>
  <c r="I22" i="31" s="1"/>
  <c r="I11" i="31" a="1"/>
  <c r="I11" i="31" s="1"/>
  <c r="I19" i="31" s="1"/>
  <c r="I33" i="27" a="1"/>
  <c r="I33" i="27" s="1"/>
  <c r="I33" i="29" s="1"/>
  <c r="I22" i="27" a="1"/>
  <c r="I22" i="27" s="1"/>
  <c r="I22" i="29" s="1"/>
  <c r="I18" i="27"/>
  <c r="I18" i="29" s="1"/>
  <c r="I18" i="27" a="1"/>
  <c r="I17" i="27" a="1"/>
  <c r="I17" i="27" s="1"/>
  <c r="I17" i="29" s="1"/>
  <c r="I16" i="27"/>
  <c r="I16" i="29" s="1"/>
  <c r="I16" i="27" a="1"/>
  <c r="I15" i="27" a="1"/>
  <c r="I15" i="27" s="1"/>
  <c r="I15" i="29" s="1"/>
  <c r="I14" i="27"/>
  <c r="I14" i="29" s="1"/>
  <c r="I14" i="27" a="1"/>
  <c r="I13" i="27" a="1"/>
  <c r="I13" i="27" s="1"/>
  <c r="I13" i="29" s="1"/>
  <c r="I11" i="27" a="1"/>
  <c r="I11" i="27" s="1"/>
  <c r="I11" i="29" s="1"/>
  <c r="S28" i="30"/>
  <c r="F11" i="29"/>
  <c r="F12" i="29"/>
  <c r="F13" i="29"/>
  <c r="F14" i="29"/>
  <c r="F15" i="29"/>
  <c r="F16" i="29"/>
  <c r="F17" i="29"/>
  <c r="F18" i="29"/>
  <c r="J33" i="29"/>
  <c r="J34" i="29"/>
  <c r="J41" i="27"/>
  <c r="J30" i="27"/>
  <c r="K19" i="28" s="1"/>
  <c r="J19" i="27"/>
  <c r="J9" i="10"/>
  <c r="J8" i="10"/>
  <c r="J40" i="29"/>
  <c r="I40" i="29"/>
  <c r="H40" i="29"/>
  <c r="G40" i="29"/>
  <c r="F40" i="29"/>
  <c r="E40" i="29"/>
  <c r="C40" i="29"/>
  <c r="J39" i="29"/>
  <c r="I39" i="29"/>
  <c r="H39" i="29"/>
  <c r="G39" i="29"/>
  <c r="F39" i="29"/>
  <c r="E39" i="29"/>
  <c r="C39" i="29"/>
  <c r="J38" i="29"/>
  <c r="I38" i="29"/>
  <c r="H38" i="29"/>
  <c r="G38" i="29"/>
  <c r="F38" i="29"/>
  <c r="E38" i="29"/>
  <c r="C38" i="29"/>
  <c r="J37" i="29"/>
  <c r="I37" i="29"/>
  <c r="H37" i="29"/>
  <c r="G37" i="29"/>
  <c r="F37" i="29"/>
  <c r="E37" i="29"/>
  <c r="C37" i="29"/>
  <c r="J36" i="29"/>
  <c r="I36" i="29"/>
  <c r="H36" i="29"/>
  <c r="G36" i="29"/>
  <c r="F36" i="29"/>
  <c r="E36" i="29"/>
  <c r="C36" i="29"/>
  <c r="J35" i="29"/>
  <c r="I35" i="29"/>
  <c r="H35" i="29"/>
  <c r="G35" i="29"/>
  <c r="F35" i="29"/>
  <c r="E35" i="29"/>
  <c r="C35" i="29"/>
  <c r="H34" i="29"/>
  <c r="G34" i="29"/>
  <c r="F34" i="29"/>
  <c r="E34" i="29"/>
  <c r="C34" i="29"/>
  <c r="H33" i="29"/>
  <c r="G33" i="29"/>
  <c r="F33" i="29"/>
  <c r="E33" i="29"/>
  <c r="C33" i="29"/>
  <c r="J29" i="29"/>
  <c r="I29" i="29"/>
  <c r="H29" i="29"/>
  <c r="G29" i="29"/>
  <c r="F29" i="29"/>
  <c r="E29" i="29"/>
  <c r="C29" i="29"/>
  <c r="J28" i="29"/>
  <c r="I28" i="29"/>
  <c r="H28" i="29"/>
  <c r="G28" i="29"/>
  <c r="F28" i="29"/>
  <c r="E28" i="29"/>
  <c r="C28" i="29"/>
  <c r="J27" i="29"/>
  <c r="I27" i="29"/>
  <c r="H27" i="29"/>
  <c r="G27" i="29"/>
  <c r="F27" i="29"/>
  <c r="E27" i="29"/>
  <c r="C27" i="29"/>
  <c r="J26" i="29"/>
  <c r="I26" i="29"/>
  <c r="H26" i="29"/>
  <c r="G26" i="29"/>
  <c r="F26" i="29"/>
  <c r="E26" i="29"/>
  <c r="C26" i="29"/>
  <c r="J25" i="29"/>
  <c r="I25" i="29"/>
  <c r="H25" i="29"/>
  <c r="G25" i="29"/>
  <c r="F25" i="29"/>
  <c r="E25" i="29"/>
  <c r="C25" i="29"/>
  <c r="J24" i="29"/>
  <c r="I24" i="29"/>
  <c r="H24" i="29"/>
  <c r="G24" i="29"/>
  <c r="F24" i="29"/>
  <c r="E24" i="29"/>
  <c r="C24" i="29"/>
  <c r="J23" i="29"/>
  <c r="H23" i="29"/>
  <c r="G23" i="29"/>
  <c r="F23" i="29"/>
  <c r="E23" i="29"/>
  <c r="C23" i="29"/>
  <c r="J22" i="29"/>
  <c r="H22" i="29"/>
  <c r="G22" i="29"/>
  <c r="F22" i="29"/>
  <c r="E22" i="29"/>
  <c r="C22" i="29"/>
  <c r="J18" i="29"/>
  <c r="H18" i="29"/>
  <c r="G18" i="29"/>
  <c r="J17" i="29"/>
  <c r="H17" i="29"/>
  <c r="G17" i="29"/>
  <c r="J16" i="29"/>
  <c r="H16" i="29"/>
  <c r="G16" i="29"/>
  <c r="J15" i="29"/>
  <c r="H15" i="29"/>
  <c r="G15" i="29"/>
  <c r="J14" i="29"/>
  <c r="H14" i="29"/>
  <c r="G14" i="29"/>
  <c r="J13" i="29"/>
  <c r="H13" i="29"/>
  <c r="G13" i="29"/>
  <c r="J12" i="29"/>
  <c r="H12" i="29"/>
  <c r="G12" i="29"/>
  <c r="J11" i="29"/>
  <c r="H11" i="29"/>
  <c r="G11" i="29"/>
  <c r="E18" i="29"/>
  <c r="E17" i="29"/>
  <c r="E16" i="29"/>
  <c r="E15" i="29"/>
  <c r="E14" i="29"/>
  <c r="E13" i="29"/>
  <c r="E12" i="29"/>
  <c r="E11" i="29"/>
  <c r="C18" i="29"/>
  <c r="C17" i="29"/>
  <c r="C16" i="29"/>
  <c r="C15" i="29"/>
  <c r="C14" i="29"/>
  <c r="C13" i="29"/>
  <c r="C12" i="29"/>
  <c r="C11" i="29"/>
  <c r="H5" i="29"/>
  <c r="H5" i="33"/>
  <c r="L40" i="1"/>
  <c r="E41" i="1"/>
  <c r="E40" i="1"/>
  <c r="E39" i="1"/>
  <c r="E37" i="1"/>
  <c r="E36" i="1"/>
  <c r="E38" i="1"/>
  <c r="O8" i="1"/>
  <c r="K8" i="1"/>
  <c r="K7" i="1"/>
  <c r="E35" i="1" s="1"/>
  <c r="K4" i="32"/>
  <c r="K4" i="1"/>
  <c r="O8" i="32"/>
  <c r="K8" i="32"/>
  <c r="K7" i="32"/>
  <c r="E35" i="32" s="1"/>
  <c r="O19" i="28"/>
  <c r="I39" i="27" a="1"/>
  <c r="I39" i="27"/>
  <c r="I40" i="27" a="1"/>
  <c r="I40" i="27"/>
  <c r="I36" i="27" a="1"/>
  <c r="I36" i="27" s="1"/>
  <c r="I37" i="27" a="1"/>
  <c r="I37" i="27"/>
  <c r="I38" i="27" a="1"/>
  <c r="I38" i="27"/>
  <c r="I35" i="27"/>
  <c r="I35" i="27" a="1"/>
  <c r="I34" i="27" a="1"/>
  <c r="I34" i="27" s="1"/>
  <c r="I34" i="29" s="1"/>
  <c r="I25" i="27" a="1"/>
  <c r="I25" i="27"/>
  <c r="I26" i="27" a="1"/>
  <c r="I26" i="27" s="1"/>
  <c r="I27" i="27" a="1"/>
  <c r="I27" i="27" s="1"/>
  <c r="I28" i="27" a="1"/>
  <c r="I28" i="27"/>
  <c r="I29" i="27" a="1"/>
  <c r="I29" i="27"/>
  <c r="I24" i="27" a="1"/>
  <c r="I24" i="27" s="1"/>
  <c r="I23" i="27" a="1"/>
  <c r="I23" i="27" s="1"/>
  <c r="I23" i="29" s="1"/>
  <c r="I12" i="27" a="1"/>
  <c r="I12" i="27" s="1"/>
  <c r="I12" i="29" s="1"/>
  <c r="H5" i="27"/>
  <c r="L87" i="28"/>
  <c r="J62" i="28"/>
  <c r="J60" i="28"/>
  <c r="J59" i="28"/>
  <c r="J55" i="28"/>
  <c r="A53" i="28"/>
  <c r="B46" i="28"/>
  <c r="B49" i="28" s="1"/>
  <c r="B47" i="30"/>
  <c r="J41" i="29" l="1"/>
  <c r="J19" i="29"/>
  <c r="G45" i="1" s="1"/>
  <c r="I19" i="29"/>
  <c r="G46" i="1" s="1"/>
  <c r="I19" i="27"/>
  <c r="O45" i="1"/>
  <c r="J8" i="27"/>
  <c r="J30" i="29"/>
  <c r="K45" i="1" s="1"/>
  <c r="G19" i="28"/>
  <c r="I41" i="27"/>
  <c r="O20" i="28" s="1"/>
  <c r="O23" i="28" s="1"/>
  <c r="I41" i="29"/>
  <c r="O46" i="1" s="1"/>
  <c r="O47" i="1" s="1"/>
  <c r="I30" i="29"/>
  <c r="K46" i="1" s="1"/>
  <c r="K49" i="1" s="1"/>
  <c r="I30" i="27"/>
  <c r="J9" i="34"/>
  <c r="J8" i="34"/>
  <c r="J40" i="33"/>
  <c r="I40" i="33"/>
  <c r="H40" i="33"/>
  <c r="G40" i="33"/>
  <c r="F40" i="33"/>
  <c r="E40" i="33"/>
  <c r="C40" i="33"/>
  <c r="J39" i="33"/>
  <c r="I39" i="33"/>
  <c r="H39" i="33"/>
  <c r="G39" i="33"/>
  <c r="F39" i="33"/>
  <c r="E39" i="33"/>
  <c r="C39" i="33"/>
  <c r="J38" i="33"/>
  <c r="J41" i="33" s="1"/>
  <c r="O45" i="32" s="1"/>
  <c r="I38" i="33"/>
  <c r="H38" i="33"/>
  <c r="G38" i="33"/>
  <c r="F38" i="33"/>
  <c r="E38" i="33"/>
  <c r="C38" i="33"/>
  <c r="J37" i="33"/>
  <c r="I37" i="33"/>
  <c r="H37" i="33"/>
  <c r="G37" i="33"/>
  <c r="F37" i="33"/>
  <c r="E37" i="33"/>
  <c r="C37" i="33"/>
  <c r="J36" i="33"/>
  <c r="I36" i="33"/>
  <c r="H36" i="33"/>
  <c r="G36" i="33"/>
  <c r="F36" i="33"/>
  <c r="E36" i="33"/>
  <c r="C36" i="33"/>
  <c r="J35" i="33"/>
  <c r="I35" i="33"/>
  <c r="H35" i="33"/>
  <c r="G35" i="33"/>
  <c r="F35" i="33"/>
  <c r="E35" i="33"/>
  <c r="C35" i="33"/>
  <c r="J34" i="33"/>
  <c r="I34" i="33"/>
  <c r="H34" i="33"/>
  <c r="G34" i="33"/>
  <c r="F34" i="33"/>
  <c r="E34" i="33"/>
  <c r="C34" i="33"/>
  <c r="J33" i="33"/>
  <c r="I33" i="33"/>
  <c r="H33" i="33"/>
  <c r="G33" i="33"/>
  <c r="F33" i="33"/>
  <c r="E33" i="33"/>
  <c r="C33" i="33"/>
  <c r="J29" i="33"/>
  <c r="I29" i="33"/>
  <c r="H29" i="33"/>
  <c r="G29" i="33"/>
  <c r="F29" i="33"/>
  <c r="E29" i="33"/>
  <c r="C29" i="33"/>
  <c r="J28" i="33"/>
  <c r="I28" i="33"/>
  <c r="H28" i="33"/>
  <c r="G28" i="33"/>
  <c r="F28" i="33"/>
  <c r="E28" i="33"/>
  <c r="C28" i="33"/>
  <c r="J27" i="33"/>
  <c r="I27" i="33"/>
  <c r="H27" i="33"/>
  <c r="G27" i="33"/>
  <c r="F27" i="33"/>
  <c r="E27" i="33"/>
  <c r="C27" i="33"/>
  <c r="J26" i="33"/>
  <c r="I26" i="33"/>
  <c r="H26" i="33"/>
  <c r="G26" i="33"/>
  <c r="F26" i="33"/>
  <c r="E26" i="33"/>
  <c r="C26" i="33"/>
  <c r="J25" i="33"/>
  <c r="I25" i="33"/>
  <c r="H25" i="33"/>
  <c r="G25" i="33"/>
  <c r="F25" i="33"/>
  <c r="E25" i="33"/>
  <c r="C25" i="33"/>
  <c r="J24" i="33"/>
  <c r="I24" i="33"/>
  <c r="H24" i="33"/>
  <c r="G24" i="33"/>
  <c r="F24" i="33"/>
  <c r="E24" i="33"/>
  <c r="C24" i="33"/>
  <c r="J23" i="33"/>
  <c r="I23" i="33"/>
  <c r="H23" i="33"/>
  <c r="G23" i="33"/>
  <c r="F23" i="33"/>
  <c r="E23" i="33"/>
  <c r="C23" i="33"/>
  <c r="J22" i="33"/>
  <c r="I22" i="33"/>
  <c r="H22" i="33"/>
  <c r="G22" i="33"/>
  <c r="F22" i="33"/>
  <c r="E22" i="33"/>
  <c r="C22" i="33"/>
  <c r="J18" i="33"/>
  <c r="I18" i="33"/>
  <c r="H18" i="33"/>
  <c r="G18" i="33"/>
  <c r="F18" i="33"/>
  <c r="E18" i="33"/>
  <c r="C18" i="33"/>
  <c r="J17" i="33"/>
  <c r="I17" i="33"/>
  <c r="H17" i="33"/>
  <c r="G17" i="33"/>
  <c r="F17" i="33"/>
  <c r="E17" i="33"/>
  <c r="C17" i="33"/>
  <c r="J16" i="33"/>
  <c r="I16" i="33"/>
  <c r="H16" i="33"/>
  <c r="G16" i="33"/>
  <c r="F16" i="33"/>
  <c r="E16" i="33"/>
  <c r="C16" i="33"/>
  <c r="J15" i="33"/>
  <c r="I15" i="33"/>
  <c r="H15" i="33"/>
  <c r="G15" i="33"/>
  <c r="F15" i="33"/>
  <c r="E15" i="33"/>
  <c r="C15" i="33"/>
  <c r="J14" i="33"/>
  <c r="I14" i="33"/>
  <c r="H14" i="33"/>
  <c r="G14" i="33"/>
  <c r="F14" i="33"/>
  <c r="E14" i="33"/>
  <c r="C14" i="33"/>
  <c r="J13" i="33"/>
  <c r="J19" i="33" s="1"/>
  <c r="I13" i="33"/>
  <c r="H13" i="33"/>
  <c r="G13" i="33"/>
  <c r="F13" i="33"/>
  <c r="E13" i="33"/>
  <c r="C13" i="33"/>
  <c r="J12" i="33"/>
  <c r="H12" i="33"/>
  <c r="G12" i="33"/>
  <c r="F12" i="33"/>
  <c r="E12" i="33"/>
  <c r="C12" i="33"/>
  <c r="J11" i="33"/>
  <c r="H11" i="33"/>
  <c r="G11" i="33"/>
  <c r="F11" i="33"/>
  <c r="E11" i="33"/>
  <c r="C11" i="33"/>
  <c r="E41" i="32"/>
  <c r="L40" i="32"/>
  <c r="E40" i="32"/>
  <c r="E39" i="32"/>
  <c r="E37" i="32"/>
  <c r="E36" i="32"/>
  <c r="J7" i="34"/>
  <c r="J4" i="34"/>
  <c r="H5" i="31"/>
  <c r="J8" i="31"/>
  <c r="O20" i="30"/>
  <c r="K20" i="30"/>
  <c r="G20" i="30"/>
  <c r="J41" i="34"/>
  <c r="J40" i="34"/>
  <c r="J39" i="34"/>
  <c r="J36" i="34"/>
  <c r="J30" i="33"/>
  <c r="K45" i="32" s="1"/>
  <c r="J41" i="31"/>
  <c r="I35" i="31" a="1"/>
  <c r="I35" i="31" s="1"/>
  <c r="I34" i="31" a="1"/>
  <c r="I34" i="31" s="1"/>
  <c r="I41" i="31"/>
  <c r="O21" i="30" s="1"/>
  <c r="O24" i="30" s="1"/>
  <c r="J30" i="31"/>
  <c r="I24" i="31" a="1"/>
  <c r="I24" i="31" s="1"/>
  <c r="I23" i="31" a="1"/>
  <c r="I23" i="31" s="1"/>
  <c r="I30" i="31"/>
  <c r="K21" i="30" s="1"/>
  <c r="K24" i="30" s="1"/>
  <c r="J19" i="31"/>
  <c r="I13" i="31" a="1"/>
  <c r="I13" i="31" s="1"/>
  <c r="I12" i="31" a="1"/>
  <c r="I12" i="31" s="1"/>
  <c r="I12" i="33" s="1"/>
  <c r="L88" i="30"/>
  <c r="J63" i="30"/>
  <c r="J61" i="30"/>
  <c r="J60" i="30"/>
  <c r="J56" i="30"/>
  <c r="A54" i="30"/>
  <c r="B50" i="30"/>
  <c r="I41" i="33" l="1"/>
  <c r="O46" i="32" s="1"/>
  <c r="O49" i="32" s="1"/>
  <c r="I30" i="33"/>
  <c r="K46" i="32" s="1"/>
  <c r="K49" i="32" s="1"/>
  <c r="O49" i="1"/>
  <c r="O21" i="28"/>
  <c r="K20" i="28"/>
  <c r="K23" i="28" s="1"/>
  <c r="I8" i="27"/>
  <c r="I8" i="29"/>
  <c r="G20" i="28"/>
  <c r="G23" i="28" s="1"/>
  <c r="J8" i="29"/>
  <c r="K47" i="1"/>
  <c r="G49" i="1"/>
  <c r="G47" i="1"/>
  <c r="G21" i="30"/>
  <c r="G24" i="30" s="1"/>
  <c r="O25" i="30" s="1"/>
  <c r="O26" i="30" s="1"/>
  <c r="O27" i="30" s="1"/>
  <c r="I11" i="33"/>
  <c r="I19" i="33" s="1"/>
  <c r="O22" i="30"/>
  <c r="E38" i="32"/>
  <c r="K22" i="30"/>
  <c r="J8" i="33"/>
  <c r="E72" i="32" s="1"/>
  <c r="G78" i="32" s="1"/>
  <c r="G45" i="32"/>
  <c r="I8" i="31"/>
  <c r="J41" i="10"/>
  <c r="J40" i="10"/>
  <c r="J39" i="10"/>
  <c r="J36" i="10"/>
  <c r="O47" i="32" l="1"/>
  <c r="K47" i="32"/>
  <c r="O50" i="1"/>
  <c r="O51" i="1" s="1"/>
  <c r="O80" i="1" s="1"/>
  <c r="K21" i="28"/>
  <c r="O24" i="28"/>
  <c r="O25" i="28" s="1"/>
  <c r="O26" i="28" s="1"/>
  <c r="E72" i="1"/>
  <c r="G21" i="28"/>
  <c r="G22" i="30"/>
  <c r="G46" i="32"/>
  <c r="G49" i="32" s="1"/>
  <c r="O50" i="32" s="1"/>
  <c r="K78" i="32" s="1"/>
  <c r="I8" i="33"/>
  <c r="O52" i="1" l="1"/>
  <c r="E70" i="1" s="1"/>
  <c r="E71" i="1" s="1"/>
  <c r="K78" i="1"/>
  <c r="G78" i="1"/>
  <c r="O51" i="32"/>
  <c r="O52" i="32" s="1"/>
  <c r="O81" i="32" s="1"/>
  <c r="G47" i="32"/>
  <c r="O81" i="1" l="1"/>
  <c r="B21" i="1"/>
  <c r="O80" i="32"/>
  <c r="B21" i="32"/>
  <c r="E70" i="32"/>
  <c r="E71" i="32" s="1"/>
  <c r="S53" i="32"/>
  <c r="O53" i="32" s="1"/>
  <c r="S53" i="1"/>
  <c r="O53" i="1" s="1"/>
  <c r="S27" i="28" l="1"/>
  <c r="O27" i="28" s="1"/>
  <c r="O28" i="30"/>
  <c r="J7" i="10" l="1"/>
  <c r="J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E7" authorId="0" shapeId="0" xr:uid="{0326FC8A-7381-4259-A116-560FB879844B}">
      <text>
        <r>
          <rPr>
            <b/>
            <sz val="9"/>
            <color indexed="81"/>
            <rFont val="MS P ゴシック"/>
            <family val="3"/>
            <charset val="128"/>
          </rPr>
          <t>富山県:</t>
        </r>
        <r>
          <rPr>
            <sz val="9"/>
            <color indexed="81"/>
            <rFont val="MS P ゴシック"/>
            <family val="3"/>
            <charset val="128"/>
          </rPr>
          <t xml:space="preserve">
クリーム色のセルについては、必要事項をすべて直接入力してください。</t>
        </r>
      </text>
    </comment>
    <comment ref="E8" authorId="0" shapeId="0" xr:uid="{B9E3BFF2-62B8-4A0B-B9EA-8394C607180D}">
      <text>
        <r>
          <rPr>
            <b/>
            <sz val="9"/>
            <color indexed="81"/>
            <rFont val="MS P ゴシック"/>
            <family val="3"/>
            <charset val="128"/>
          </rPr>
          <t>富山県:</t>
        </r>
        <r>
          <rPr>
            <sz val="9"/>
            <color indexed="81"/>
            <rFont val="MS P ゴシック"/>
            <family val="3"/>
            <charset val="128"/>
          </rPr>
          <t xml:space="preserve">
個人事業主の場合は入力不要です。</t>
        </r>
      </text>
    </comment>
    <comment ref="E9" authorId="0" shapeId="0" xr:uid="{C0A64D8E-4DCA-43DC-B4AC-FCCB613A47E3}">
      <text>
        <r>
          <rPr>
            <b/>
            <sz val="9"/>
            <color indexed="81"/>
            <rFont val="MS P ゴシック"/>
            <family val="3"/>
            <charset val="128"/>
          </rPr>
          <t>富山県:</t>
        </r>
        <r>
          <rPr>
            <sz val="9"/>
            <color indexed="81"/>
            <rFont val="MS P ゴシック"/>
            <family val="3"/>
            <charset val="128"/>
          </rPr>
          <t xml:space="preserve">
個人事業主の場合は入力不要です。</t>
        </r>
      </text>
    </comment>
    <comment ref="G19" authorId="0" shapeId="0" xr:uid="{4E5FE7FC-A7C1-49D0-9531-F82084AD9F56}">
      <text>
        <r>
          <rPr>
            <b/>
            <sz val="9"/>
            <color indexed="81"/>
            <rFont val="MS P ゴシック"/>
            <family val="3"/>
            <charset val="128"/>
          </rPr>
          <t>富山県:</t>
        </r>
        <r>
          <rPr>
            <sz val="9"/>
            <color indexed="81"/>
            <rFont val="MS P ゴシック"/>
            <family val="3"/>
            <charset val="128"/>
          </rPr>
          <t xml:space="preserve">
オレンジのセルには既に計算式が入っていますので、数値の入力は不要です。　シート1-1のクリーム色のセルに数値を入れることにより自動入力されます。</t>
        </r>
      </text>
    </comment>
    <comment ref="K19" authorId="0" shapeId="0" xr:uid="{FD9EFB60-F6AD-4828-9DBC-81371EEF2E9D}">
      <text>
        <r>
          <rPr>
            <b/>
            <sz val="9"/>
            <color indexed="81"/>
            <rFont val="MS P ゴシック"/>
            <family val="3"/>
            <charset val="128"/>
          </rPr>
          <t>富山県:</t>
        </r>
        <r>
          <rPr>
            <sz val="9"/>
            <color indexed="81"/>
            <rFont val="MS P ゴシック"/>
            <family val="3"/>
            <charset val="128"/>
          </rPr>
          <t xml:space="preserve">
オレンジのセルには既に計算式が入っていますので、数値の入力は不要です。　シート1-1のクリーム色のセルに数値を入れることにより自動入力されます。</t>
        </r>
      </text>
    </comment>
    <comment ref="O19" authorId="0" shapeId="0" xr:uid="{90B1B25D-E6E4-44C5-B15E-BF3A81CD4C2D}">
      <text>
        <r>
          <rPr>
            <b/>
            <sz val="9"/>
            <color indexed="81"/>
            <rFont val="MS P ゴシック"/>
            <family val="3"/>
            <charset val="128"/>
          </rPr>
          <t>富山県:</t>
        </r>
        <r>
          <rPr>
            <sz val="9"/>
            <color indexed="81"/>
            <rFont val="MS P ゴシック"/>
            <family val="3"/>
            <charset val="128"/>
          </rPr>
          <t xml:space="preserve">
オレンジのセルには既に計算式が入っていますので、数値の入力は不要です。　シート1-1のクリーム色のセルに数値を入れることにより自動入力されます。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J8" authorId="0" shapeId="0" xr:uid="{96ED2376-302B-4158-82FC-747E451A78C0}">
      <text>
        <r>
          <rPr>
            <b/>
            <sz val="9"/>
            <color indexed="81"/>
            <rFont val="MS P ゴシック"/>
            <family val="3"/>
            <charset val="128"/>
          </rPr>
          <t>富山県:</t>
        </r>
        <r>
          <rPr>
            <sz val="9"/>
            <color indexed="81"/>
            <rFont val="MS P ゴシック"/>
            <family val="3"/>
            <charset val="128"/>
          </rPr>
          <t xml:space="preserve">
入力不要です。</t>
        </r>
      </text>
    </comment>
    <comment ref="C11" authorId="0" shapeId="0" xr:uid="{4FE581F3-9CDF-4331-AFF0-B63D7BF01B25}">
      <text>
        <r>
          <rPr>
            <b/>
            <sz val="9"/>
            <color indexed="81"/>
            <rFont val="MS P ゴシック"/>
            <family val="3"/>
            <charset val="128"/>
          </rPr>
          <t>富山県:</t>
        </r>
        <r>
          <rPr>
            <sz val="9"/>
            <color indexed="81"/>
            <rFont val="MS P ゴシック"/>
            <family val="3"/>
            <charset val="128"/>
          </rPr>
          <t xml:space="preserve">
クリーム色のセルを埋めて表を完成させてください。</t>
        </r>
      </text>
    </comment>
    <comment ref="I11" authorId="0" shapeId="0" xr:uid="{C8E98FCC-1958-4185-954D-8D025BD76011}">
      <text>
        <r>
          <rPr>
            <b/>
            <sz val="9"/>
            <color indexed="81"/>
            <rFont val="MS P ゴシック"/>
            <family val="3"/>
            <charset val="128"/>
          </rPr>
          <t>富山県
自動計算されます。</t>
        </r>
      </text>
    </comment>
    <comment ref="C33" authorId="0" shapeId="0" xr:uid="{086B6B74-5B01-44EA-B497-0B0986E27FCF}">
      <text>
        <r>
          <rPr>
            <b/>
            <sz val="9"/>
            <color indexed="81"/>
            <rFont val="MS P ゴシック"/>
            <family val="3"/>
            <charset val="128"/>
          </rPr>
          <t>富山県:</t>
        </r>
        <r>
          <rPr>
            <sz val="9"/>
            <color indexed="81"/>
            <rFont val="MS P ゴシック"/>
            <family val="3"/>
            <charset val="128"/>
          </rPr>
          <t xml:space="preserve">
クリーム色のセルを埋めて表を完成させてください。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G45" authorId="0" shapeId="0" xr:uid="{0FBD615D-FE31-4668-88E5-46F12BBF935C}">
      <text>
        <r>
          <rPr>
            <b/>
            <sz val="9"/>
            <color indexed="81"/>
            <rFont val="MS P ゴシック"/>
            <family val="3"/>
            <charset val="128"/>
          </rPr>
          <t>富山県:</t>
        </r>
        <r>
          <rPr>
            <sz val="9"/>
            <color indexed="81"/>
            <rFont val="MS P ゴシック"/>
            <family val="3"/>
            <charset val="128"/>
          </rPr>
          <t xml:space="preserve">
オレンジのセルには既に計算式が入っていますので、数値の入力は不要です。　シート2-2のクリーム色のセルに数値を入れることにより自動入力されます。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<sst xmlns="http://schemas.openxmlformats.org/spreadsheetml/2006/main" count="898" uniqueCount="257">
  <si>
    <t>住所</t>
    <phoneticPr fontId="2"/>
  </si>
  <si>
    <t>氏名</t>
    <phoneticPr fontId="2"/>
  </si>
  <si>
    <t>（法人にあっては名称および代表者の氏名）</t>
    <phoneticPr fontId="2"/>
  </si>
  <si>
    <t>記</t>
  </si>
  <si>
    <t>円</t>
    <phoneticPr fontId="2"/>
  </si>
  <si>
    <t>（別紙１）</t>
    <phoneticPr fontId="2"/>
  </si>
  <si>
    <t>１　申請者の概要</t>
    <phoneticPr fontId="2"/>
  </si>
  <si>
    <t>所在地</t>
  </si>
  <si>
    <t>担当部署・氏名</t>
  </si>
  <si>
    <t>電話番号</t>
  </si>
  <si>
    <t>ＦＡＸ番号</t>
  </si>
  <si>
    <t>メールアドレス</t>
  </si>
  <si>
    <t>収支予算書</t>
    <phoneticPr fontId="2"/>
  </si>
  <si>
    <t>１　資金調達内訳</t>
    <phoneticPr fontId="2"/>
  </si>
  <si>
    <t>区　分</t>
  </si>
  <si>
    <t>金額（円）</t>
  </si>
  <si>
    <t>資金の調達先</t>
  </si>
  <si>
    <t>自己資金</t>
  </si>
  <si>
    <t>借 入 金</t>
  </si>
  <si>
    <t>補 助 金</t>
  </si>
  <si>
    <t>そ の 他</t>
  </si>
  <si>
    <t>合　計</t>
  </si>
  <si>
    <t>２　資金支出内訳</t>
    <phoneticPr fontId="2"/>
  </si>
  <si>
    <t>経費内訳</t>
  </si>
  <si>
    <t>補助対象</t>
  </si>
  <si>
    <t>積算根拠</t>
  </si>
  <si>
    <t>（円）</t>
  </si>
  <si>
    <t>円</t>
    <rPh sb="0" eb="1">
      <t>エン</t>
    </rPh>
    <phoneticPr fontId="2"/>
  </si>
  <si>
    <t>経費区分</t>
    <phoneticPr fontId="2"/>
  </si>
  <si>
    <t>県税の納税状況の確認について</t>
  </si>
  <si>
    <t>　　　　　　</t>
    <phoneticPr fontId="2"/>
  </si>
  <si>
    <t xml:space="preserve">住所（所在地） </t>
  </si>
  <si>
    <t xml:space="preserve">   </t>
  </si>
  <si>
    <t>　　　　　　　</t>
  </si>
  <si>
    <t xml:space="preserve">氏名（名称） 　 </t>
    <phoneticPr fontId="7" alignment="distributed"/>
  </si>
  <si>
    <t>フリガナ</t>
    <phoneticPr fontId="2"/>
  </si>
  <si>
    <t>は、</t>
    <phoneticPr fontId="2"/>
  </si>
  <si>
    <t>申請者</t>
    <rPh sb="0" eb="2">
      <t>シンセイ</t>
    </rPh>
    <phoneticPr fontId="2"/>
  </si>
  <si>
    <t>令和　年　月　日</t>
    <rPh sb="0" eb="2">
      <t>レイワ</t>
    </rPh>
    <rPh sb="3" eb="4">
      <t>ネン</t>
    </rPh>
    <rPh sb="5" eb="6">
      <t>ガツ</t>
    </rPh>
    <rPh sb="7" eb="8">
      <t>ニチ</t>
    </rPh>
    <phoneticPr fontId="2"/>
  </si>
  <si>
    <t>○○○</t>
    <phoneticPr fontId="2"/>
  </si>
  <si>
    <t>号で交付決定（額の確定）</t>
    <phoneticPr fontId="2"/>
  </si>
  <si>
    <t>（</t>
    <phoneticPr fontId="2"/>
  </si>
  <si>
    <t>号で変更承認）</t>
    <phoneticPr fontId="2"/>
  </si>
  <si>
    <t>請求します。</t>
    <phoneticPr fontId="2"/>
  </si>
  <si>
    <t>　　　　　　　</t>
    <phoneticPr fontId="2"/>
  </si>
  <si>
    <t>今回請求額</t>
  </si>
  <si>
    <t>発行責任者</t>
    <rPh sb="0" eb="2">
      <t>ハッコウ</t>
    </rPh>
    <rPh sb="2" eb="5">
      <t>セキニンシャ</t>
    </rPh>
    <phoneticPr fontId="2"/>
  </si>
  <si>
    <t>担　当　者</t>
    <rPh sb="0" eb="1">
      <t>タン</t>
    </rPh>
    <rPh sb="2" eb="3">
      <t>トウ</t>
    </rPh>
    <rPh sb="4" eb="5">
      <t>モノ</t>
    </rPh>
    <phoneticPr fontId="2"/>
  </si>
  <si>
    <t>連　絡　先</t>
    <rPh sb="0" eb="1">
      <t>レン</t>
    </rPh>
    <rPh sb="2" eb="3">
      <t>ラク</t>
    </rPh>
    <rPh sb="4" eb="5">
      <t>サキ</t>
    </rPh>
    <phoneticPr fontId="2"/>
  </si>
  <si>
    <t>交付請求書（概算払、精算払）</t>
    <phoneticPr fontId="2"/>
  </si>
  <si>
    <t>⑸　地方消費税に滞納がないことを証明事項とする納税証明書</t>
    <phoneticPr fontId="2"/>
  </si>
  <si>
    <t>代表取締役　○○　○○</t>
    <phoneticPr fontId="2"/>
  </si>
  <si>
    <t>○○部○○課　○○　○○</t>
    <rPh sb="2" eb="3">
      <t>ブ</t>
    </rPh>
    <rPh sb="5" eb="6">
      <t>カ</t>
    </rPh>
    <phoneticPr fontId="2"/>
  </si>
  <si>
    <t>○○○○-○○-○○○○</t>
    <phoneticPr fontId="2"/>
  </si>
  <si>
    <t>銀行</t>
    <rPh sb="0" eb="2">
      <t>ギンコウ</t>
    </rPh>
    <phoneticPr fontId="2"/>
  </si>
  <si>
    <t>支店</t>
    <rPh sb="0" eb="2">
      <t>シテン</t>
    </rPh>
    <phoneticPr fontId="2"/>
  </si>
  <si>
    <t>普通・当座</t>
    <rPh sb="0" eb="2">
      <t>フツウ</t>
    </rPh>
    <rPh sb="3" eb="5">
      <t>トウザ</t>
    </rPh>
    <phoneticPr fontId="2"/>
  </si>
  <si>
    <t>＊振込口座：</t>
    <phoneticPr fontId="2"/>
  </si>
  <si>
    <t>口座番号</t>
    <rPh sb="0" eb="4">
      <t>コウザバンゴウ</t>
    </rPh>
    <phoneticPr fontId="2"/>
  </si>
  <si>
    <t>口座名義人（カナ）</t>
    <rPh sb="0" eb="5">
      <t>コウザメイギニン</t>
    </rPh>
    <phoneticPr fontId="2"/>
  </si>
  <si>
    <t>（別紙３）</t>
    <phoneticPr fontId="2"/>
  </si>
  <si>
    <t>３　経営安定化に向けた取組み内容</t>
    <rPh sb="2" eb="7">
      <t>ケイエイアンテイカ</t>
    </rPh>
    <rPh sb="8" eb="9">
      <t>ム</t>
    </rPh>
    <rPh sb="11" eb="12">
      <t>ト</t>
    </rPh>
    <rPh sb="12" eb="13">
      <t>ク</t>
    </rPh>
    <rPh sb="14" eb="16">
      <t>ナイヨウ</t>
    </rPh>
    <phoneticPr fontId="2"/>
  </si>
  <si>
    <t>事業者の名称</t>
    <phoneticPr fontId="2"/>
  </si>
  <si>
    <t>番号</t>
    <rPh sb="0" eb="2">
      <t>バンゴウ</t>
    </rPh>
    <phoneticPr fontId="2"/>
  </si>
  <si>
    <t>　※交付申請額は令和６年産からの価格上昇見込額の合計（⑧）に補助率を乗じた額以内（千円未満</t>
    <rPh sb="2" eb="7">
      <t>コウフシンセイガク</t>
    </rPh>
    <rPh sb="30" eb="33">
      <t>ホジョリツ</t>
    </rPh>
    <rPh sb="34" eb="35">
      <t>ジョウ</t>
    </rPh>
    <rPh sb="37" eb="38">
      <t>ガク</t>
    </rPh>
    <rPh sb="38" eb="40">
      <t>イナイ</t>
    </rPh>
    <rPh sb="41" eb="43">
      <t>センエン</t>
    </rPh>
    <rPh sb="43" eb="45">
      <t>ミマン</t>
    </rPh>
    <phoneticPr fontId="2"/>
  </si>
  <si>
    <t>原材料</t>
    <rPh sb="0" eb="3">
      <t>ゲンザイリョウ</t>
    </rPh>
    <phoneticPr fontId="2"/>
  </si>
  <si>
    <t>実施計画書</t>
    <rPh sb="0" eb="5">
      <t>ジッシケイカクショ</t>
    </rPh>
    <phoneticPr fontId="2"/>
  </si>
  <si>
    <t>経費</t>
    <phoneticPr fontId="2"/>
  </si>
  <si>
    <t>（単位：円）</t>
    <phoneticPr fontId="2"/>
  </si>
  <si>
    <t>※資金調達の合計と資金支出内訳（補助事業に要する経費）は一致すること。</t>
    <rPh sb="13" eb="15">
      <t>ウチワケ</t>
    </rPh>
    <phoneticPr fontId="2"/>
  </si>
  <si>
    <t>補助事業に要する</t>
    <rPh sb="0" eb="2">
      <t>ホジョ</t>
    </rPh>
    <phoneticPr fontId="2"/>
  </si>
  <si>
    <t>※「補助事業に要する経費」とは、当事業を遂行するのに必要な経費を意味し、ここでは税抜きの金額を</t>
    <rPh sb="41" eb="42">
      <t>ヌ</t>
    </rPh>
    <rPh sb="44" eb="46">
      <t>キンガク</t>
    </rPh>
    <phoneticPr fontId="2"/>
  </si>
  <si>
    <t xml:space="preserve">  を記載すること。</t>
    <phoneticPr fontId="2"/>
  </si>
  <si>
    <t>※「補助対象経費」には、「補助事業に要する経費」のうち補助対象となる経費（税抜き）を記載すること。</t>
    <phoneticPr fontId="2"/>
  </si>
  <si>
    <t>※「補助金交付申請額」は、「補助対象経費」のうちで補助金の交付を希望する額で、「補助対象経費」の</t>
    <phoneticPr fontId="2"/>
  </si>
  <si>
    <t>⑶　収支予算書（別紙３）</t>
    <rPh sb="2" eb="7">
      <t>シュウシヨサンショ</t>
    </rPh>
    <rPh sb="8" eb="10">
      <t>ベッシ</t>
    </rPh>
    <phoneticPr fontId="2"/>
  </si>
  <si>
    <t>　合計に補助率を乗じた額以内（千円未満は切り捨て）、かつその合計額は補助限度額以内とすること。</t>
    <rPh sb="1" eb="3">
      <t>ゴウケイ</t>
    </rPh>
    <phoneticPr fontId="2"/>
  </si>
  <si>
    <t>富山県知事　新田　八朗　様</t>
    <rPh sb="0" eb="2">
      <t>トヤマ</t>
    </rPh>
    <rPh sb="6" eb="8">
      <t>ニッタ</t>
    </rPh>
    <rPh sb="9" eb="11">
      <t>ハチロウ</t>
    </rPh>
    <rPh sb="12" eb="13">
      <t>サマ</t>
    </rPh>
    <phoneticPr fontId="2"/>
  </si>
  <si>
    <t>⑷　富山県の県税の納税状況の確認に関する同意書（別紙４）</t>
    <rPh sb="2" eb="4">
      <t>トヤマ</t>
    </rPh>
    <rPh sb="4" eb="5">
      <t>ケン</t>
    </rPh>
    <phoneticPr fontId="2"/>
  </si>
  <si>
    <t>県原料米価格高騰対策緊急支援補助金</t>
    <rPh sb="0" eb="1">
      <t>ケン</t>
    </rPh>
    <phoneticPr fontId="2"/>
  </si>
  <si>
    <t>原料米価格高騰対策緊急支援補助金の交付を富山県に申請するに</t>
    <rPh sb="0" eb="3">
      <t>ゲンリョウマイ</t>
    </rPh>
    <rPh sb="3" eb="13">
      <t>カカクコウトウタイサクキンキュウシエン</t>
    </rPh>
    <rPh sb="20" eb="22">
      <t>トヤマ</t>
    </rPh>
    <phoneticPr fontId="2"/>
  </si>
  <si>
    <t>　　  富山県知事　新田　八朗 様</t>
    <rPh sb="4" eb="6">
      <t>トヤマ</t>
    </rPh>
    <rPh sb="10" eb="12">
      <t>ニッタ</t>
    </rPh>
    <rPh sb="13" eb="15">
      <t>ハチロウ</t>
    </rPh>
    <phoneticPr fontId="2"/>
  </si>
  <si>
    <t>＊納税状況の確認に関する事項
本同意書に基づき提供された納税状況は、富山県が実施する原料米価格高騰対策緊急支援補助金の交付事務以外には使用いたしません。</t>
    <rPh sb="34" eb="36">
      <t>トヤマ</t>
    </rPh>
    <rPh sb="42" eb="55">
      <t>ゲンリョウマイカカクコウトウタイサクキンキュウシエン</t>
    </rPh>
    <rPh sb="55" eb="58">
      <t>ホジョキン</t>
    </rPh>
    <phoneticPr fontId="2"/>
  </si>
  <si>
    <t>原料米価格高騰対策緊急支援補助金</t>
    <rPh sb="0" eb="13">
      <t>ゲンリョウマイカカクコウトウタイサクキンキュウシエン</t>
    </rPh>
    <phoneticPr fontId="2"/>
  </si>
  <si>
    <t>付け富山県指令　市推　第</t>
    <rPh sb="2" eb="4">
      <t>トヤマ</t>
    </rPh>
    <rPh sb="8" eb="9">
      <t>シ</t>
    </rPh>
    <rPh sb="9" eb="10">
      <t>スイ</t>
    </rPh>
    <rPh sb="11" eb="12">
      <t>ダイ</t>
    </rPh>
    <phoneticPr fontId="2"/>
  </si>
  <si>
    <t>付け富山県指令　市推　第</t>
    <rPh sb="2" eb="4">
      <t>トヤマ</t>
    </rPh>
    <rPh sb="8" eb="9">
      <t>シ</t>
    </rPh>
    <rPh sb="9" eb="10">
      <t>スイ</t>
    </rPh>
    <phoneticPr fontId="2"/>
  </si>
  <si>
    <t>の通知があった補助金を交付されるよう富山県補助金等交付規則第13条の規定により</t>
    <rPh sb="1" eb="3">
      <t>ツウチ</t>
    </rPh>
    <rPh sb="7" eb="10">
      <t>ホジョキン</t>
    </rPh>
    <rPh sb="18" eb="20">
      <t>トヤマ</t>
    </rPh>
    <rPh sb="34" eb="36">
      <t>キテイ</t>
    </rPh>
    <phoneticPr fontId="2"/>
  </si>
  <si>
    <t>□□組合</t>
    <rPh sb="2" eb="4">
      <t>クミアイ</t>
    </rPh>
    <phoneticPr fontId="2"/>
  </si>
  <si>
    <t>②</t>
    <phoneticPr fontId="2"/>
  </si>
  <si>
    <t>①</t>
    <phoneticPr fontId="2"/>
  </si>
  <si>
    <t>③</t>
    <phoneticPr fontId="2"/>
  </si>
  <si>
    <t>④</t>
    <phoneticPr fontId="2"/>
  </si>
  <si>
    <t>⑤</t>
    <phoneticPr fontId="2"/>
  </si>
  <si>
    <t>⑥</t>
    <phoneticPr fontId="2"/>
  </si>
  <si>
    <t>⑦</t>
    <phoneticPr fontId="2"/>
  </si>
  <si>
    <t>※具体的に記載してください。</t>
    <rPh sb="1" eb="4">
      <t>グタイテキ</t>
    </rPh>
    <rPh sb="5" eb="7">
      <t>キサイ</t>
    </rPh>
    <phoneticPr fontId="2"/>
  </si>
  <si>
    <t>　※⑨の算定にあたり、令和７年産の購入見込量（④）が令和６年産の購入量（①）を上回る場合は</t>
    <rPh sb="4" eb="6">
      <t>サンテイ</t>
    </rPh>
    <rPh sb="11" eb="13">
      <t>レイワ</t>
    </rPh>
    <rPh sb="14" eb="16">
      <t>ネンサン</t>
    </rPh>
    <rPh sb="17" eb="19">
      <t>コウニュウ</t>
    </rPh>
    <rPh sb="19" eb="21">
      <t>ミコ</t>
    </rPh>
    <rPh sb="21" eb="22">
      <t>リョウ</t>
    </rPh>
    <rPh sb="26" eb="28">
      <t>レイワ</t>
    </rPh>
    <rPh sb="29" eb="30">
      <t>ネン</t>
    </rPh>
    <rPh sb="30" eb="31">
      <t>サン</t>
    </rPh>
    <rPh sb="32" eb="34">
      <t>コウニュウ</t>
    </rPh>
    <rPh sb="34" eb="35">
      <t>リョウ</t>
    </rPh>
    <rPh sb="39" eb="41">
      <t>ウワマワ</t>
    </rPh>
    <rPh sb="42" eb="44">
      <t>バアイ</t>
    </rPh>
    <phoneticPr fontId="2"/>
  </si>
  <si>
    <t>　※費用は全て『税抜き』で記載すること。（小数点以下は切り捨て）</t>
    <rPh sb="2" eb="4">
      <t>ヒヨウ</t>
    </rPh>
    <rPh sb="5" eb="6">
      <t>スベ</t>
    </rPh>
    <rPh sb="8" eb="10">
      <t>ゼイヌ</t>
    </rPh>
    <rPh sb="13" eb="15">
      <t>キサイ</t>
    </rPh>
    <rPh sb="21" eb="24">
      <t>ショウスウテン</t>
    </rPh>
    <rPh sb="24" eb="26">
      <t>イカ</t>
    </rPh>
    <rPh sb="27" eb="28">
      <t>キ</t>
    </rPh>
    <rPh sb="29" eb="30">
      <t>ス</t>
    </rPh>
    <phoneticPr fontId="2"/>
  </si>
  <si>
    <t>酒造</t>
    <rPh sb="0" eb="2">
      <t xml:space="preserve">シュゾウ </t>
    </rPh>
    <phoneticPr fontId="2"/>
  </si>
  <si>
    <t>加工</t>
    <rPh sb="0" eb="2">
      <t xml:space="preserve">カコウ </t>
    </rPh>
    <phoneticPr fontId="2"/>
  </si>
  <si>
    <t>購入日</t>
    <rPh sb="0" eb="3">
      <t>コウニュウビ</t>
    </rPh>
    <phoneticPr fontId="2"/>
  </si>
  <si>
    <t>玄米換算数量
（kg）</t>
    <rPh sb="0" eb="2">
      <t>ゲンマイ</t>
    </rPh>
    <rPh sb="2" eb="4">
      <t>カンサン</t>
    </rPh>
    <rPh sb="4" eb="6">
      <t>スウリョウ</t>
    </rPh>
    <phoneticPr fontId="2"/>
  </si>
  <si>
    <t>購入量
（kg)</t>
    <rPh sb="0" eb="3">
      <t>コウニュウリョウ</t>
    </rPh>
    <phoneticPr fontId="2"/>
  </si>
  <si>
    <t>購入金額
（円）</t>
    <rPh sb="0" eb="4">
      <t>コウニュウキンガク</t>
    </rPh>
    <rPh sb="6" eb="7">
      <t>エン</t>
    </rPh>
    <phoneticPr fontId="2"/>
  </si>
  <si>
    <t>精米歩合
（％）</t>
    <rPh sb="0" eb="2">
      <t>セイマイ</t>
    </rPh>
    <rPh sb="2" eb="4">
      <t>ブアイ</t>
    </rPh>
    <phoneticPr fontId="2"/>
  </si>
  <si>
    <t>購入
形態</t>
    <rPh sb="0" eb="2">
      <t>コウニュウ</t>
    </rPh>
    <rPh sb="3" eb="5">
      <t>ケイタイ</t>
    </rPh>
    <phoneticPr fontId="2"/>
  </si>
  <si>
    <t>玄米</t>
    <rPh sb="0" eb="2">
      <t>ゲンマイ</t>
    </rPh>
    <phoneticPr fontId="2"/>
  </si>
  <si>
    <t>精米</t>
    <rPh sb="0" eb="2">
      <t>セイマイ</t>
    </rPh>
    <phoneticPr fontId="2"/>
  </si>
  <si>
    <t>俵数</t>
    <rPh sb="0" eb="1">
      <t>ヒョウ</t>
    </rPh>
    <rPh sb="1" eb="2">
      <t>スウ</t>
    </rPh>
    <phoneticPr fontId="2"/>
  </si>
  <si>
    <t>-</t>
    <phoneticPr fontId="2"/>
  </si>
  <si>
    <t>小計</t>
    <rPh sb="0" eb="2">
      <t>ショウケイ</t>
    </rPh>
    <phoneticPr fontId="2"/>
  </si>
  <si>
    <t>対象購入額（円）</t>
    <rPh sb="0" eb="2">
      <t>タイショウ</t>
    </rPh>
    <rPh sb="2" eb="4">
      <t>コウニュウ</t>
    </rPh>
    <rPh sb="4" eb="5">
      <t>ガク</t>
    </rPh>
    <rPh sb="6" eb="7">
      <t>エン</t>
    </rPh>
    <phoneticPr fontId="2"/>
  </si>
  <si>
    <t>令和７年産 合計（見込み）</t>
    <rPh sb="0" eb="2">
      <t>レイワ</t>
    </rPh>
    <rPh sb="3" eb="5">
      <t>ネンサン</t>
    </rPh>
    <rPh sb="9" eb="11">
      <t>ミコ</t>
    </rPh>
    <phoneticPr fontId="2"/>
  </si>
  <si>
    <t>　　⑻「購入金額」は、伝票に記載のある購入金額を税抜き金額で記載</t>
    <rPh sb="4" eb="8">
      <t>コウニュウキンガク</t>
    </rPh>
    <rPh sb="11" eb="13">
      <t>デンピョウ</t>
    </rPh>
    <rPh sb="14" eb="16">
      <t>キサイ</t>
    </rPh>
    <rPh sb="19" eb="21">
      <t>コウニュウ</t>
    </rPh>
    <rPh sb="21" eb="23">
      <t>キンガク</t>
    </rPh>
    <rPh sb="24" eb="26">
      <t>ゼイヌ</t>
    </rPh>
    <rPh sb="27" eb="29">
      <t>キンガク</t>
    </rPh>
    <rPh sb="30" eb="32">
      <t>キサイ</t>
    </rPh>
    <phoneticPr fontId="2"/>
  </si>
  <si>
    <t>　※伝票に「精米」「運搬」「保管」等の補助対象外経費が含まれる場合は、『対象外経費』欄に列記</t>
    <rPh sb="2" eb="4">
      <t>デンピョウ</t>
    </rPh>
    <rPh sb="6" eb="8">
      <t>セイマイ</t>
    </rPh>
    <rPh sb="10" eb="12">
      <t>ウンパン</t>
    </rPh>
    <rPh sb="14" eb="16">
      <t>ホカン</t>
    </rPh>
    <rPh sb="17" eb="18">
      <t>トウ</t>
    </rPh>
    <rPh sb="19" eb="24">
      <t>ホジョタイショウガイ</t>
    </rPh>
    <rPh sb="24" eb="26">
      <t>ケイヒ</t>
    </rPh>
    <rPh sb="27" eb="28">
      <t>フク</t>
    </rPh>
    <rPh sb="31" eb="33">
      <t>バアイ</t>
    </rPh>
    <rPh sb="36" eb="39">
      <t>タイショウガイ</t>
    </rPh>
    <rPh sb="39" eb="41">
      <t>ケイヒ</t>
    </rPh>
    <rPh sb="42" eb="43">
      <t>ラン</t>
    </rPh>
    <rPh sb="44" eb="46">
      <t>レッキ</t>
    </rPh>
    <phoneticPr fontId="2"/>
  </si>
  <si>
    <t>　※必要に応じ、行を追加して使用すること</t>
    <rPh sb="2" eb="4">
      <t xml:space="preserve">ヒツヨウニ </t>
    </rPh>
    <rPh sb="5" eb="6">
      <t xml:space="preserve">オウジテ </t>
    </rPh>
    <rPh sb="8" eb="9">
      <t xml:space="preserve">ギョウ </t>
    </rPh>
    <rPh sb="10" eb="12">
      <t xml:space="preserve">ツイカ </t>
    </rPh>
    <rPh sb="14" eb="16">
      <t xml:space="preserve">シヨウ </t>
    </rPh>
    <phoneticPr fontId="2"/>
  </si>
  <si>
    <t>　※申請者自身が食品製造のために購入する富山県産酒造好適米または加工用米について『内訳』欄に記載</t>
    <rPh sb="2" eb="4">
      <t>キョウドウ</t>
    </rPh>
    <rPh sb="4" eb="8">
      <t>コウニュウ</t>
    </rPh>
    <rPh sb="9" eb="10">
      <t>ブン</t>
    </rPh>
    <rPh sb="12" eb="14">
      <t>クミアイ</t>
    </rPh>
    <rPh sb="14" eb="15">
      <t>トウ</t>
    </rPh>
    <rPh sb="16" eb="18">
      <t>ハッコウ</t>
    </rPh>
    <rPh sb="20" eb="23">
      <t xml:space="preserve">トヤマケンサン </t>
    </rPh>
    <rPh sb="23" eb="24">
      <t xml:space="preserve">サン </t>
    </rPh>
    <rPh sb="24" eb="26">
      <t xml:space="preserve">シュゾウ </t>
    </rPh>
    <rPh sb="26" eb="29">
      <t xml:space="preserve">コウテキマイ </t>
    </rPh>
    <rPh sb="32" eb="36">
      <t xml:space="preserve">カコウヨウマイ </t>
    </rPh>
    <rPh sb="41" eb="43">
      <t>ウチワケ</t>
    </rPh>
    <rPh sb="44" eb="45">
      <t>ラン</t>
    </rPh>
    <rPh sb="46" eb="48">
      <t>キサイ</t>
    </rPh>
    <phoneticPr fontId="2"/>
  </si>
  <si>
    <t>kg</t>
    <phoneticPr fontId="2"/>
  </si>
  <si>
    <t>円/kg</t>
    <rPh sb="0" eb="1">
      <t>エン</t>
    </rPh>
    <phoneticPr fontId="2"/>
  </si>
  <si>
    <t>（別紙２）</t>
    <phoneticPr fontId="2"/>
  </si>
  <si>
    <t>076-444-0000</t>
    <phoneticPr fontId="2"/>
  </si>
  <si>
    <t>076-444-0001</t>
    <phoneticPr fontId="2"/>
  </si>
  <si>
    <t>*****@toyama.com</t>
    <phoneticPr fontId="2"/>
  </si>
  <si>
    <t>タテヤマ　イチロウ</t>
    <phoneticPr fontId="2"/>
  </si>
  <si>
    <t>交付申請予定額</t>
    <rPh sb="0" eb="2">
      <t>コウフ</t>
    </rPh>
    <rPh sb="2" eb="4">
      <t>シンセイ</t>
    </rPh>
    <rPh sb="4" eb="6">
      <t>ヨテイ</t>
    </rPh>
    <rPh sb="6" eb="7">
      <t>ガク</t>
    </rPh>
    <phoneticPr fontId="2"/>
  </si>
  <si>
    <t>原料米価格高騰対策緊急支援補助金 実施計画書</t>
    <rPh sb="0" eb="3">
      <t>ゲンリョウマイ</t>
    </rPh>
    <rPh sb="3" eb="13">
      <t>カカクコウトウタイサクキンキュウシエン</t>
    </rPh>
    <rPh sb="13" eb="16">
      <t>ホジョキン</t>
    </rPh>
    <rPh sb="17" eb="19">
      <t>ジッシ</t>
    </rPh>
    <phoneticPr fontId="2"/>
  </si>
  <si>
    <t>　　（誓約する場合は、□にチェックを入れてください。）</t>
    <rPh sb="3" eb="5">
      <t>セイヤク</t>
    </rPh>
    <rPh sb="7" eb="9">
      <t>バアイ</t>
    </rPh>
    <rPh sb="18" eb="19">
      <t>イ</t>
    </rPh>
    <phoneticPr fontId="2"/>
  </si>
  <si>
    <t>計画書類に記載された内容に虚偽はありません。</t>
    <rPh sb="0" eb="4">
      <t>ケイカクショルイ</t>
    </rPh>
    <rPh sb="5" eb="7">
      <t>キサイ</t>
    </rPh>
    <rPh sb="10" eb="12">
      <t>ナイヨウ</t>
    </rPh>
    <rPh sb="13" eb="15">
      <t>キョギ</t>
    </rPh>
    <phoneticPr fontId="2"/>
  </si>
  <si>
    <t>原料米価格高騰対策緊急支援補助金交付要綱第２条第１項第２号に記載した</t>
    <rPh sb="0" eb="13">
      <t>ゲンリョウマイカカクコウトウタイサクキンキュウシエン</t>
    </rPh>
    <rPh sb="13" eb="16">
      <t>ホジョキン</t>
    </rPh>
    <rPh sb="16" eb="20">
      <t>コウフヨウコウ</t>
    </rPh>
    <rPh sb="20" eb="21">
      <t>ダイ</t>
    </rPh>
    <rPh sb="22" eb="23">
      <t>ジョウ</t>
    </rPh>
    <rPh sb="23" eb="24">
      <t>ダイ</t>
    </rPh>
    <rPh sb="25" eb="26">
      <t>コウ</t>
    </rPh>
    <rPh sb="26" eb="27">
      <t>ダイ</t>
    </rPh>
    <rPh sb="28" eb="29">
      <t>ゴウ</t>
    </rPh>
    <rPh sb="30" eb="32">
      <t>キサイ</t>
    </rPh>
    <phoneticPr fontId="2"/>
  </si>
  <si>
    <t>価格転嫁及び販路開拓にかかる経営安定化に向けた事業計画を策定します。</t>
    <rPh sb="0" eb="4">
      <t>カカクテンカ</t>
    </rPh>
    <rPh sb="4" eb="5">
      <t>オヨ</t>
    </rPh>
    <rPh sb="6" eb="10">
      <t>ハンロカイタク</t>
    </rPh>
    <rPh sb="14" eb="16">
      <t>ケイエイ</t>
    </rPh>
    <rPh sb="16" eb="19">
      <t>アンテイカ</t>
    </rPh>
    <rPh sb="20" eb="21">
      <t>ム</t>
    </rPh>
    <rPh sb="23" eb="27">
      <t>ジギョウケイカク</t>
    </rPh>
    <rPh sb="28" eb="30">
      <t>サクテイ</t>
    </rPh>
    <phoneticPr fontId="2"/>
  </si>
  <si>
    <t>２　申請見込額の算出</t>
    <rPh sb="2" eb="4">
      <t>シンセイ</t>
    </rPh>
    <rPh sb="4" eb="6">
      <t>ミコミ</t>
    </rPh>
    <rPh sb="6" eb="7">
      <t>ガク</t>
    </rPh>
    <rPh sb="8" eb="10">
      <t>サンシュツ</t>
    </rPh>
    <phoneticPr fontId="2"/>
  </si>
  <si>
    <t>３　実施計画書の提出にかかる誓約事項</t>
    <rPh sb="2" eb="4">
      <t>ジッシ</t>
    </rPh>
    <rPh sb="4" eb="7">
      <t>ケイカクショ</t>
    </rPh>
    <rPh sb="8" eb="10">
      <t>テイシュツ</t>
    </rPh>
    <rPh sb="14" eb="16">
      <t>セイヤク</t>
    </rPh>
    <rPh sb="16" eb="18">
      <t>ジコウ</t>
    </rPh>
    <phoneticPr fontId="2"/>
  </si>
  <si>
    <t>（別紙１）</t>
    <rPh sb="1" eb="3">
      <t>ベッシ</t>
    </rPh>
    <phoneticPr fontId="2"/>
  </si>
  <si>
    <t>玄米換算数量（kg）</t>
    <rPh sb="0" eb="2">
      <t>ゲンマイ</t>
    </rPh>
    <rPh sb="2" eb="4">
      <t>カンサン</t>
    </rPh>
    <rPh sb="4" eb="6">
      <t>スウリョウ</t>
    </rPh>
    <phoneticPr fontId="2"/>
  </si>
  <si>
    <t>運搬</t>
    <rPh sb="0" eb="2">
      <t>ウンパン</t>
    </rPh>
    <phoneticPr fontId="2"/>
  </si>
  <si>
    <t>保管</t>
    <rPh sb="0" eb="2">
      <t>ホカン</t>
    </rPh>
    <phoneticPr fontId="2"/>
  </si>
  <si>
    <t>その他</t>
    <rPh sb="2" eb="3">
      <t>タ</t>
    </rPh>
    <phoneticPr fontId="2"/>
  </si>
  <si>
    <t>⑴</t>
    <phoneticPr fontId="2"/>
  </si>
  <si>
    <t>⑵</t>
    <phoneticPr fontId="2"/>
  </si>
  <si>
    <t>⑶</t>
    <phoneticPr fontId="2"/>
  </si>
  <si>
    <t>⑷</t>
    <phoneticPr fontId="2"/>
  </si>
  <si>
    <t>⑸</t>
    <phoneticPr fontId="2"/>
  </si>
  <si>
    <t>⑹</t>
    <phoneticPr fontId="2"/>
  </si>
  <si>
    <t>⑺</t>
    <phoneticPr fontId="2"/>
  </si>
  <si>
    <t>⑻</t>
    <phoneticPr fontId="2"/>
  </si>
  <si>
    <t>要綱第７条関係（様式第１号）</t>
    <rPh sb="0" eb="2">
      <t>ヨウコウ</t>
    </rPh>
    <phoneticPr fontId="2"/>
  </si>
  <si>
    <t>要綱第８条関係（様式第２号）</t>
    <rPh sb="0" eb="2">
      <t>ヨウコウ</t>
    </rPh>
    <phoneticPr fontId="2"/>
  </si>
  <si>
    <t>原料米価格高騰対策緊急支援補助金交付申請書 兼 実績報告書</t>
    <rPh sb="0" eb="11">
      <t>ゲンリョウマイカカクコウトウタイサクキンキュウ</t>
    </rPh>
    <rPh sb="11" eb="13">
      <t>シエン</t>
    </rPh>
    <rPh sb="13" eb="16">
      <t>ホジョキン</t>
    </rPh>
    <rPh sb="22" eb="23">
      <t>カ</t>
    </rPh>
    <rPh sb="24" eb="26">
      <t>ジッセキ</t>
    </rPh>
    <rPh sb="26" eb="29">
      <t>ホウコクショ</t>
    </rPh>
    <phoneticPr fontId="2"/>
  </si>
  <si>
    <t>　原料米価格高騰対策緊急支援補助金交付要綱第８条の規定により、下記のとおり</t>
    <rPh sb="1" eb="3">
      <t>ゲンリョウ</t>
    </rPh>
    <rPh sb="3" eb="4">
      <t>マイ</t>
    </rPh>
    <rPh sb="4" eb="6">
      <t>カカク</t>
    </rPh>
    <rPh sb="6" eb="8">
      <t>コウトウ</t>
    </rPh>
    <rPh sb="8" eb="10">
      <t>タイサク</t>
    </rPh>
    <rPh sb="10" eb="12">
      <t>キンキュウ</t>
    </rPh>
    <rPh sb="12" eb="14">
      <t>シエン</t>
    </rPh>
    <rPh sb="14" eb="17">
      <t>ホジョキン</t>
    </rPh>
    <rPh sb="19" eb="21">
      <t>ヨウコウ</t>
    </rPh>
    <rPh sb="21" eb="22">
      <t>ダイ</t>
    </rPh>
    <rPh sb="23" eb="24">
      <t>ジョウ</t>
    </rPh>
    <rPh sb="25" eb="27">
      <t>キテイ</t>
    </rPh>
    <rPh sb="31" eb="33">
      <t>カキ</t>
    </rPh>
    <phoneticPr fontId="2"/>
  </si>
  <si>
    <t>補助金の交付を申請します。</t>
    <rPh sb="0" eb="3">
      <t>ホジョキン</t>
    </rPh>
    <rPh sb="4" eb="6">
      <t>コウフ</t>
    </rPh>
    <rPh sb="7" eb="9">
      <t>シンセイ</t>
    </rPh>
    <phoneticPr fontId="2"/>
  </si>
  <si>
    <t>⑴　原料米価格高騰対策緊急支援補助金 実施計画兼実績（別紙１）</t>
    <rPh sb="23" eb="24">
      <t>ケン</t>
    </rPh>
    <rPh sb="24" eb="26">
      <t>ジッセキ</t>
    </rPh>
    <phoneticPr fontId="2"/>
  </si>
  <si>
    <t>２　添付書類</t>
    <phoneticPr fontId="2"/>
  </si>
  <si>
    <t>⑵　富山県産 酒造好適米および加工用米 購入量集計表（別紙２）</t>
    <rPh sb="2" eb="5">
      <t>トヤマケン</t>
    </rPh>
    <rPh sb="5" eb="6">
      <t>サン</t>
    </rPh>
    <rPh sb="7" eb="9">
      <t>シュゾウ</t>
    </rPh>
    <rPh sb="9" eb="11">
      <t>コウテキ</t>
    </rPh>
    <rPh sb="11" eb="12">
      <t>マイ</t>
    </rPh>
    <rPh sb="15" eb="18">
      <t>カコウヨウ</t>
    </rPh>
    <rPh sb="18" eb="19">
      <t>マイ</t>
    </rPh>
    <rPh sb="20" eb="22">
      <t>コウニュウ</t>
    </rPh>
    <rPh sb="22" eb="23">
      <t>リョウ</t>
    </rPh>
    <rPh sb="23" eb="26">
      <t>シュウケイヒョウ</t>
    </rPh>
    <rPh sb="27" eb="29">
      <t>ベッシ</t>
    </rPh>
    <phoneticPr fontId="2"/>
  </si>
  <si>
    <t>要綱第９条関係（様式第３号）</t>
    <rPh sb="0" eb="2">
      <t>ヨウコウ</t>
    </rPh>
    <phoneticPr fontId="2"/>
  </si>
  <si>
    <t>〇〇銀行</t>
    <rPh sb="2" eb="4">
      <t>ギンコウ</t>
    </rPh>
    <phoneticPr fontId="2"/>
  </si>
  <si>
    <t>当たり、富山県総合県税事務所が、富山県市場戦略推進課に対し、</t>
    <rPh sb="4" eb="6">
      <t>トヤマ</t>
    </rPh>
    <rPh sb="7" eb="9">
      <t>ソウゴウ</t>
    </rPh>
    <rPh sb="16" eb="18">
      <t>トヤマ</t>
    </rPh>
    <rPh sb="19" eb="26">
      <t>シジョウセンリャクスイシンカ</t>
    </rPh>
    <rPh sb="27" eb="28">
      <t>タイ</t>
    </rPh>
    <phoneticPr fontId="2"/>
  </si>
  <si>
    <t>主な製品</t>
    <rPh sb="0" eb="1">
      <t>オモ</t>
    </rPh>
    <rPh sb="2" eb="4">
      <t>セイヒン</t>
    </rPh>
    <phoneticPr fontId="2"/>
  </si>
  <si>
    <t>富山県産 原料米 購入量集計表</t>
    <rPh sb="0" eb="3">
      <t xml:space="preserve">トヤマケンサン </t>
    </rPh>
    <rPh sb="3" eb="4">
      <t xml:space="preserve">サン </t>
    </rPh>
    <rPh sb="5" eb="8">
      <t>ゲンリョウマイ</t>
    </rPh>
    <rPh sb="8" eb="9">
      <t>サカマイ</t>
    </rPh>
    <rPh sb="9" eb="11">
      <t>コウニュウ</t>
    </rPh>
    <rPh sb="11" eb="12">
      <t>リョウ</t>
    </rPh>
    <rPh sb="12" eb="15">
      <t>シュウケイヒョウ</t>
    </rPh>
    <phoneticPr fontId="2"/>
  </si>
  <si>
    <t>１．酒造好適米</t>
    <rPh sb="2" eb="4">
      <t>シュゾウ</t>
    </rPh>
    <rPh sb="4" eb="7">
      <t>コウテキマイ</t>
    </rPh>
    <phoneticPr fontId="2"/>
  </si>
  <si>
    <t>支払日</t>
    <rPh sb="0" eb="2">
      <t>シハライ</t>
    </rPh>
    <rPh sb="2" eb="3">
      <t>ヒ</t>
    </rPh>
    <phoneticPr fontId="2"/>
  </si>
  <si>
    <t>２．もち米</t>
    <rPh sb="4" eb="5">
      <t>ゴメ</t>
    </rPh>
    <phoneticPr fontId="2"/>
  </si>
  <si>
    <t>　　ア.「購入日」は、R7.9.1〜R8.3.31の期間で納品完了日または納品見込日を記載</t>
    <rPh sb="5" eb="8">
      <t xml:space="preserve">コウニュウビ </t>
    </rPh>
    <rPh sb="26" eb="28">
      <t xml:space="preserve">キカン </t>
    </rPh>
    <rPh sb="29" eb="31">
      <t xml:space="preserve">ノウヒン </t>
    </rPh>
    <rPh sb="31" eb="33">
      <t xml:space="preserve">カンリョウ </t>
    </rPh>
    <rPh sb="33" eb="34">
      <t xml:space="preserve">ヒ </t>
    </rPh>
    <rPh sb="37" eb="39">
      <t>ノウヒン</t>
    </rPh>
    <rPh sb="39" eb="41">
      <t>ミコミ</t>
    </rPh>
    <rPh sb="41" eb="42">
      <t>ビ</t>
    </rPh>
    <rPh sb="43" eb="45">
      <t xml:space="preserve">キサイ </t>
    </rPh>
    <phoneticPr fontId="2"/>
  </si>
  <si>
    <t>購入元</t>
    <rPh sb="0" eb="2">
      <t>コウニュウ</t>
    </rPh>
    <rPh sb="2" eb="3">
      <t>モト</t>
    </rPh>
    <phoneticPr fontId="2"/>
  </si>
  <si>
    <t>　　イ.「購入元」は、組合・流通事業者・農家等の名称を記載</t>
    <rPh sb="5" eb="7">
      <t>コウニュウ</t>
    </rPh>
    <rPh sb="7" eb="8">
      <t>モト</t>
    </rPh>
    <rPh sb="11" eb="13">
      <t xml:space="preserve">クミアイ </t>
    </rPh>
    <rPh sb="14" eb="16">
      <t xml:space="preserve">リュウツウ </t>
    </rPh>
    <rPh sb="16" eb="19">
      <t xml:space="preserve">ジギョウシャ </t>
    </rPh>
    <rPh sb="20" eb="22">
      <t xml:space="preserve">ノウカ </t>
    </rPh>
    <rPh sb="22" eb="23">
      <t xml:space="preserve">トウ </t>
    </rPh>
    <rPh sb="24" eb="26">
      <t xml:space="preserve">メイショウ </t>
    </rPh>
    <rPh sb="27" eb="29">
      <t xml:space="preserve">キサイ </t>
    </rPh>
    <phoneticPr fontId="2"/>
  </si>
  <si>
    <t>　　ウ.「購入形態」は、玄米と精米を選択</t>
    <rPh sb="5" eb="7">
      <t>コウニュウ</t>
    </rPh>
    <rPh sb="7" eb="9">
      <t>ケイタイ</t>
    </rPh>
    <rPh sb="12" eb="14">
      <t>ゲンマイ</t>
    </rPh>
    <rPh sb="15" eb="17">
      <t>セイマイ</t>
    </rPh>
    <rPh sb="18" eb="20">
      <t>センタク</t>
    </rPh>
    <phoneticPr fontId="2"/>
  </si>
  <si>
    <t>　　エ.「購入量」は、伝票に記載される見込みの購入量を記載（俵で記載されるものはkgに換算してください）</t>
    <rPh sb="5" eb="8">
      <t>コウニュウリョウ</t>
    </rPh>
    <rPh sb="11" eb="13">
      <t>デンピョウ</t>
    </rPh>
    <rPh sb="14" eb="16">
      <t>キサイ</t>
    </rPh>
    <rPh sb="19" eb="21">
      <t>ミコ</t>
    </rPh>
    <rPh sb="23" eb="26">
      <t>コウニュウリョウ</t>
    </rPh>
    <rPh sb="27" eb="29">
      <t>キサイ</t>
    </rPh>
    <rPh sb="30" eb="31">
      <t>ヒョウ</t>
    </rPh>
    <rPh sb="32" eb="34">
      <t>キサイ</t>
    </rPh>
    <rPh sb="43" eb="45">
      <t>カンサン</t>
    </rPh>
    <phoneticPr fontId="2"/>
  </si>
  <si>
    <t>　　オ. ウの「購入形態」で精米を選択した場合は、精米歩合を入力</t>
    <rPh sb="8" eb="10">
      <t>コウニュウ</t>
    </rPh>
    <rPh sb="10" eb="12">
      <t>ケイタイ</t>
    </rPh>
    <rPh sb="14" eb="16">
      <t>セイマイ</t>
    </rPh>
    <rPh sb="17" eb="19">
      <t>センタク</t>
    </rPh>
    <rPh sb="21" eb="23">
      <t>バアイ</t>
    </rPh>
    <rPh sb="25" eb="29">
      <t>セイマイブアイ</t>
    </rPh>
    <rPh sb="30" eb="32">
      <t>ニュウリョク</t>
    </rPh>
    <phoneticPr fontId="2"/>
  </si>
  <si>
    <t>　　カ.「玄米換算数量」が自動入力</t>
    <rPh sb="5" eb="7">
      <t>ゲンマイ</t>
    </rPh>
    <rPh sb="7" eb="9">
      <t>カンサン</t>
    </rPh>
    <rPh sb="9" eb="11">
      <t>スウリョウ</t>
    </rPh>
    <rPh sb="13" eb="15">
      <t>ジドウ</t>
    </rPh>
    <rPh sb="15" eb="17">
      <t>ニュウリョク</t>
    </rPh>
    <phoneticPr fontId="2"/>
  </si>
  <si>
    <t>　　キ.「購入金額」は、伝票に記載される見込みの購入金額を税抜き金額で記載</t>
    <rPh sb="5" eb="9">
      <t>コウニュウキンガク</t>
    </rPh>
    <rPh sb="12" eb="14">
      <t>デンピョウ</t>
    </rPh>
    <rPh sb="15" eb="17">
      <t>キサイ</t>
    </rPh>
    <rPh sb="20" eb="22">
      <t>ミコ</t>
    </rPh>
    <rPh sb="24" eb="26">
      <t>コウニュウ</t>
    </rPh>
    <rPh sb="26" eb="28">
      <t>キンガク</t>
    </rPh>
    <rPh sb="29" eb="31">
      <t>ゼイヌ</t>
    </rPh>
    <rPh sb="32" eb="34">
      <t>キンガク</t>
    </rPh>
    <rPh sb="35" eb="37">
      <t>キサイ</t>
    </rPh>
    <phoneticPr fontId="2"/>
  </si>
  <si>
    <t>購入金額（円）</t>
    <rPh sb="0" eb="4">
      <t>コウニュウキンガク</t>
    </rPh>
    <rPh sb="5" eb="6">
      <t>エン</t>
    </rPh>
    <phoneticPr fontId="2"/>
  </si>
  <si>
    <t>玄米換算数量（kg）</t>
    <rPh sb="0" eb="4">
      <t>ゲンマイカンサン</t>
    </rPh>
    <rPh sb="4" eb="6">
      <t>スウリョウ</t>
    </rPh>
    <phoneticPr fontId="2"/>
  </si>
  <si>
    <t>１kgあたり費用</t>
    <rPh sb="6" eb="8">
      <t>ヒヨウ</t>
    </rPh>
    <phoneticPr fontId="2"/>
  </si>
  <si>
    <t>補助対象額合計</t>
    <rPh sb="0" eb="5">
      <t>ホジョタイショウガク</t>
    </rPh>
    <rPh sb="5" eb="7">
      <t>ゴウケイ</t>
    </rPh>
    <phoneticPr fontId="2"/>
  </si>
  <si>
    <t>補助対象額小計</t>
    <rPh sb="0" eb="5">
      <t>ホジョタイショウガク</t>
    </rPh>
    <rPh sb="5" eb="7">
      <t>ショウケイ</t>
    </rPh>
    <phoneticPr fontId="2"/>
  </si>
  <si>
    <t>酒造好適米</t>
    <rPh sb="0" eb="5">
      <t>シュゾウコウテキマイ</t>
    </rPh>
    <phoneticPr fontId="2"/>
  </si>
  <si>
    <t>もち米</t>
    <rPh sb="2" eb="3">
      <t>ゴメ</t>
    </rPh>
    <phoneticPr fontId="2"/>
  </si>
  <si>
    <t>（①／②）</t>
    <phoneticPr fontId="2"/>
  </si>
  <si>
    <t>令和７年産の富山県産米を原材料とする商品の一括表示</t>
    <rPh sb="0" eb="2">
      <t>レイカズ</t>
    </rPh>
    <rPh sb="3" eb="5">
      <t>ネンサン</t>
    </rPh>
    <rPh sb="6" eb="11">
      <t>トヤマケンサンマイ</t>
    </rPh>
    <rPh sb="12" eb="15">
      <t>ゲンザイリョウ</t>
    </rPh>
    <rPh sb="18" eb="20">
      <t>ショウヒン</t>
    </rPh>
    <rPh sb="21" eb="23">
      <t>イッカツ</t>
    </rPh>
    <rPh sb="23" eb="25">
      <t>ヒョウジ</t>
    </rPh>
    <phoneticPr fontId="2"/>
  </si>
  <si>
    <t>A．</t>
    <phoneticPr fontId="2"/>
  </si>
  <si>
    <t>B.</t>
    <phoneticPr fontId="2"/>
  </si>
  <si>
    <t>※「金融機関名・支店名」「口座種別」「口座名義人」「店番、口座番号」が
　わかる写真を添付してください。</t>
    <rPh sb="2" eb="6">
      <t>キンユウキカン</t>
    </rPh>
    <rPh sb="6" eb="7">
      <t>メイ</t>
    </rPh>
    <rPh sb="8" eb="11">
      <t>シテンメイ</t>
    </rPh>
    <rPh sb="13" eb="15">
      <t>コウザ</t>
    </rPh>
    <rPh sb="15" eb="17">
      <t>シュベツ</t>
    </rPh>
    <rPh sb="19" eb="21">
      <t>コウザ</t>
    </rPh>
    <rPh sb="21" eb="23">
      <t>メイギ</t>
    </rPh>
    <rPh sb="23" eb="24">
      <t>ニン</t>
    </rPh>
    <rPh sb="26" eb="28">
      <t>ミセバン</t>
    </rPh>
    <rPh sb="29" eb="33">
      <t>コウザバンゴウ</t>
    </rPh>
    <rPh sb="40" eb="42">
      <t>シャシン</t>
    </rPh>
    <rPh sb="43" eb="45">
      <t>テンプ</t>
    </rPh>
    <phoneticPr fontId="2"/>
  </si>
  <si>
    <t>補助金入金先の銀行口座情報</t>
    <rPh sb="0" eb="3">
      <t>ホジョキン</t>
    </rPh>
    <rPh sb="3" eb="6">
      <t>ニュウキンサキ</t>
    </rPh>
    <rPh sb="7" eb="11">
      <t>ギンコウコウザ</t>
    </rPh>
    <rPh sb="11" eb="13">
      <t>ジョウホウ</t>
    </rPh>
    <phoneticPr fontId="2"/>
  </si>
  <si>
    <t>（⑧ または上限500万円）</t>
    <rPh sb="6" eb="8">
      <t>ジョウゲン</t>
    </rPh>
    <rPh sb="11" eb="13">
      <t>マンエン</t>
    </rPh>
    <phoneticPr fontId="2"/>
  </si>
  <si>
    <t>１　交付申請 兼 実績報告額</t>
    <rPh sb="4" eb="6">
      <t>シンセイ</t>
    </rPh>
    <rPh sb="7" eb="8">
      <t>ケン</t>
    </rPh>
    <rPh sb="9" eb="11">
      <t>ジッセキ</t>
    </rPh>
    <rPh sb="11" eb="13">
      <t>ホウコク</t>
    </rPh>
    <rPh sb="13" eb="14">
      <t>ガク</t>
    </rPh>
    <phoneticPr fontId="2"/>
  </si>
  <si>
    <t>２　交付申請 兼 実績報告額の算出</t>
    <rPh sb="2" eb="6">
      <t>コウフシンセイ</t>
    </rPh>
    <rPh sb="7" eb="8">
      <t>ケン</t>
    </rPh>
    <rPh sb="9" eb="11">
      <t>ジッセキ</t>
    </rPh>
    <rPh sb="11" eb="13">
      <t>ホウコク</t>
    </rPh>
    <rPh sb="13" eb="14">
      <t>ガク</t>
    </rPh>
    <rPh sb="15" eb="17">
      <t>サンシュツ</t>
    </rPh>
    <phoneticPr fontId="2"/>
  </si>
  <si>
    <t>代表者役職</t>
    <rPh sb="0" eb="3">
      <t>ダイヒョウシャ</t>
    </rPh>
    <phoneticPr fontId="2"/>
  </si>
  <si>
    <t>代表者氏名</t>
    <rPh sb="0" eb="3">
      <t>ダイヒョウシャ</t>
    </rPh>
    <rPh sb="3" eb="5">
      <t>シメイ</t>
    </rPh>
    <phoneticPr fontId="2"/>
  </si>
  <si>
    <t>令和７年産 合計（実績）</t>
    <rPh sb="0" eb="2">
      <t>レイワ</t>
    </rPh>
    <rPh sb="3" eb="5">
      <t>ネンサン</t>
    </rPh>
    <rPh sb="9" eb="11">
      <t>ジッセキ</t>
    </rPh>
    <phoneticPr fontId="2"/>
  </si>
  <si>
    <t>納品日</t>
    <rPh sb="0" eb="2">
      <t>ノウヒン</t>
    </rPh>
    <rPh sb="2" eb="3">
      <t>ヒ</t>
    </rPh>
    <phoneticPr fontId="2"/>
  </si>
  <si>
    <t>の</t>
    <phoneticPr fontId="2"/>
  </si>
  <si>
    <t>富山県への納税状況に関する情報を提供することに同意します。</t>
    <rPh sb="0" eb="2">
      <t>トヤマ</t>
    </rPh>
    <phoneticPr fontId="2"/>
  </si>
  <si>
    <t>（②×④）</t>
    <phoneticPr fontId="2"/>
  </si>
  <si>
    <r>
      <t>加工用米</t>
    </r>
    <r>
      <rPr>
        <b/>
        <sz val="8"/>
        <color theme="1"/>
        <rFont val="ＭＳ 明朝"/>
        <family val="1"/>
        <charset val="128"/>
      </rPr>
      <t>（うるち）</t>
    </r>
    <rPh sb="0" eb="3">
      <t>カコウヨウ</t>
    </rPh>
    <rPh sb="3" eb="4">
      <t>マイ</t>
    </rPh>
    <phoneticPr fontId="2"/>
  </si>
  <si>
    <t>法人番号</t>
    <rPh sb="0" eb="4">
      <t>ホウジンバンゴウ</t>
    </rPh>
    <phoneticPr fontId="7" alignment="distributed"/>
  </si>
  <si>
    <t>３．加工用米（うるち）</t>
    <rPh sb="2" eb="5">
      <t>カコウヨウ</t>
    </rPh>
    <rPh sb="5" eb="6">
      <t>マイ</t>
    </rPh>
    <phoneticPr fontId="2"/>
  </si>
  <si>
    <t>（別紙２）</t>
    <rPh sb="1" eb="3">
      <t>ベッシ</t>
    </rPh>
    <phoneticPr fontId="2"/>
  </si>
  <si>
    <t>富山県暴力団排除条例第２条に規定する暴力団員に該当せず、かつ将来にわたっても</t>
    <rPh sb="0" eb="3">
      <t>トヤマケン</t>
    </rPh>
    <rPh sb="3" eb="6">
      <t>ボウリョクダン</t>
    </rPh>
    <rPh sb="6" eb="8">
      <t>ハイジョ</t>
    </rPh>
    <rPh sb="8" eb="10">
      <t>ジョウレイ</t>
    </rPh>
    <rPh sb="10" eb="11">
      <t xml:space="preserve">ダイ </t>
    </rPh>
    <rPh sb="12" eb="13">
      <t xml:space="preserve">ジョウ </t>
    </rPh>
    <rPh sb="14" eb="16">
      <t>キテイ</t>
    </rPh>
    <rPh sb="18" eb="22">
      <t>ボウリョクダンイントウ</t>
    </rPh>
    <rPh sb="23" eb="25">
      <t>ガイトウ</t>
    </rPh>
    <rPh sb="30" eb="32">
      <t xml:space="preserve">ショウライ </t>
    </rPh>
    <phoneticPr fontId="2"/>
  </si>
  <si>
    <t>該当しません。また、暴力団員が役員ではなく、暴力団と密接な関係を有しておらず</t>
    <rPh sb="0" eb="2">
      <t xml:space="preserve">ガイトウ </t>
    </rPh>
    <rPh sb="10" eb="14">
      <t xml:space="preserve">ボウリョクダンイン </t>
    </rPh>
    <rPh sb="15" eb="17">
      <t xml:space="preserve">ヤクイン </t>
    </rPh>
    <rPh sb="22" eb="25">
      <t xml:space="preserve">ボウリョクダン </t>
    </rPh>
    <rPh sb="26" eb="28">
      <t xml:space="preserve">ミッセツナ </t>
    </rPh>
    <rPh sb="29" eb="31">
      <t xml:space="preserve">カンケイ </t>
    </rPh>
    <rPh sb="32" eb="33">
      <t xml:space="preserve">ユウシテオラズ </t>
    </rPh>
    <phoneticPr fontId="2"/>
  </si>
  <si>
    <t>かつ、将来にわたってもこれらに該当することはありません。</t>
    <rPh sb="3" eb="5">
      <t xml:space="preserve">ショウライ </t>
    </rPh>
    <rPh sb="15" eb="17">
      <t xml:space="preserve">ガイトウスル </t>
    </rPh>
    <phoneticPr fontId="2"/>
  </si>
  <si>
    <t>82300*****600</t>
    <phoneticPr fontId="2"/>
  </si>
  <si>
    <t>補助基準額</t>
    <rPh sb="0" eb="2">
      <t>ホジョタンカ</t>
    </rPh>
    <rPh sb="2" eb="4">
      <t xml:space="preserve">キジュン </t>
    </rPh>
    <rPh sb="4" eb="5">
      <t>ジョウゲンガク</t>
    </rPh>
    <phoneticPr fontId="2"/>
  </si>
  <si>
    <t>補助対象額　× 1/2</t>
    <rPh sb="0" eb="5">
      <t xml:space="preserve">ホジョタイショウガク </t>
    </rPh>
    <phoneticPr fontId="2"/>
  </si>
  <si>
    <t>⑧</t>
    <phoneticPr fontId="2"/>
  </si>
  <si>
    <t>（⑦ または上限500万円）</t>
    <rPh sb="6" eb="8">
      <t>ジョウゲン</t>
    </rPh>
    <rPh sb="11" eb="13">
      <t>マンエン</t>
    </rPh>
    <phoneticPr fontId="2"/>
  </si>
  <si>
    <t>（　参考：対象となる原料米の仕入れ総額×1/2</t>
    <rPh sb="2" eb="4">
      <t xml:space="preserve">サンコウ </t>
    </rPh>
    <rPh sb="5" eb="7">
      <t xml:space="preserve">タイショウ </t>
    </rPh>
    <rPh sb="10" eb="13">
      <t xml:space="preserve">ゲンリョウマイ </t>
    </rPh>
    <rPh sb="14" eb="16">
      <t xml:space="preserve">シイレ </t>
    </rPh>
    <rPh sb="17" eb="19">
      <t xml:space="preserve">ソウガク </t>
    </rPh>
    <phoneticPr fontId="2"/>
  </si>
  <si>
    <t>　）</t>
    <phoneticPr fontId="2"/>
  </si>
  <si>
    <t>実績報告書</t>
    <rPh sb="0" eb="2">
      <t xml:space="preserve">ジッセキ </t>
    </rPh>
    <rPh sb="2" eb="4">
      <t xml:space="preserve">ホウコク </t>
    </rPh>
    <phoneticPr fontId="2"/>
  </si>
  <si>
    <t>交付申請額</t>
    <rPh sb="0" eb="2">
      <t>コウフ</t>
    </rPh>
    <rPh sb="2" eb="4">
      <t>シンセイ</t>
    </rPh>
    <rPh sb="4" eb="5">
      <t>ガク</t>
    </rPh>
    <phoneticPr fontId="2"/>
  </si>
  <si>
    <t>●●</t>
    <phoneticPr fontId="2"/>
  </si>
  <si>
    <t>○○○○</t>
    <phoneticPr fontId="2"/>
  </si>
  <si>
    <t>普通</t>
    <rPh sb="0" eb="2">
      <t xml:space="preserve">フツウ </t>
    </rPh>
    <phoneticPr fontId="2"/>
  </si>
  <si>
    <t>当座</t>
    <rPh sb="0" eb="2">
      <t xml:space="preserve">トウザ </t>
    </rPh>
    <phoneticPr fontId="2"/>
  </si>
  <si>
    <t>・</t>
    <phoneticPr fontId="2"/>
  </si>
  <si>
    <t>0000000</t>
    <phoneticPr fontId="2"/>
  </si>
  <si>
    <t>代表取締役　立山　一郎</t>
    <rPh sb="6" eb="8">
      <t xml:space="preserve">タテヤマ </t>
    </rPh>
    <rPh sb="9" eb="11">
      <t xml:space="preserve">イチロウ </t>
    </rPh>
    <phoneticPr fontId="2"/>
  </si>
  <si>
    <r>
      <rPr>
        <sz val="12"/>
        <color rgb="FFC00000"/>
        <rFont val="BIZ UDPゴシック"/>
        <family val="3"/>
        <charset val="128"/>
      </rPr>
      <t>株式会社</t>
    </r>
    <r>
      <rPr>
        <sz val="12"/>
        <color rgb="FFC00000"/>
        <rFont val="BIZ UDPゴシック"/>
        <family val="3"/>
        <charset val="128"/>
      </rPr>
      <t>TOYAMA</t>
    </r>
    <r>
      <rPr>
        <sz val="12"/>
        <color rgb="FFC00000"/>
        <rFont val="BIZ UDPゴシック"/>
        <family val="3"/>
        <charset val="128"/>
      </rPr>
      <t>食品</t>
    </r>
    <rPh sb="0" eb="4">
      <t>カブシキガイシャ</t>
    </rPh>
    <rPh sb="10" eb="12">
      <t xml:space="preserve">ショクヒン </t>
    </rPh>
    <phoneticPr fontId="2"/>
  </si>
  <si>
    <r>
      <rPr>
        <sz val="12"/>
        <color rgb="FFC00000"/>
        <rFont val="BIZ UDPゴシック"/>
        <family val="3"/>
        <charset val="128"/>
      </rPr>
      <t>代表取締役</t>
    </r>
    <rPh sb="0" eb="5">
      <t>ダイヒョウトリシマリヤク</t>
    </rPh>
    <phoneticPr fontId="2"/>
  </si>
  <si>
    <r>
      <rPr>
        <sz val="12"/>
        <color rgb="FFC00000"/>
        <rFont val="BIZ UDPゴシック"/>
        <family val="3"/>
        <charset val="128"/>
      </rPr>
      <t>立山　一郎</t>
    </r>
    <rPh sb="0" eb="2">
      <t>タテヤマ</t>
    </rPh>
    <rPh sb="3" eb="5">
      <t>イチロウ</t>
    </rPh>
    <phoneticPr fontId="2"/>
  </si>
  <si>
    <r>
      <rPr>
        <sz val="12"/>
        <color rgb="FFC00000"/>
        <rFont val="BIZ UDPゴシック"/>
        <family val="3"/>
        <charset val="128"/>
      </rPr>
      <t>富山市新総曲輪</t>
    </r>
    <r>
      <rPr>
        <sz val="12"/>
        <color rgb="FFC00000"/>
        <rFont val="BIZ UDPゴシック"/>
        <family val="3"/>
        <charset val="128"/>
      </rPr>
      <t>1-7</t>
    </r>
    <rPh sb="0" eb="3">
      <t>トヤマシ</t>
    </rPh>
    <rPh sb="3" eb="7">
      <t>シンソウガワ</t>
    </rPh>
    <phoneticPr fontId="2"/>
  </si>
  <si>
    <r>
      <rPr>
        <sz val="12"/>
        <color rgb="FFC00000"/>
        <rFont val="BIZ UDPゴシック"/>
        <family val="3"/>
        <charset val="128"/>
      </rPr>
      <t>総務部長　富山　花子</t>
    </r>
    <rPh sb="0" eb="3">
      <t>ソウムブ</t>
    </rPh>
    <rPh sb="3" eb="4">
      <t>チョウ</t>
    </rPh>
    <rPh sb="5" eb="7">
      <t>トヤマ</t>
    </rPh>
    <rPh sb="8" eb="10">
      <t>ハナコ</t>
    </rPh>
    <phoneticPr fontId="2"/>
  </si>
  <si>
    <r>
      <rPr>
        <sz val="12"/>
        <color rgb="FFC00000"/>
        <rFont val="BIZ UDPゴシック"/>
        <family val="3"/>
        <charset val="128"/>
      </rPr>
      <t>清酒、もち、米菓</t>
    </r>
    <rPh sb="0" eb="2">
      <t>セイシュ</t>
    </rPh>
    <rPh sb="6" eb="8">
      <t>ベイカ</t>
    </rPh>
    <phoneticPr fontId="2"/>
  </si>
  <si>
    <r>
      <rPr>
        <sz val="12"/>
        <color rgb="FFC00000"/>
        <rFont val="BIZ UDPゴシック"/>
        <family val="3"/>
        <charset val="128"/>
      </rPr>
      <t>令和８年１月</t>
    </r>
    <r>
      <rPr>
        <sz val="12"/>
        <color rgb="FFC00000"/>
        <rFont val="BIZ UDPゴシック"/>
        <family val="3"/>
        <charset val="128"/>
      </rPr>
      <t>27</t>
    </r>
    <r>
      <rPr>
        <sz val="12"/>
        <color rgb="FFC00000"/>
        <rFont val="BIZ UDPゴシック"/>
        <family val="3"/>
        <charset val="128"/>
      </rPr>
      <t>日</t>
    </r>
    <rPh sb="0" eb="2">
      <t>レイワ</t>
    </rPh>
    <phoneticPr fontId="2"/>
  </si>
  <si>
    <r>
      <rPr>
        <sz val="11"/>
        <color rgb="FFC00000"/>
        <rFont val="BIZ UDPゴシック"/>
        <family val="3"/>
        <charset val="128"/>
      </rPr>
      <t>〇〇組合</t>
    </r>
    <rPh sb="2" eb="4">
      <t>クミアイ</t>
    </rPh>
    <phoneticPr fontId="2"/>
  </si>
  <si>
    <r>
      <rPr>
        <sz val="11"/>
        <color rgb="FFC00000"/>
        <rFont val="BIZ UDPゴシック"/>
        <family val="3"/>
        <charset val="128"/>
      </rPr>
      <t>精米</t>
    </r>
    <rPh sb="0" eb="2">
      <t>セイマイ</t>
    </rPh>
    <phoneticPr fontId="2"/>
  </si>
  <si>
    <r>
      <rPr>
        <sz val="11"/>
        <color rgb="FFC00000"/>
        <rFont val="BIZ UDPゴシック"/>
        <family val="3"/>
        <charset val="128"/>
      </rPr>
      <t>△△株式会社</t>
    </r>
    <rPh sb="2" eb="6">
      <t>カブシキガイシャ</t>
    </rPh>
    <phoneticPr fontId="2"/>
  </si>
  <si>
    <r>
      <t>令和８年４月</t>
    </r>
    <r>
      <rPr>
        <sz val="11"/>
        <color rgb="FFC00000"/>
        <rFont val="BIZ UDPゴシック"/>
        <family val="3"/>
        <charset val="128"/>
      </rPr>
      <t>10</t>
    </r>
    <r>
      <rPr>
        <sz val="11"/>
        <color rgb="FFC00000"/>
        <rFont val="BIZ UDPゴシック"/>
        <family val="3"/>
        <charset val="128"/>
      </rPr>
      <t>日</t>
    </r>
    <rPh sb="0" eb="2">
      <t xml:space="preserve">レイワ </t>
    </rPh>
    <phoneticPr fontId="2"/>
  </si>
  <si>
    <r>
      <rPr>
        <sz val="11"/>
        <color rgb="FFC00000"/>
        <rFont val="BIZ UDPゴシック"/>
        <family val="3"/>
        <charset val="128"/>
      </rPr>
      <t>（株）</t>
    </r>
    <r>
      <rPr>
        <sz val="11"/>
        <color rgb="FFC00000"/>
        <rFont val="BIZ UDPゴシック"/>
        <family val="3"/>
        <charset val="128"/>
      </rPr>
      <t>TOYAMA</t>
    </r>
    <r>
      <rPr>
        <sz val="11"/>
        <color rgb="FFC00000"/>
        <rFont val="BIZ UDPゴシック"/>
        <family val="3"/>
        <charset val="128"/>
      </rPr>
      <t>食品</t>
    </r>
    <rPh sb="9" eb="11">
      <t xml:space="preserve">ショクヒン </t>
    </rPh>
    <phoneticPr fontId="2"/>
  </si>
  <si>
    <r>
      <rPr>
        <sz val="11"/>
        <color rgb="FFC00000"/>
        <rFont val="BIZ UDPゴシック"/>
        <family val="3"/>
        <charset val="128"/>
      </rPr>
      <t>総務部長　富山　花子</t>
    </r>
    <rPh sb="2" eb="3">
      <t>ブ</t>
    </rPh>
    <rPh sb="5" eb="6">
      <t>カ</t>
    </rPh>
    <phoneticPr fontId="2"/>
  </si>
  <si>
    <t>カブシキガイシャ　トヤマショクヒン</t>
    <phoneticPr fontId="2"/>
  </si>
  <si>
    <t>C.</t>
    <phoneticPr fontId="2"/>
  </si>
  <si>
    <t>申請主体を称する書類</t>
    <rPh sb="0" eb="2">
      <t>シンセイ</t>
    </rPh>
    <rPh sb="2" eb="4">
      <t>シュタイ</t>
    </rPh>
    <rPh sb="5" eb="6">
      <t>ショウ</t>
    </rPh>
    <rPh sb="8" eb="10">
      <t>ショルイ</t>
    </rPh>
    <phoneticPr fontId="2"/>
  </si>
  <si>
    <t>※法人の場合は「定款」を、個人事業主の場合は「個人事業の開業・廃業等届出書」の写し</t>
    <rPh sb="1" eb="3">
      <t>ホウジン</t>
    </rPh>
    <rPh sb="4" eb="6">
      <t>バアイ</t>
    </rPh>
    <rPh sb="8" eb="10">
      <t>テイカン</t>
    </rPh>
    <rPh sb="13" eb="15">
      <t>コジン</t>
    </rPh>
    <rPh sb="15" eb="18">
      <t>ジギョウヌシ</t>
    </rPh>
    <rPh sb="19" eb="21">
      <t>バアイ</t>
    </rPh>
    <rPh sb="23" eb="25">
      <t>コジン</t>
    </rPh>
    <rPh sb="25" eb="27">
      <t>ジギョウ</t>
    </rPh>
    <rPh sb="28" eb="30">
      <t>カイギョウ</t>
    </rPh>
    <rPh sb="31" eb="33">
      <t>ハイギョウ</t>
    </rPh>
    <rPh sb="33" eb="34">
      <t>トウ</t>
    </rPh>
    <rPh sb="34" eb="36">
      <t>トドケデ</t>
    </rPh>
    <rPh sb="36" eb="37">
      <t>ショ</t>
    </rPh>
    <rPh sb="39" eb="40">
      <t>ウツ</t>
    </rPh>
    <phoneticPr fontId="2"/>
  </si>
  <si>
    <t>　（個人事業の開業・廃業等届出書）</t>
    <rPh sb="2" eb="4">
      <t>コジン</t>
    </rPh>
    <rPh sb="4" eb="6">
      <t>ジギョウ</t>
    </rPh>
    <rPh sb="7" eb="9">
      <t>カイギョウ</t>
    </rPh>
    <rPh sb="10" eb="12">
      <t>ハイギョウ</t>
    </rPh>
    <rPh sb="12" eb="13">
      <t>トウ</t>
    </rPh>
    <rPh sb="13" eb="15">
      <t>トドケデ</t>
    </rPh>
    <rPh sb="15" eb="16">
      <t>ショ</t>
    </rPh>
    <phoneticPr fontId="2"/>
  </si>
  <si>
    <t>　（定款）</t>
    <rPh sb="2" eb="4">
      <t>テイカン</t>
    </rPh>
    <phoneticPr fontId="2"/>
  </si>
  <si>
    <t>(1)コスト削減について</t>
    <rPh sb="6" eb="8">
      <t>サクゲン</t>
    </rPh>
    <phoneticPr fontId="2"/>
  </si>
  <si>
    <t>(2)価格転嫁について</t>
    <rPh sb="3" eb="7">
      <t>カカクテンカ</t>
    </rPh>
    <phoneticPr fontId="2"/>
  </si>
  <si>
    <t>(3)販路拡大について</t>
    <rPh sb="3" eb="7">
      <t>ハンロカクダイ</t>
    </rPh>
    <phoneticPr fontId="2"/>
  </si>
  <si>
    <t>・令和７年米を使用した清酒の販売価格は、〇月より特定名称酒で〇〇％、普通酒で〇％値上げする。
・また、今後３ヵ年かけて全銘柄の販売価格を○○％値上げする。</t>
    <phoneticPr fontId="2"/>
  </si>
  <si>
    <t>・富山県産米である○○を使用した高付加価値の清酒を開発・販売を行う。また、○○農家との共同開発により、特別な風味を持つ季節限定品を販売し、地元ブランドのプレミアム感を演出する。これにより、他社との差別化を図り、消費者に対して独自の価値を提供する。
・株式会社〇〇との提携により、商品開発・販売サービス「○○」をリリースする。高品質、高価格のオリジナル商品のみを少数精鋭でラインアップし、インターネットを通じて販売し、日本酒の市場価値向上を図る。</t>
    <rPh sb="1" eb="4">
      <t>トヤマケン</t>
    </rPh>
    <phoneticPr fontId="2"/>
  </si>
  <si>
    <t>※「金融機関名・支店名」「口座種別」「口座名義人」「店番、口座番号」が
　わかる写真またはコピーを添付してください。</t>
    <rPh sb="2" eb="6">
      <t>キンユウキカン</t>
    </rPh>
    <rPh sb="6" eb="7">
      <t>メイ</t>
    </rPh>
    <rPh sb="8" eb="11">
      <t>シテンメイ</t>
    </rPh>
    <rPh sb="13" eb="15">
      <t>コウザ</t>
    </rPh>
    <rPh sb="15" eb="17">
      <t>シュベツ</t>
    </rPh>
    <rPh sb="19" eb="21">
      <t>コウザ</t>
    </rPh>
    <rPh sb="21" eb="23">
      <t>メイギ</t>
    </rPh>
    <rPh sb="23" eb="24">
      <t>ニン</t>
    </rPh>
    <rPh sb="26" eb="28">
      <t>ミセバン</t>
    </rPh>
    <rPh sb="29" eb="33">
      <t>コウザバンゴウ</t>
    </rPh>
    <rPh sb="40" eb="42">
      <t>シャシン</t>
    </rPh>
    <rPh sb="49" eb="51">
      <t>テンプ</t>
    </rPh>
    <phoneticPr fontId="2"/>
  </si>
  <si>
    <t>・〇〇工程におけるエネルギー使用量の節減に努め、無駄なエネルギー消費を削減する。
・一部商品の精米歩合を〇％から□％に変更し、原料米の調達コストを削減する。</t>
    <rPh sb="18" eb="20">
      <t>セツゲン</t>
    </rPh>
    <rPh sb="21" eb="22">
      <t>ツト</t>
    </rPh>
    <rPh sb="42" eb="44">
      <t>イチブ</t>
    </rPh>
    <rPh sb="44" eb="46">
      <t>ショウヒン</t>
    </rPh>
    <rPh sb="47" eb="49">
      <t>セイマイ</t>
    </rPh>
    <rPh sb="49" eb="51">
      <t>ブアイ</t>
    </rPh>
    <rPh sb="59" eb="61">
      <t>ヘンコウ</t>
    </rPh>
    <rPh sb="63" eb="66">
      <t>ゲンリョウマイ</t>
    </rPh>
    <rPh sb="67" eb="69">
      <t>チョウタツ</t>
    </rPh>
    <rPh sb="73" eb="75">
      <t>サクゲン</t>
    </rPh>
    <phoneticPr fontId="2"/>
  </si>
  <si>
    <t>　　補助金交付申請額積算（補助対象経費の1/2）</t>
    <rPh sb="4" eb="5">
      <t>キン</t>
    </rPh>
    <rPh sb="5" eb="7">
      <t>コウフ</t>
    </rPh>
    <rPh sb="17" eb="19">
      <t>ケイヒ</t>
    </rPh>
    <phoneticPr fontId="2"/>
  </si>
  <si>
    <t>　　補助金交付申請額（上限500万円、千円未満切捨）</t>
    <rPh sb="4" eb="5">
      <t>キン</t>
    </rPh>
    <rPh sb="5" eb="7">
      <t>コウフ</t>
    </rPh>
    <rPh sb="11" eb="13">
      <t>ジョウゲン</t>
    </rPh>
    <rPh sb="16" eb="18">
      <t>マンエン</t>
    </rPh>
    <rPh sb="19" eb="20">
      <t>セン</t>
    </rPh>
    <phoneticPr fontId="2"/>
  </si>
  <si>
    <t>酒造好適米、もち米、加工用米</t>
    <rPh sb="0" eb="2">
      <t>シュゾウ</t>
    </rPh>
    <rPh sb="2" eb="5">
      <t>コウテキマイ</t>
    </rPh>
    <rPh sb="8" eb="9">
      <t>コメ</t>
    </rPh>
    <rPh sb="10" eb="14">
      <t>カコウヨウマイ</t>
    </rPh>
    <phoneticPr fontId="2"/>
  </si>
  <si>
    <t>　※費用は『税抜き』で記載（小数点以下は切り捨て）</t>
    <rPh sb="2" eb="4">
      <t>ヒヨウ</t>
    </rPh>
    <rPh sb="6" eb="8">
      <t>ゼイヌ</t>
    </rPh>
    <rPh sb="11" eb="13">
      <t>キサイ</t>
    </rPh>
    <rPh sb="14" eb="17">
      <t>ショウスウテン</t>
    </rPh>
    <rPh sb="17" eb="19">
      <t>イカ</t>
    </rPh>
    <rPh sb="20" eb="21">
      <t>キ</t>
    </rPh>
    <rPh sb="22" eb="23">
      <t>ス</t>
    </rPh>
    <phoneticPr fontId="2"/>
  </si>
  <si>
    <t>玄米換算数量
（kg）</t>
    <phoneticPr fontId="2"/>
  </si>
  <si>
    <t>原料米価格高騰対策緊急支援補助金交付要綱第３条第１項第２号に記載した</t>
    <rPh sb="0" eb="13">
      <t>ゲンリョウマイカカクコウトウタイサクキンキュウシエン</t>
    </rPh>
    <rPh sb="13" eb="16">
      <t>ホジョキン</t>
    </rPh>
    <rPh sb="16" eb="20">
      <t>コウフヨウコウ</t>
    </rPh>
    <rPh sb="20" eb="21">
      <t>ダイ</t>
    </rPh>
    <rPh sb="22" eb="23">
      <t>ジョウ</t>
    </rPh>
    <rPh sb="23" eb="24">
      <t>ダイ</t>
    </rPh>
    <rPh sb="25" eb="26">
      <t>コウ</t>
    </rPh>
    <rPh sb="26" eb="27">
      <t>ダイ</t>
    </rPh>
    <rPh sb="28" eb="29">
      <t>ゴウ</t>
    </rPh>
    <rPh sb="30" eb="32">
      <t>キサイ</t>
    </rPh>
    <phoneticPr fontId="2"/>
  </si>
  <si>
    <t>⑴　原料米価格高騰対策緊急支援補助金 実績報告書（別紙１）</t>
    <rPh sb="19" eb="21">
      <t>ジッセキ</t>
    </rPh>
    <rPh sb="21" eb="24">
      <t>ホウコクショ</t>
    </rPh>
    <phoneticPr fontId="2"/>
  </si>
  <si>
    <t>⑵　富山県産 原料米 購入量集計表（別紙２）</t>
    <rPh sb="2" eb="5">
      <t>トヤマケン</t>
    </rPh>
    <rPh sb="5" eb="6">
      <t>サン</t>
    </rPh>
    <rPh sb="7" eb="10">
      <t>ゲンリョウマイ</t>
    </rPh>
    <rPh sb="11" eb="13">
      <t>コウニュウ</t>
    </rPh>
    <rPh sb="13" eb="14">
      <t>リョウ</t>
    </rPh>
    <rPh sb="14" eb="17">
      <t>シュウケイヒョウ</t>
    </rPh>
    <rPh sb="18" eb="20">
      <t>ベッシ</t>
    </rPh>
    <phoneticPr fontId="2"/>
  </si>
  <si>
    <t>※※	第３条第１項第１号に規定する米加工食品を製造していることがわかるよう、米を原料とする貴社の製品の一括表示の画像を添付してください。
（代表的なもの一点）</t>
    <phoneticPr fontId="2"/>
  </si>
  <si>
    <t>円</t>
  </si>
  <si>
    <t>kg</t>
  </si>
  <si>
    <t>円/kg</t>
  </si>
  <si>
    <t>（⑦ または上限500万円）</t>
  </si>
  <si>
    <t>（⑧ または上限500万円）</t>
  </si>
  <si>
    <t>-</t>
  </si>
  <si>
    <t>※第３条第１項第１号に規定する米加工食品を製造していることがわかるよう、米を原料とする貴社の製品の一括表示の画像を添付してください。
（代表的なもの一点）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</si>
</sst>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 ;[Red]\-#,##0\ "/>
    <numFmt numFmtId="177" formatCode="0_);[Red]\(0\)"/>
    <numFmt numFmtId="178" formatCode="[$-411]ge\.m\.d;@"/>
    <numFmt numFmtId="179" formatCode="0_ "/>
  </numFmts>
  <fonts count="4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9"/>
      <color theme="1"/>
      <name val="ＭＳ 明朝"/>
      <family val="1"/>
      <charset val="128"/>
    </font>
    <font>
      <sz val="14"/>
      <color theme="1"/>
      <name val="ＭＳ 明朝"/>
      <family val="1"/>
      <charset val="128"/>
    </font>
    <font>
      <sz val="8"/>
      <name val="ＭＳ 明朝"/>
      <family val="1"/>
      <charset val="128"/>
    </font>
    <font>
      <sz val="8"/>
      <color theme="1"/>
      <name val="ＭＳ 明朝"/>
      <family val="1"/>
      <charset val="128"/>
    </font>
    <font>
      <sz val="11"/>
      <color rgb="FFFF0000"/>
      <name val="游ゴシック"/>
      <family val="2"/>
      <charset val="128"/>
      <scheme val="minor"/>
    </font>
    <font>
      <sz val="12"/>
      <color theme="1"/>
      <name val="ＭＳ 明朝"/>
      <family val="1"/>
      <charset val="128"/>
    </font>
    <font>
      <u/>
      <sz val="11"/>
      <color theme="10"/>
      <name val="游ゴシック"/>
      <family val="2"/>
      <charset val="128"/>
      <scheme val="minor"/>
    </font>
    <font>
      <sz val="11"/>
      <name val="ＭＳ 明朝"/>
      <family val="1"/>
      <charset val="128"/>
    </font>
    <font>
      <sz val="10"/>
      <color theme="1"/>
      <name val="ＭＳ 明朝"/>
      <family val="1"/>
      <charset val="128"/>
    </font>
    <font>
      <sz val="11"/>
      <color theme="1"/>
      <name val="ＭＳ 明朝"/>
      <family val="1"/>
    </font>
    <font>
      <sz val="9"/>
      <color theme="1"/>
      <name val="游ゴシック"/>
      <family val="2"/>
      <charset val="128"/>
      <scheme val="minor"/>
    </font>
    <font>
      <sz val="9"/>
      <color rgb="FFFF0000"/>
      <name val="游ゴシック"/>
      <family val="2"/>
      <charset val="128"/>
      <scheme val="minor"/>
    </font>
    <font>
      <sz val="11"/>
      <color rgb="FFFF0000"/>
      <name val="Meiryo UI"/>
      <family val="3"/>
      <charset val="128"/>
    </font>
    <font>
      <b/>
      <sz val="11"/>
      <color theme="1"/>
      <name val="ＭＳ 明朝"/>
      <family val="1"/>
      <charset val="128"/>
    </font>
    <font>
      <sz val="9"/>
      <color theme="1"/>
      <name val="ＭＳ ゴシック"/>
      <family val="2"/>
      <charset val="128"/>
    </font>
    <font>
      <sz val="11"/>
      <color theme="1"/>
      <name val="BIZ UDPゴシック"/>
      <family val="3"/>
      <charset val="128"/>
    </font>
    <font>
      <sz val="11"/>
      <name val="BIZ UDPゴシック"/>
      <family val="3"/>
      <charset val="128"/>
    </font>
    <font>
      <sz val="11"/>
      <color theme="10"/>
      <name val="BIZ UDPゴシック"/>
      <family val="3"/>
      <charset val="128"/>
    </font>
    <font>
      <sz val="14"/>
      <color theme="1"/>
      <name val="BIZ UDPゴシック"/>
      <family val="3"/>
      <charset val="128"/>
    </font>
    <font>
      <sz val="9"/>
      <color theme="1"/>
      <name val="BIZ UDPゴシック"/>
      <family val="3"/>
      <charset val="128"/>
    </font>
    <font>
      <b/>
      <sz val="8"/>
      <color theme="1"/>
      <name val="ＭＳ 明朝"/>
      <family val="1"/>
      <charset val="128"/>
    </font>
    <font>
      <i/>
      <sz val="11"/>
      <color theme="1"/>
      <name val="ＭＳ 明朝"/>
      <family val="1"/>
      <charset val="128"/>
    </font>
    <font>
      <i/>
      <sz val="9"/>
      <color theme="1"/>
      <name val="ＭＳ 明朝"/>
      <family val="1"/>
      <charset val="128"/>
    </font>
    <font>
      <i/>
      <sz val="9"/>
      <color theme="1"/>
      <name val="BIZ UDPゴシック"/>
      <family val="3"/>
      <charset val="128"/>
    </font>
    <font>
      <i/>
      <sz val="8"/>
      <color theme="1"/>
      <name val="ＭＳ 明朝"/>
      <family val="1"/>
      <charset val="128"/>
    </font>
    <font>
      <sz val="11"/>
      <color rgb="FF0070C0"/>
      <name val="BIZ UDPゴシック"/>
      <family val="3"/>
      <charset val="128"/>
    </font>
    <font>
      <sz val="12"/>
      <color rgb="FFC00000"/>
      <name val="BIZ UDPゴシック"/>
      <family val="3"/>
      <charset val="128"/>
    </font>
    <font>
      <sz val="12"/>
      <color rgb="FFC00000"/>
      <name val="BIZ UDPゴシック"/>
      <family val="3"/>
      <charset val="128"/>
    </font>
    <font>
      <sz val="9"/>
      <color rgb="FFC00000"/>
      <name val="BIZ UDPゴシック"/>
      <family val="3"/>
      <charset val="128"/>
    </font>
    <font>
      <i/>
      <sz val="9"/>
      <color rgb="FFC00000"/>
      <name val="BIZ UDPゴシック"/>
      <family val="3"/>
      <charset val="128"/>
    </font>
    <font>
      <sz val="11"/>
      <color rgb="FFC00000"/>
      <name val="BIZ UDPゴシック"/>
      <family val="3"/>
      <charset val="128"/>
    </font>
    <font>
      <sz val="14"/>
      <color rgb="FFC00000"/>
      <name val="BIZ UDPゴシック"/>
      <family val="3"/>
      <charset val="128"/>
    </font>
    <font>
      <sz val="11"/>
      <color rgb="FFC00000"/>
      <name val="ＭＳ 明朝"/>
      <family val="1"/>
      <charset val="128"/>
    </font>
    <font>
      <sz val="11"/>
      <color rgb="FFC00000"/>
      <name val="BIZ UDPゴシック"/>
      <family val="3"/>
      <charset val="128"/>
    </font>
    <font>
      <sz val="11"/>
      <name val="游ゴシック"/>
      <family val="2"/>
      <charset val="128"/>
      <scheme val="minor"/>
    </font>
    <font>
      <sz val="11"/>
      <name val="Meiryo UI"/>
      <family val="3"/>
      <charset val="128"/>
    </font>
    <font>
      <sz val="11"/>
      <color theme="7" tint="0.39997558519241921"/>
      <name val="ＭＳ 明朝"/>
      <family val="1"/>
      <charset val="128"/>
    </font>
    <font>
      <sz val="9"/>
      <color indexed="81"/>
      <name val="MS P ゴシック"/>
      <family val="3"/>
      <charset val="128"/>
    </font>
    <font>
      <b/>
      <sz val="9"/>
      <color indexed="81"/>
      <name val="MS P ゴシック"/>
      <family val="3"/>
      <charset val="128"/>
    </font>
    <font>
      <sz val="9"/>
      <name val="ＭＳ 明朝"/>
      <family val="1"/>
      <charset val="128"/>
    </font>
    <font>
      <sz val="10"/>
      <name val="ＭＳ 明朝"/>
      <family val="1"/>
      <charset val="128"/>
    </font>
  </fonts>
  <fills count="4">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547">
    <xf numFmtId="0" fontId="0" fillId="0" borderId="0" xfId="0">
      <alignment vertical="center"/>
    </xf>
    <xf numFmtId="0" fontId="3" fillId="0" borderId="0" xfId="0" applyFont="1">
      <alignment vertical="center"/>
    </xf>
    <xf numFmtId="0" fontId="9"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justify" vertical="center"/>
    </xf>
    <xf numFmtId="0" fontId="3" fillId="0" borderId="0" xfId="0" applyFont="1" applyAlignment="1">
      <alignment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justify" vertical="center"/>
    </xf>
    <xf numFmtId="0" fontId="6" fillId="0" borderId="0" xfId="0" applyFont="1" applyAlignment="1">
      <alignment vertical="center" wrapText="1"/>
    </xf>
    <xf numFmtId="0" fontId="8" fillId="0" borderId="0" xfId="0" applyFont="1">
      <alignment vertical="center"/>
    </xf>
    <xf numFmtId="0" fontId="3" fillId="0" borderId="10" xfId="0" applyFont="1" applyBorder="1" applyAlignment="1">
      <alignment horizontal="left" vertical="center"/>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2" xfId="0" applyFont="1" applyBorder="1">
      <alignment vertical="center"/>
    </xf>
    <xf numFmtId="0" fontId="3" fillId="0" borderId="13" xfId="0" applyFont="1" applyBorder="1">
      <alignment vertical="center"/>
    </xf>
    <xf numFmtId="0" fontId="12" fillId="0" borderId="0" xfId="0" applyFont="1">
      <alignment vertical="center"/>
    </xf>
    <xf numFmtId="0" fontId="3" fillId="0" borderId="0" xfId="0" applyFont="1" applyAlignment="1">
      <alignment horizontal="left" vertical="center" indent="1"/>
    </xf>
    <xf numFmtId="0" fontId="3" fillId="0" borderId="22" xfId="0" applyFont="1" applyBorder="1">
      <alignment vertical="center"/>
    </xf>
    <xf numFmtId="0" fontId="3" fillId="0" borderId="20" xfId="0" applyFont="1" applyBorder="1">
      <alignment vertical="center"/>
    </xf>
    <xf numFmtId="0" fontId="5" fillId="0" borderId="0" xfId="0" applyFont="1">
      <alignment vertical="center"/>
    </xf>
    <xf numFmtId="0" fontId="0" fillId="0" borderId="0" xfId="0" applyAlignment="1">
      <alignment horizontal="center" vertical="center"/>
    </xf>
    <xf numFmtId="0" fontId="9"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pplyAlignment="1">
      <alignment horizontal="right" vertical="center"/>
    </xf>
    <xf numFmtId="0" fontId="18" fillId="0" borderId="0" xfId="0" applyFont="1">
      <alignment vertical="center"/>
    </xf>
    <xf numFmtId="0" fontId="5" fillId="0" borderId="0" xfId="0" applyFont="1" applyAlignment="1">
      <alignment horizontal="right" vertical="center"/>
    </xf>
    <xf numFmtId="0" fontId="0" fillId="0" borderId="0" xfId="0" applyAlignment="1">
      <alignment horizontal="right" vertical="center"/>
    </xf>
    <xf numFmtId="176" fontId="13" fillId="0" borderId="0" xfId="1" applyNumberFormat="1" applyFont="1" applyFill="1" applyBorder="1" applyAlignment="1" applyProtection="1">
      <alignment horizontal="left" vertical="top" wrapText="1" shrinkToFit="1"/>
    </xf>
    <xf numFmtId="176" fontId="13" fillId="0" borderId="0" xfId="1" applyNumberFormat="1" applyFont="1" applyFill="1" applyBorder="1" applyAlignment="1" applyProtection="1">
      <alignment horizontal="left" vertical="top" shrinkToFit="1"/>
    </xf>
    <xf numFmtId="0" fontId="19" fillId="0" borderId="0" xfId="0" applyFont="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28" xfId="0" applyBorder="1">
      <alignment vertical="center"/>
    </xf>
    <xf numFmtId="0" fontId="0" fillId="0" borderId="4" xfId="0" applyBorder="1">
      <alignment vertical="center"/>
    </xf>
    <xf numFmtId="0" fontId="3" fillId="0" borderId="37" xfId="0" applyFont="1" applyBorder="1" applyAlignment="1">
      <alignment horizontal="center" vertical="center"/>
    </xf>
    <xf numFmtId="0" fontId="0" fillId="0" borderId="9" xfId="0" applyBorder="1">
      <alignment vertical="center"/>
    </xf>
    <xf numFmtId="38" fontId="3" fillId="2" borderId="2" xfId="0" applyNumberFormat="1" applyFont="1" applyFill="1" applyBorder="1">
      <alignment vertical="center"/>
    </xf>
    <xf numFmtId="0" fontId="3" fillId="3" borderId="26" xfId="0" applyFont="1" applyFill="1" applyBorder="1">
      <alignment vertical="center"/>
    </xf>
    <xf numFmtId="0" fontId="3" fillId="3" borderId="3" xfId="0" applyFont="1" applyFill="1" applyBorder="1">
      <alignment vertical="center"/>
    </xf>
    <xf numFmtId="0" fontId="3" fillId="3" borderId="26" xfId="0" applyFont="1" applyFill="1" applyBorder="1" applyAlignment="1">
      <alignment vertical="center" shrinkToFit="1"/>
    </xf>
    <xf numFmtId="0" fontId="3" fillId="3" borderId="3" xfId="0" applyFont="1" applyFill="1" applyBorder="1" applyAlignment="1">
      <alignment vertical="center" shrinkToFit="1"/>
    </xf>
    <xf numFmtId="0" fontId="3" fillId="2" borderId="26" xfId="0" applyFont="1" applyFill="1" applyBorder="1" applyAlignment="1">
      <alignment vertical="center" shrinkToFit="1"/>
    </xf>
    <xf numFmtId="0" fontId="3" fillId="2" borderId="3" xfId="0" applyFont="1" applyFill="1" applyBorder="1" applyAlignment="1">
      <alignment vertical="center" shrinkToFit="1"/>
    </xf>
    <xf numFmtId="0" fontId="12" fillId="0" borderId="0" xfId="0" applyFont="1" applyAlignment="1">
      <alignment horizontal="lef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8" fillId="0" borderId="0" xfId="0" applyFont="1" applyAlignment="1">
      <alignment horizontal="right" vertical="center"/>
    </xf>
    <xf numFmtId="0" fontId="20" fillId="3" borderId="2" xfId="0" applyFont="1" applyFill="1" applyBorder="1">
      <alignment vertical="center"/>
    </xf>
    <xf numFmtId="0" fontId="20" fillId="3" borderId="26" xfId="0" applyFont="1" applyFill="1" applyBorder="1">
      <alignment vertical="center"/>
    </xf>
    <xf numFmtId="0" fontId="21" fillId="3" borderId="2" xfId="2" applyFont="1" applyFill="1" applyBorder="1" applyAlignment="1" applyProtection="1">
      <alignment vertical="center"/>
    </xf>
    <xf numFmtId="0" fontId="22" fillId="3" borderId="26" xfId="2" applyFont="1" applyFill="1" applyBorder="1" applyAlignment="1" applyProtection="1">
      <alignment vertical="center"/>
    </xf>
    <xf numFmtId="38" fontId="20" fillId="2" borderId="2" xfId="0" applyNumberFormat="1" applyFont="1" applyFill="1" applyBorder="1">
      <alignment vertical="center"/>
    </xf>
    <xf numFmtId="38" fontId="20" fillId="2" borderId="26" xfId="0" applyNumberFormat="1" applyFont="1" applyFill="1" applyBorder="1">
      <alignment vertical="center"/>
    </xf>
    <xf numFmtId="38" fontId="20" fillId="2" borderId="1" xfId="0" applyNumberFormat="1" applyFont="1" applyFill="1" applyBorder="1">
      <alignment vertical="center"/>
    </xf>
    <xf numFmtId="57" fontId="20" fillId="3" borderId="35" xfId="0" applyNumberFormat="1" applyFont="1" applyFill="1" applyBorder="1" applyAlignment="1">
      <alignment horizontal="left" vertical="center" shrinkToFit="1"/>
    </xf>
    <xf numFmtId="178" fontId="20" fillId="3" borderId="35" xfId="0" applyNumberFormat="1" applyFont="1" applyFill="1" applyBorder="1" applyAlignment="1">
      <alignment horizontal="center" vertical="center" shrinkToFit="1"/>
    </xf>
    <xf numFmtId="178" fontId="20" fillId="3" borderId="35" xfId="0" applyNumberFormat="1" applyFont="1" applyFill="1" applyBorder="1" applyAlignment="1">
      <alignment horizontal="left" vertical="center" shrinkToFit="1"/>
    </xf>
    <xf numFmtId="41" fontId="20" fillId="3" borderId="35" xfId="0" applyNumberFormat="1" applyFont="1" applyFill="1" applyBorder="1" applyAlignment="1">
      <alignment horizontal="center" vertical="center" shrinkToFit="1"/>
    </xf>
    <xf numFmtId="179" fontId="20" fillId="3" borderId="35" xfId="1" applyNumberFormat="1" applyFont="1" applyFill="1" applyBorder="1" applyAlignment="1" applyProtection="1">
      <alignment horizontal="right" vertical="center" shrinkToFit="1"/>
    </xf>
    <xf numFmtId="38" fontId="20" fillId="3" borderId="35" xfId="1" applyFont="1" applyFill="1" applyBorder="1" applyAlignment="1" applyProtection="1">
      <alignment horizontal="right" vertical="center" shrinkToFit="1"/>
    </xf>
    <xf numFmtId="57" fontId="20" fillId="3" borderId="36" xfId="0" applyNumberFormat="1" applyFont="1" applyFill="1" applyBorder="1" applyAlignment="1">
      <alignment horizontal="left" vertical="center" shrinkToFit="1"/>
    </xf>
    <xf numFmtId="178" fontId="20" fillId="3" borderId="36" xfId="0" applyNumberFormat="1" applyFont="1" applyFill="1" applyBorder="1" applyAlignment="1">
      <alignment horizontal="center" vertical="center" shrinkToFit="1"/>
    </xf>
    <xf numFmtId="178" fontId="20" fillId="3" borderId="36" xfId="0" applyNumberFormat="1" applyFont="1" applyFill="1" applyBorder="1" applyAlignment="1">
      <alignment horizontal="left" vertical="center" shrinkToFit="1"/>
    </xf>
    <xf numFmtId="41" fontId="20" fillId="3" borderId="36" xfId="0" applyNumberFormat="1" applyFont="1" applyFill="1" applyBorder="1" applyAlignment="1">
      <alignment horizontal="center" vertical="center" shrinkToFit="1"/>
    </xf>
    <xf numFmtId="179" fontId="20" fillId="3" borderId="36" xfId="1" applyNumberFormat="1" applyFont="1" applyFill="1" applyBorder="1" applyAlignment="1" applyProtection="1">
      <alignment horizontal="right" vertical="center" shrinkToFit="1"/>
    </xf>
    <xf numFmtId="38" fontId="20" fillId="3" borderId="36" xfId="1" applyFont="1" applyFill="1" applyBorder="1" applyAlignment="1" applyProtection="1">
      <alignment horizontal="right" vertical="center" shrinkToFit="1"/>
    </xf>
    <xf numFmtId="0" fontId="20" fillId="3" borderId="36" xfId="0" applyFont="1" applyFill="1" applyBorder="1" applyAlignment="1">
      <alignment horizontal="left" vertical="center" shrinkToFit="1"/>
    </xf>
    <xf numFmtId="178" fontId="20" fillId="3" borderId="37" xfId="0" applyNumberFormat="1" applyFont="1" applyFill="1" applyBorder="1" applyAlignment="1">
      <alignment horizontal="center" vertical="center" shrinkToFit="1"/>
    </xf>
    <xf numFmtId="0" fontId="20" fillId="2" borderId="16" xfId="0" applyFont="1" applyFill="1" applyBorder="1" applyAlignment="1">
      <alignment vertical="center" shrinkToFit="1"/>
    </xf>
    <xf numFmtId="0" fontId="20" fillId="2" borderId="17" xfId="0" applyFont="1" applyFill="1" applyBorder="1" applyAlignment="1">
      <alignment vertical="center" shrinkToFit="1"/>
    </xf>
    <xf numFmtId="0" fontId="20" fillId="2" borderId="15" xfId="0" applyFont="1" applyFill="1" applyBorder="1">
      <alignment vertical="center"/>
    </xf>
    <xf numFmtId="0" fontId="20" fillId="2" borderId="16" xfId="0" applyFont="1" applyFill="1" applyBorder="1">
      <alignment vertical="center"/>
    </xf>
    <xf numFmtId="0" fontId="20" fillId="2" borderId="2" xfId="0" applyFont="1" applyFill="1" applyBorder="1">
      <alignment vertical="center"/>
    </xf>
    <xf numFmtId="0" fontId="20" fillId="2" borderId="26" xfId="0" applyFont="1" applyFill="1" applyBorder="1" applyAlignment="1">
      <alignment vertical="center" shrinkToFit="1"/>
    </xf>
    <xf numFmtId="0" fontId="20" fillId="2" borderId="3" xfId="0" applyFont="1" applyFill="1" applyBorder="1" applyAlignment="1">
      <alignment vertical="center" shrinkToFit="1"/>
    </xf>
    <xf numFmtId="0" fontId="20" fillId="2" borderId="2" xfId="2" applyFont="1" applyFill="1" applyBorder="1" applyAlignment="1" applyProtection="1">
      <alignment vertical="center"/>
    </xf>
    <xf numFmtId="41" fontId="20" fillId="2" borderId="35" xfId="0" applyNumberFormat="1" applyFont="1" applyFill="1" applyBorder="1" applyAlignment="1">
      <alignment horizontal="center" vertical="center" shrinkToFit="1"/>
    </xf>
    <xf numFmtId="179" fontId="20" fillId="2" borderId="35" xfId="1" applyNumberFormat="1" applyFont="1" applyFill="1" applyBorder="1" applyAlignment="1" applyProtection="1">
      <alignment horizontal="right" vertical="center" shrinkToFit="1"/>
    </xf>
    <xf numFmtId="38" fontId="20" fillId="2" borderId="35" xfId="1" applyFont="1" applyFill="1" applyBorder="1" applyAlignment="1" applyProtection="1">
      <alignment horizontal="right" vertical="center" shrinkToFit="1"/>
    </xf>
    <xf numFmtId="41" fontId="20" fillId="2" borderId="36" xfId="0" applyNumberFormat="1" applyFont="1" applyFill="1" applyBorder="1" applyAlignment="1">
      <alignment horizontal="center" vertical="center" shrinkToFit="1"/>
    </xf>
    <xf numFmtId="179" fontId="20" fillId="2" borderId="36" xfId="1" applyNumberFormat="1" applyFont="1" applyFill="1" applyBorder="1" applyAlignment="1" applyProtection="1">
      <alignment horizontal="right" vertical="center" shrinkToFit="1"/>
    </xf>
    <xf numFmtId="38" fontId="20" fillId="2" borderId="36" xfId="1" applyFont="1" applyFill="1" applyBorder="1" applyAlignment="1" applyProtection="1">
      <alignment horizontal="right" vertical="center" shrinkToFit="1"/>
    </xf>
    <xf numFmtId="0" fontId="20" fillId="2" borderId="36" xfId="0" applyFont="1" applyFill="1" applyBorder="1" applyAlignment="1">
      <alignment horizontal="left" vertical="center" shrinkToFit="1"/>
    </xf>
    <xf numFmtId="0" fontId="20" fillId="2" borderId="36" xfId="0" applyFont="1" applyFill="1" applyBorder="1" applyAlignment="1">
      <alignment horizontal="center" vertical="center" shrinkToFit="1"/>
    </xf>
    <xf numFmtId="0" fontId="20" fillId="2" borderId="37" xfId="0" applyFont="1" applyFill="1" applyBorder="1" applyAlignment="1">
      <alignment horizontal="left" vertical="center" shrinkToFit="1"/>
    </xf>
    <xf numFmtId="178" fontId="20" fillId="2" borderId="37" xfId="0" applyNumberFormat="1" applyFont="1" applyFill="1" applyBorder="1" applyAlignment="1">
      <alignment horizontal="center" vertical="center" shrinkToFit="1"/>
    </xf>
    <xf numFmtId="41" fontId="20" fillId="2" borderId="37" xfId="0" applyNumberFormat="1" applyFont="1" applyFill="1" applyBorder="1" applyAlignment="1">
      <alignment horizontal="center" vertical="center" shrinkToFit="1"/>
    </xf>
    <xf numFmtId="179" fontId="20" fillId="2" borderId="37" xfId="1" applyNumberFormat="1" applyFont="1" applyFill="1" applyBorder="1" applyAlignment="1" applyProtection="1">
      <alignment horizontal="right" vertical="center" shrinkToFit="1"/>
    </xf>
    <xf numFmtId="38" fontId="20" fillId="2" borderId="37" xfId="1" applyFont="1" applyFill="1" applyBorder="1" applyAlignment="1" applyProtection="1">
      <alignment horizontal="right" vertical="center" shrinkToFit="1"/>
    </xf>
    <xf numFmtId="0" fontId="20" fillId="2" borderId="26" xfId="0" applyFont="1" applyFill="1" applyBorder="1">
      <alignment vertical="center"/>
    </xf>
    <xf numFmtId="0" fontId="20" fillId="2" borderId="3" xfId="0" applyFont="1" applyFill="1" applyBorder="1">
      <alignment vertical="center"/>
    </xf>
    <xf numFmtId="41" fontId="24" fillId="0" borderId="0" xfId="0" applyNumberFormat="1" applyFont="1">
      <alignment vertical="center"/>
    </xf>
    <xf numFmtId="0" fontId="20" fillId="0" borderId="0" xfId="0" applyFont="1" applyAlignment="1">
      <alignment vertical="center" shrinkToFit="1"/>
    </xf>
    <xf numFmtId="0" fontId="3" fillId="0" borderId="21" xfId="0" applyFont="1" applyBorder="1" applyAlignment="1">
      <alignment vertical="center" shrinkToFit="1"/>
    </xf>
    <xf numFmtId="0" fontId="20" fillId="2" borderId="3" xfId="0" applyFont="1" applyFill="1" applyBorder="1" applyAlignment="1">
      <alignment horizontal="left" vertical="center" shrinkToFit="1"/>
    </xf>
    <xf numFmtId="0" fontId="20" fillId="2" borderId="26" xfId="0" applyFont="1" applyFill="1" applyBorder="1" applyAlignment="1">
      <alignment horizontal="left" vertical="center" shrinkToFit="1"/>
    </xf>
    <xf numFmtId="0" fontId="13" fillId="0" borderId="1" xfId="0" applyFont="1" applyBorder="1" applyAlignment="1">
      <alignment horizontal="center" vertical="center" wrapText="1"/>
    </xf>
    <xf numFmtId="38" fontId="0" fillId="0" borderId="0" xfId="0" applyNumberFormat="1">
      <alignment vertical="center"/>
    </xf>
    <xf numFmtId="0" fontId="26" fillId="0" borderId="0" xfId="0" applyFont="1">
      <alignment vertical="center"/>
    </xf>
    <xf numFmtId="0" fontId="27" fillId="0" borderId="0" xfId="0" applyFont="1">
      <alignment vertical="center"/>
    </xf>
    <xf numFmtId="0" fontId="29" fillId="0" borderId="0" xfId="0" applyFont="1">
      <alignment vertical="center"/>
    </xf>
    <xf numFmtId="0" fontId="3" fillId="3" borderId="0" xfId="0" applyFont="1" applyFill="1">
      <alignment vertical="center"/>
    </xf>
    <xf numFmtId="0" fontId="3" fillId="3" borderId="0" xfId="0" applyFont="1" applyFill="1" applyAlignment="1">
      <alignment horizontal="center" vertical="center"/>
    </xf>
    <xf numFmtId="0" fontId="30" fillId="3" borderId="26" xfId="0" applyFont="1" applyFill="1" applyBorder="1">
      <alignment vertical="center"/>
    </xf>
    <xf numFmtId="0" fontId="30" fillId="3" borderId="26" xfId="2" applyFont="1" applyFill="1" applyBorder="1" applyAlignment="1" applyProtection="1">
      <alignment vertical="center"/>
    </xf>
    <xf numFmtId="0" fontId="31" fillId="3" borderId="2" xfId="0" applyFont="1" applyFill="1" applyBorder="1">
      <alignment vertical="center"/>
    </xf>
    <xf numFmtId="0" fontId="31" fillId="3" borderId="2" xfId="2" applyFont="1" applyFill="1" applyBorder="1" applyAlignment="1" applyProtection="1">
      <alignment vertical="center"/>
    </xf>
    <xf numFmtId="0" fontId="32" fillId="3" borderId="2" xfId="0" applyFont="1" applyFill="1" applyBorder="1">
      <alignment vertical="center"/>
    </xf>
    <xf numFmtId="0" fontId="37" fillId="0" borderId="0" xfId="0" applyFont="1">
      <alignment vertical="center"/>
    </xf>
    <xf numFmtId="0" fontId="37" fillId="0" borderId="0" xfId="0" applyFont="1" applyAlignment="1">
      <alignment horizontal="right" vertical="center"/>
    </xf>
    <xf numFmtId="38" fontId="35" fillId="2" borderId="26" xfId="0" applyNumberFormat="1" applyFont="1" applyFill="1" applyBorder="1">
      <alignment vertical="center"/>
    </xf>
    <xf numFmtId="38" fontId="35" fillId="2" borderId="1" xfId="0" applyNumberFormat="1" applyFont="1" applyFill="1" applyBorder="1">
      <alignment vertical="center"/>
    </xf>
    <xf numFmtId="57" fontId="35" fillId="3" borderId="35" xfId="0" applyNumberFormat="1" applyFont="1" applyFill="1" applyBorder="1" applyAlignment="1">
      <alignment horizontal="left" vertical="center" shrinkToFit="1"/>
    </xf>
    <xf numFmtId="178" fontId="35" fillId="3" borderId="35" xfId="0" applyNumberFormat="1" applyFont="1" applyFill="1" applyBorder="1" applyAlignment="1">
      <alignment horizontal="center" vertical="center" shrinkToFit="1"/>
    </xf>
    <xf numFmtId="178" fontId="35" fillId="3" borderId="35" xfId="0" applyNumberFormat="1" applyFont="1" applyFill="1" applyBorder="1" applyAlignment="1">
      <alignment horizontal="left" vertical="center" shrinkToFit="1"/>
    </xf>
    <xf numFmtId="41" fontId="38" fillId="3" borderId="35" xfId="0" applyNumberFormat="1" applyFont="1" applyFill="1" applyBorder="1" applyAlignment="1">
      <alignment horizontal="center" vertical="center" shrinkToFit="1"/>
    </xf>
    <xf numFmtId="179" fontId="38" fillId="3" borderId="35" xfId="1" applyNumberFormat="1" applyFont="1" applyFill="1" applyBorder="1" applyAlignment="1" applyProtection="1">
      <alignment horizontal="right" vertical="center" shrinkToFit="1"/>
    </xf>
    <xf numFmtId="38" fontId="38" fillId="3" borderId="35" xfId="1" applyFont="1" applyFill="1" applyBorder="1" applyAlignment="1" applyProtection="1">
      <alignment horizontal="right" vertical="center" shrinkToFit="1"/>
    </xf>
    <xf numFmtId="57" fontId="38" fillId="3" borderId="36" xfId="0" applyNumberFormat="1" applyFont="1" applyFill="1" applyBorder="1" applyAlignment="1">
      <alignment horizontal="left" vertical="center" shrinkToFit="1"/>
    </xf>
    <xf numFmtId="178" fontId="38" fillId="3" borderId="36" xfId="0" applyNumberFormat="1" applyFont="1" applyFill="1" applyBorder="1" applyAlignment="1">
      <alignment horizontal="center" vertical="center" shrinkToFit="1"/>
    </xf>
    <xf numFmtId="178" fontId="38" fillId="3" borderId="36" xfId="0" applyNumberFormat="1" applyFont="1" applyFill="1" applyBorder="1" applyAlignment="1">
      <alignment horizontal="left" vertical="center" shrinkToFit="1"/>
    </xf>
    <xf numFmtId="41" fontId="38" fillId="3" borderId="36" xfId="0" applyNumberFormat="1" applyFont="1" applyFill="1" applyBorder="1" applyAlignment="1">
      <alignment horizontal="center" vertical="center" shrinkToFit="1"/>
    </xf>
    <xf numFmtId="179" fontId="38" fillId="3" borderId="36" xfId="1" applyNumberFormat="1" applyFont="1" applyFill="1" applyBorder="1" applyAlignment="1" applyProtection="1">
      <alignment horizontal="right" vertical="center" shrinkToFit="1"/>
    </xf>
    <xf numFmtId="38" fontId="38" fillId="3" borderId="36" xfId="1" applyFont="1" applyFill="1" applyBorder="1" applyAlignment="1" applyProtection="1">
      <alignment horizontal="right" vertical="center" shrinkToFit="1"/>
    </xf>
    <xf numFmtId="0" fontId="38" fillId="3" borderId="36" xfId="0" applyFont="1" applyFill="1" applyBorder="1" applyAlignment="1">
      <alignment horizontal="left" vertical="center" shrinkToFit="1"/>
    </xf>
    <xf numFmtId="0" fontId="35" fillId="2" borderId="15" xfId="0" applyFont="1" applyFill="1" applyBorder="1">
      <alignment vertical="center"/>
    </xf>
    <xf numFmtId="0" fontId="35" fillId="2" borderId="16" xfId="0" applyFont="1" applyFill="1" applyBorder="1">
      <alignment vertical="center"/>
    </xf>
    <xf numFmtId="0" fontId="35" fillId="2" borderId="16" xfId="0" applyFont="1" applyFill="1" applyBorder="1" applyAlignment="1">
      <alignment vertical="center" shrinkToFit="1"/>
    </xf>
    <xf numFmtId="0" fontId="35" fillId="2" borderId="17" xfId="0" applyFont="1" applyFill="1" applyBorder="1" applyAlignment="1">
      <alignment vertical="center" shrinkToFit="1"/>
    </xf>
    <xf numFmtId="0" fontId="35" fillId="2" borderId="26" xfId="0" applyFont="1" applyFill="1" applyBorder="1" applyAlignment="1">
      <alignment horizontal="left" vertical="center" shrinkToFit="1"/>
    </xf>
    <xf numFmtId="0" fontId="35" fillId="2" borderId="3" xfId="0" applyFont="1" applyFill="1" applyBorder="1" applyAlignment="1">
      <alignment horizontal="left" vertical="center" shrinkToFit="1"/>
    </xf>
    <xf numFmtId="0" fontId="35" fillId="2" borderId="2" xfId="0" applyFont="1" applyFill="1" applyBorder="1">
      <alignment vertical="center"/>
    </xf>
    <xf numFmtId="0" fontId="35" fillId="2" borderId="26" xfId="0" applyFont="1" applyFill="1" applyBorder="1" applyAlignment="1">
      <alignment vertical="center" shrinkToFit="1"/>
    </xf>
    <xf numFmtId="0" fontId="35" fillId="2" borderId="3" xfId="0" applyFont="1" applyFill="1" applyBorder="1" applyAlignment="1">
      <alignment vertical="center" shrinkToFit="1"/>
    </xf>
    <xf numFmtId="0" fontId="35" fillId="2" borderId="2" xfId="2" applyFont="1" applyFill="1" applyBorder="1" applyAlignment="1" applyProtection="1">
      <alignment vertical="center"/>
    </xf>
    <xf numFmtId="57" fontId="35" fillId="2" borderId="35" xfId="0" applyNumberFormat="1" applyFont="1" applyFill="1" applyBorder="1" applyAlignment="1">
      <alignment horizontal="left" vertical="center" shrinkToFit="1"/>
    </xf>
    <xf numFmtId="178" fontId="35" fillId="2" borderId="35" xfId="0" applyNumberFormat="1" applyFont="1" applyFill="1" applyBorder="1" applyAlignment="1">
      <alignment horizontal="left" vertical="center" shrinkToFit="1"/>
    </xf>
    <xf numFmtId="178" fontId="35" fillId="2" borderId="35" xfId="0" applyNumberFormat="1" applyFont="1" applyFill="1" applyBorder="1" applyAlignment="1">
      <alignment horizontal="center" vertical="center" shrinkToFit="1"/>
    </xf>
    <xf numFmtId="41" fontId="35" fillId="2" borderId="35" xfId="0" applyNumberFormat="1" applyFont="1" applyFill="1" applyBorder="1" applyAlignment="1">
      <alignment horizontal="center" vertical="center" shrinkToFit="1"/>
    </xf>
    <xf numFmtId="179" fontId="35" fillId="2" borderId="35" xfId="1" applyNumberFormat="1" applyFont="1" applyFill="1" applyBorder="1" applyAlignment="1" applyProtection="1">
      <alignment horizontal="right" vertical="center" shrinkToFit="1"/>
    </xf>
    <xf numFmtId="38" fontId="35" fillId="2" borderId="35" xfId="1" applyFont="1" applyFill="1" applyBorder="1" applyAlignment="1" applyProtection="1">
      <alignment horizontal="right" vertical="center" shrinkToFit="1"/>
    </xf>
    <xf numFmtId="57" fontId="35" fillId="2" borderId="36" xfId="0" applyNumberFormat="1" applyFont="1" applyFill="1" applyBorder="1" applyAlignment="1">
      <alignment horizontal="left" vertical="center" shrinkToFit="1"/>
    </xf>
    <xf numFmtId="178" fontId="35" fillId="3" borderId="36" xfId="0" applyNumberFormat="1" applyFont="1" applyFill="1" applyBorder="1" applyAlignment="1">
      <alignment horizontal="center" vertical="center" shrinkToFit="1"/>
    </xf>
    <xf numFmtId="178" fontId="35" fillId="2" borderId="36" xfId="0" applyNumberFormat="1" applyFont="1" applyFill="1" applyBorder="1" applyAlignment="1">
      <alignment horizontal="left" vertical="center" shrinkToFit="1"/>
    </xf>
    <xf numFmtId="178" fontId="35" fillId="2" borderId="36" xfId="0" applyNumberFormat="1" applyFont="1" applyFill="1" applyBorder="1" applyAlignment="1">
      <alignment horizontal="center" vertical="center" shrinkToFit="1"/>
    </xf>
    <xf numFmtId="41" fontId="35" fillId="2" borderId="36" xfId="0" applyNumberFormat="1" applyFont="1" applyFill="1" applyBorder="1" applyAlignment="1">
      <alignment horizontal="center" vertical="center" shrinkToFit="1"/>
    </xf>
    <xf numFmtId="179" fontId="35" fillId="2" borderId="36" xfId="1" applyNumberFormat="1" applyFont="1" applyFill="1" applyBorder="1" applyAlignment="1" applyProtection="1">
      <alignment horizontal="right" vertical="center" shrinkToFit="1"/>
    </xf>
    <xf numFmtId="38" fontId="35" fillId="2" borderId="36" xfId="1" applyFont="1" applyFill="1" applyBorder="1" applyAlignment="1" applyProtection="1">
      <alignment horizontal="right" vertical="center" shrinkToFit="1"/>
    </xf>
    <xf numFmtId="0" fontId="35" fillId="2" borderId="36" xfId="0" applyFont="1" applyFill="1" applyBorder="1" applyAlignment="1">
      <alignment horizontal="left" vertical="center" shrinkToFit="1"/>
    </xf>
    <xf numFmtId="0" fontId="35" fillId="2" borderId="36" xfId="0" applyFont="1" applyFill="1" applyBorder="1" applyAlignment="1">
      <alignment horizontal="center" vertical="center" shrinkToFit="1"/>
    </xf>
    <xf numFmtId="0" fontId="35" fillId="2" borderId="37" xfId="0" applyFont="1" applyFill="1" applyBorder="1" applyAlignment="1">
      <alignment horizontal="left" vertical="center" shrinkToFit="1"/>
    </xf>
    <xf numFmtId="178" fontId="35" fillId="3" borderId="37" xfId="0" applyNumberFormat="1" applyFont="1" applyFill="1" applyBorder="1" applyAlignment="1">
      <alignment horizontal="center" vertical="center" shrinkToFit="1"/>
    </xf>
    <xf numFmtId="178" fontId="35" fillId="2" borderId="37" xfId="0" applyNumberFormat="1" applyFont="1" applyFill="1" applyBorder="1" applyAlignment="1">
      <alignment horizontal="center" vertical="center" shrinkToFit="1"/>
    </xf>
    <xf numFmtId="41" fontId="35" fillId="2" borderId="37" xfId="0" applyNumberFormat="1" applyFont="1" applyFill="1" applyBorder="1" applyAlignment="1">
      <alignment horizontal="center" vertical="center" shrinkToFit="1"/>
    </xf>
    <xf numFmtId="179" fontId="35" fillId="2" borderId="37" xfId="1" applyNumberFormat="1" applyFont="1" applyFill="1" applyBorder="1" applyAlignment="1" applyProtection="1">
      <alignment horizontal="right" vertical="center" shrinkToFit="1"/>
    </xf>
    <xf numFmtId="38" fontId="38" fillId="2" borderId="37" xfId="1" applyFont="1" applyFill="1" applyBorder="1" applyAlignment="1" applyProtection="1">
      <alignment horizontal="right" vertical="center" shrinkToFit="1"/>
    </xf>
    <xf numFmtId="0" fontId="37" fillId="3" borderId="0" xfId="0" applyFont="1" applyFill="1">
      <alignment vertical="center"/>
    </xf>
    <xf numFmtId="0" fontId="3" fillId="0" borderId="9" xfId="0" applyFont="1" applyBorder="1" applyAlignment="1">
      <alignment horizontal="left" vertical="center"/>
    </xf>
    <xf numFmtId="0" fontId="3" fillId="0" borderId="6" xfId="0" applyFont="1" applyBorder="1">
      <alignment vertical="center"/>
    </xf>
    <xf numFmtId="0" fontId="39" fillId="0" borderId="0" xfId="0" applyFont="1">
      <alignment vertical="center"/>
    </xf>
    <xf numFmtId="0" fontId="40" fillId="0" borderId="0" xfId="0" applyFont="1" applyAlignment="1">
      <alignment horizontal="right" vertical="center"/>
    </xf>
    <xf numFmtId="0" fontId="41" fillId="3" borderId="26" xfId="0" applyFont="1" applyFill="1" applyBorder="1">
      <alignment vertical="center"/>
    </xf>
    <xf numFmtId="0" fontId="3" fillId="0" borderId="0" xfId="0" applyFont="1" applyAlignment="1">
      <alignment horizontal="justify" vertical="center" wrapText="1"/>
    </xf>
    <xf numFmtId="0" fontId="38" fillId="2" borderId="37" xfId="0" applyFont="1" applyFill="1" applyBorder="1" applyAlignment="1">
      <alignment horizontal="left" vertical="center" shrinkToFit="1"/>
    </xf>
    <xf numFmtId="178" fontId="38" fillId="2" borderId="37" xfId="0" applyNumberFormat="1" applyFont="1" applyFill="1" applyBorder="1" applyAlignment="1">
      <alignment horizontal="center" vertical="center" shrinkToFit="1"/>
    </xf>
    <xf numFmtId="41" fontId="38" fillId="2" borderId="37" xfId="0" applyNumberFormat="1" applyFont="1" applyFill="1" applyBorder="1" applyAlignment="1">
      <alignment horizontal="center" vertical="center" shrinkToFit="1"/>
    </xf>
    <xf numFmtId="179" fontId="38" fillId="2" borderId="37" xfId="1" applyNumberFormat="1" applyFont="1" applyFill="1" applyBorder="1" applyAlignment="1" applyProtection="1">
      <alignment horizontal="right" vertical="center" shrinkToFit="1"/>
    </xf>
    <xf numFmtId="38" fontId="38" fillId="2" borderId="35" xfId="1" applyFont="1" applyFill="1" applyBorder="1" applyAlignment="1" applyProtection="1">
      <alignment horizontal="right" vertical="center" shrinkToFit="1"/>
    </xf>
    <xf numFmtId="38" fontId="38" fillId="2" borderId="36" xfId="1" applyFont="1" applyFill="1" applyBorder="1" applyAlignment="1" applyProtection="1">
      <alignment horizontal="right" vertical="center" shrinkToFit="1"/>
    </xf>
    <xf numFmtId="38" fontId="20" fillId="2" borderId="42" xfId="1" applyFont="1" applyFill="1" applyBorder="1" applyAlignment="1" applyProtection="1">
      <alignment horizontal="right" vertical="center" shrinkToFit="1"/>
    </xf>
    <xf numFmtId="38" fontId="20" fillId="2" borderId="41" xfId="1" applyFont="1" applyFill="1" applyBorder="1" applyAlignment="1" applyProtection="1">
      <alignment horizontal="right" vertical="center" shrinkToFit="1"/>
    </xf>
    <xf numFmtId="0" fontId="19" fillId="0" borderId="12" xfId="0" applyFont="1" applyBorder="1">
      <alignment vertical="center"/>
    </xf>
    <xf numFmtId="0" fontId="44" fillId="0" borderId="0" xfId="0" applyFont="1">
      <alignment vertical="center"/>
    </xf>
    <xf numFmtId="0" fontId="12" fillId="0" borderId="1" xfId="0" applyFont="1" applyBorder="1" applyAlignment="1">
      <alignment horizontal="center" vertical="center"/>
    </xf>
    <xf numFmtId="38" fontId="12" fillId="2" borderId="2" xfId="0" applyNumberFormat="1" applyFont="1" applyFill="1" applyBorder="1">
      <alignment vertical="center"/>
    </xf>
    <xf numFmtId="38" fontId="21" fillId="2" borderId="26" xfId="0" applyNumberFormat="1" applyFont="1" applyFill="1" applyBorder="1">
      <alignment vertical="center"/>
    </xf>
    <xf numFmtId="38" fontId="21" fillId="2" borderId="1" xfId="0" applyNumberFormat="1" applyFont="1" applyFill="1" applyBorder="1">
      <alignment vertical="center"/>
    </xf>
    <xf numFmtId="0" fontId="39" fillId="0" borderId="28" xfId="0" applyFont="1" applyBorder="1">
      <alignment vertical="center"/>
    </xf>
    <xf numFmtId="0" fontId="12" fillId="0" borderId="35" xfId="0" applyFont="1" applyBorder="1" applyAlignment="1">
      <alignment horizontal="center" vertical="center"/>
    </xf>
    <xf numFmtId="178" fontId="21" fillId="3" borderId="35" xfId="0" applyNumberFormat="1" applyFont="1" applyFill="1" applyBorder="1" applyAlignment="1">
      <alignment horizontal="center" vertical="center" shrinkToFit="1"/>
    </xf>
    <xf numFmtId="41" fontId="21" fillId="2" borderId="35" xfId="0" applyNumberFormat="1" applyFont="1" applyFill="1" applyBorder="1" applyAlignment="1">
      <alignment horizontal="center" vertical="center" shrinkToFit="1"/>
    </xf>
    <xf numFmtId="179" fontId="21" fillId="2" borderId="35" xfId="1" applyNumberFormat="1" applyFont="1" applyFill="1" applyBorder="1" applyAlignment="1" applyProtection="1">
      <alignment horizontal="right" vertical="center" shrinkToFit="1"/>
    </xf>
    <xf numFmtId="38" fontId="21" fillId="2" borderId="35" xfId="1" applyFont="1" applyFill="1" applyBorder="1" applyAlignment="1" applyProtection="1">
      <alignment horizontal="right" vertical="center" shrinkToFit="1"/>
    </xf>
    <xf numFmtId="0" fontId="12" fillId="0" borderId="36" xfId="0" applyFont="1" applyBorder="1" applyAlignment="1">
      <alignment horizontal="center" vertical="center"/>
    </xf>
    <xf numFmtId="178" fontId="21" fillId="3" borderId="36" xfId="0" applyNumberFormat="1" applyFont="1" applyFill="1" applyBorder="1" applyAlignment="1">
      <alignment horizontal="center" vertical="center" shrinkToFit="1"/>
    </xf>
    <xf numFmtId="41" fontId="21" fillId="2" borderId="36" xfId="0" applyNumberFormat="1" applyFont="1" applyFill="1" applyBorder="1" applyAlignment="1">
      <alignment horizontal="center" vertical="center" shrinkToFit="1"/>
    </xf>
    <xf numFmtId="179" fontId="21" fillId="2" borderId="36" xfId="1" applyNumberFormat="1" applyFont="1" applyFill="1" applyBorder="1" applyAlignment="1" applyProtection="1">
      <alignment horizontal="right" vertical="center" shrinkToFit="1"/>
    </xf>
    <xf numFmtId="38" fontId="21" fillId="2" borderId="36" xfId="1" applyFont="1" applyFill="1" applyBorder="1" applyAlignment="1" applyProtection="1">
      <alignment horizontal="right" vertical="center" shrinkToFit="1"/>
    </xf>
    <xf numFmtId="0" fontId="21" fillId="2" borderId="36" xfId="0" applyFont="1" applyFill="1" applyBorder="1" applyAlignment="1">
      <alignment horizontal="left" vertical="center" shrinkToFit="1"/>
    </xf>
    <xf numFmtId="0" fontId="21" fillId="2" borderId="36" xfId="0" applyFont="1" applyFill="1" applyBorder="1" applyAlignment="1">
      <alignment horizontal="center" vertical="center" shrinkToFit="1"/>
    </xf>
    <xf numFmtId="0" fontId="39" fillId="0" borderId="4" xfId="0" applyFont="1" applyBorder="1">
      <alignment vertical="center"/>
    </xf>
    <xf numFmtId="0" fontId="12" fillId="0" borderId="37" xfId="0" applyFont="1" applyBorder="1" applyAlignment="1">
      <alignment horizontal="center" vertical="center"/>
    </xf>
    <xf numFmtId="0" fontId="21" fillId="2" borderId="37" xfId="0" applyFont="1" applyFill="1" applyBorder="1" applyAlignment="1">
      <alignment horizontal="left" vertical="center" shrinkToFit="1"/>
    </xf>
    <xf numFmtId="178" fontId="21" fillId="3" borderId="37" xfId="0" applyNumberFormat="1" applyFont="1" applyFill="1" applyBorder="1" applyAlignment="1">
      <alignment horizontal="center" vertical="center" shrinkToFit="1"/>
    </xf>
    <xf numFmtId="178" fontId="21" fillId="2" borderId="37" xfId="0" applyNumberFormat="1" applyFont="1" applyFill="1" applyBorder="1" applyAlignment="1">
      <alignment horizontal="center" vertical="center" shrinkToFit="1"/>
    </xf>
    <xf numFmtId="41" fontId="21" fillId="2" borderId="37" xfId="0" applyNumberFormat="1" applyFont="1" applyFill="1" applyBorder="1" applyAlignment="1">
      <alignment horizontal="center" vertical="center" shrinkToFit="1"/>
    </xf>
    <xf numFmtId="179" fontId="21" fillId="2" borderId="37" xfId="1" applyNumberFormat="1" applyFont="1" applyFill="1" applyBorder="1" applyAlignment="1" applyProtection="1">
      <alignment horizontal="right" vertical="center" shrinkToFit="1"/>
    </xf>
    <xf numFmtId="38" fontId="21" fillId="2" borderId="37" xfId="1" applyFont="1" applyFill="1" applyBorder="1" applyAlignment="1" applyProtection="1">
      <alignment horizontal="right" vertical="center" shrinkToFit="1"/>
    </xf>
    <xf numFmtId="0" fontId="12"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0" fillId="3" borderId="9" xfId="0" applyFill="1" applyBorder="1">
      <alignment vertical="center"/>
    </xf>
    <xf numFmtId="0" fontId="3" fillId="3" borderId="0" xfId="0" applyFont="1" applyFill="1" applyAlignment="1">
      <alignment vertical="center" wrapText="1"/>
    </xf>
    <xf numFmtId="0" fontId="3" fillId="3" borderId="10" xfId="0" applyFont="1" applyFill="1" applyBorder="1" applyAlignment="1">
      <alignment vertical="center" wrapText="1"/>
    </xf>
    <xf numFmtId="0" fontId="3" fillId="3" borderId="9" xfId="0" applyFont="1" applyFill="1" applyBorder="1" applyAlignment="1">
      <alignment vertical="center" wrapText="1"/>
    </xf>
    <xf numFmtId="0" fontId="3" fillId="3" borderId="9"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3" fillId="3" borderId="0" xfId="0" applyFont="1" applyFill="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justify" vertical="center" wrapText="1"/>
    </xf>
    <xf numFmtId="0" fontId="3" fillId="3" borderId="12" xfId="0" applyFont="1" applyFill="1" applyBorder="1" applyAlignment="1">
      <alignment horizontal="justify" vertical="center" wrapText="1"/>
    </xf>
    <xf numFmtId="0" fontId="3" fillId="3" borderId="12" xfId="0" applyFont="1" applyFill="1" applyBorder="1">
      <alignment vertical="center"/>
    </xf>
    <xf numFmtId="0" fontId="3" fillId="3" borderId="13" xfId="0" applyFont="1" applyFill="1" applyBorder="1">
      <alignment vertical="center"/>
    </xf>
    <xf numFmtId="0" fontId="3" fillId="3" borderId="6" xfId="0" applyFont="1" applyFill="1" applyBorder="1">
      <alignment vertical="center"/>
    </xf>
    <xf numFmtId="0" fontId="3" fillId="3" borderId="9" xfId="0" applyFont="1" applyFill="1" applyBorder="1" applyAlignment="1">
      <alignment horizontal="left" vertical="center"/>
    </xf>
    <xf numFmtId="0" fontId="20" fillId="2" borderId="35" xfId="0" applyFont="1" applyFill="1" applyBorder="1" applyAlignment="1">
      <alignment horizontal="left" vertical="center" shrinkToFit="1"/>
    </xf>
    <xf numFmtId="0" fontId="20" fillId="2" borderId="35" xfId="0" applyFont="1" applyFill="1" applyBorder="1" applyAlignment="1">
      <alignment horizontal="center" vertical="center" shrinkToFit="1"/>
    </xf>
    <xf numFmtId="0" fontId="21" fillId="2" borderId="35" xfId="0" applyFont="1" applyFill="1" applyBorder="1" applyAlignment="1">
      <alignment horizontal="left" vertical="center" shrinkToFit="1"/>
    </xf>
    <xf numFmtId="0" fontId="21" fillId="2" borderId="35" xfId="0" applyFont="1" applyFill="1" applyBorder="1" applyAlignment="1">
      <alignment horizontal="center" vertical="center" shrinkToFit="1"/>
    </xf>
    <xf numFmtId="0" fontId="3" fillId="0" borderId="12" xfId="0" applyFont="1" applyBorder="1" applyAlignment="1">
      <alignment horizontal="left" vertical="center" wrapText="1"/>
    </xf>
    <xf numFmtId="0" fontId="24" fillId="3" borderId="15" xfId="0" applyFont="1" applyFill="1" applyBorder="1" applyAlignment="1">
      <alignment horizontal="left" vertical="center" indent="1" shrinkToFit="1"/>
    </xf>
    <xf numFmtId="0" fontId="24" fillId="3" borderId="16" xfId="0" applyFont="1" applyFill="1" applyBorder="1" applyAlignment="1">
      <alignment horizontal="left" vertical="center" indent="1" shrinkToFit="1"/>
    </xf>
    <xf numFmtId="0" fontId="24" fillId="3" borderId="17" xfId="0" applyFont="1" applyFill="1" applyBorder="1" applyAlignment="1">
      <alignment horizontal="left" vertical="center" indent="1" shrinkToFit="1"/>
    </xf>
    <xf numFmtId="41" fontId="24" fillId="0" borderId="26" xfId="0" applyNumberFormat="1" applyFont="1" applyBorder="1" applyAlignment="1">
      <alignment horizontal="center" vertical="center"/>
    </xf>
    <xf numFmtId="41" fontId="24" fillId="2" borderId="26" xfId="0" applyNumberFormat="1" applyFont="1" applyFill="1" applyBorder="1" applyAlignment="1">
      <alignment horizontal="center" vertical="center" shrinkToFit="1"/>
    </xf>
    <xf numFmtId="41" fontId="24" fillId="2" borderId="26" xfId="0" applyNumberFormat="1" applyFont="1" applyFill="1" applyBorder="1" applyAlignment="1">
      <alignment horizontal="center" vertical="center"/>
    </xf>
    <xf numFmtId="41" fontId="24" fillId="2" borderId="26" xfId="0" applyNumberFormat="1" applyFont="1" applyFill="1" applyBorder="1" applyAlignment="1">
      <alignment horizontal="right" vertical="center"/>
    </xf>
    <xf numFmtId="0" fontId="20" fillId="2" borderId="15" xfId="0" applyFont="1" applyFill="1" applyBorder="1" applyAlignment="1">
      <alignment horizontal="left" vertical="center" shrinkToFit="1"/>
    </xf>
    <xf numFmtId="0" fontId="20" fillId="2" borderId="16" xfId="0" applyFont="1" applyFill="1" applyBorder="1" applyAlignment="1">
      <alignment horizontal="left" vertical="center" shrinkToFit="1"/>
    </xf>
    <xf numFmtId="0" fontId="20" fillId="2" borderId="17" xfId="0" applyFont="1" applyFill="1" applyBorder="1" applyAlignment="1">
      <alignment horizontal="left" vertical="center" shrinkToFit="1"/>
    </xf>
    <xf numFmtId="41" fontId="28" fillId="2" borderId="7" xfId="0" applyNumberFormat="1" applyFont="1" applyFill="1" applyBorder="1" applyAlignment="1">
      <alignment horizontal="right" vertical="center"/>
    </xf>
    <xf numFmtId="0" fontId="23" fillId="2" borderId="15" xfId="0" applyFont="1" applyFill="1" applyBorder="1" applyAlignment="1">
      <alignment horizontal="left" vertical="center" indent="1" shrinkToFit="1"/>
    </xf>
    <xf numFmtId="0" fontId="23" fillId="2" borderId="16" xfId="0" applyFont="1" applyFill="1" applyBorder="1" applyAlignment="1">
      <alignment horizontal="left" vertical="center" indent="1" shrinkToFit="1"/>
    </xf>
    <xf numFmtId="0" fontId="23" fillId="2" borderId="17" xfId="0" applyFont="1" applyFill="1" applyBorder="1" applyAlignment="1">
      <alignment horizontal="left" vertical="center" indent="1" shrinkToFit="1"/>
    </xf>
    <xf numFmtId="0" fontId="14" fillId="0" borderId="0" xfId="0" applyFont="1" applyAlignment="1">
      <alignment horizontal="justify" vertical="center" wrapText="1"/>
    </xf>
    <xf numFmtId="0" fontId="14" fillId="0" borderId="0" xfId="0" applyFont="1">
      <alignment vertical="center"/>
    </xf>
    <xf numFmtId="58" fontId="20" fillId="3" borderId="15" xfId="0" quotePrefix="1" applyNumberFormat="1" applyFont="1" applyFill="1" applyBorder="1" applyAlignment="1">
      <alignment horizontal="center" vertical="center" shrinkToFit="1"/>
    </xf>
    <xf numFmtId="58" fontId="20" fillId="3" borderId="16" xfId="0" quotePrefix="1" applyNumberFormat="1" applyFont="1" applyFill="1" applyBorder="1" applyAlignment="1">
      <alignment horizontal="center" vertical="center" shrinkToFit="1"/>
    </xf>
    <xf numFmtId="0" fontId="20" fillId="3" borderId="16" xfId="0" applyFont="1" applyFill="1" applyBorder="1" applyAlignment="1">
      <alignment horizontal="center" vertical="center" shrinkToFit="1"/>
    </xf>
    <xf numFmtId="0" fontId="20" fillId="3" borderId="17" xfId="0" applyFont="1" applyFill="1" applyBorder="1" applyAlignment="1">
      <alignment horizontal="center" vertical="center" shrinkToFit="1"/>
    </xf>
    <xf numFmtId="0" fontId="3"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18" fillId="0" borderId="0" xfId="0" applyFont="1" applyAlignment="1">
      <alignment horizontal="center" vertical="center"/>
    </xf>
    <xf numFmtId="0" fontId="13" fillId="0" borderId="1" xfId="0" applyFont="1" applyBorder="1" applyAlignment="1">
      <alignment horizontal="center" vertical="center" wrapText="1"/>
    </xf>
    <xf numFmtId="0" fontId="20" fillId="2" borderId="0" xfId="0" applyFont="1" applyFill="1" applyAlignment="1">
      <alignment horizontal="left" vertical="center"/>
    </xf>
    <xf numFmtId="0" fontId="20" fillId="2" borderId="10" xfId="0" applyFont="1" applyFill="1" applyBorder="1" applyAlignment="1">
      <alignment horizontal="left" vertical="center"/>
    </xf>
    <xf numFmtId="0" fontId="6" fillId="0" borderId="0" xfId="0" applyFont="1" applyAlignment="1">
      <alignment horizontal="center" vertical="center" wrapText="1"/>
    </xf>
    <xf numFmtId="0" fontId="20" fillId="2" borderId="15" xfId="0" applyFont="1" applyFill="1" applyBorder="1" applyAlignment="1">
      <alignment horizontal="left" vertical="center" indent="1" shrinkToFit="1"/>
    </xf>
    <xf numFmtId="0" fontId="20" fillId="2" borderId="16" xfId="0" applyFont="1" applyFill="1" applyBorder="1" applyAlignment="1">
      <alignment horizontal="left" vertical="center" indent="1" shrinkToFit="1"/>
    </xf>
    <xf numFmtId="0" fontId="20" fillId="2" borderId="17" xfId="0" applyFont="1" applyFill="1" applyBorder="1" applyAlignment="1">
      <alignment horizontal="left" vertical="center" indent="1" shrinkToFit="1"/>
    </xf>
    <xf numFmtId="0" fontId="20" fillId="2" borderId="15" xfId="0" applyFont="1" applyFill="1" applyBorder="1" applyAlignment="1">
      <alignment horizontal="center" vertical="center" shrinkToFit="1"/>
    </xf>
    <xf numFmtId="0" fontId="20" fillId="2" borderId="16" xfId="0" applyFont="1" applyFill="1" applyBorder="1" applyAlignment="1">
      <alignment horizontal="center" vertical="center" shrinkToFit="1"/>
    </xf>
    <xf numFmtId="0" fontId="20" fillId="2" borderId="17" xfId="0" applyFont="1" applyFill="1" applyBorder="1" applyAlignment="1">
      <alignment horizontal="center" vertical="center" shrinkToFit="1"/>
    </xf>
    <xf numFmtId="0" fontId="3" fillId="0" borderId="0" xfId="0" applyFont="1" applyAlignment="1">
      <alignment horizontal="left" vertical="center" wrapText="1"/>
    </xf>
    <xf numFmtId="0" fontId="20" fillId="2" borderId="18" xfId="0" applyFont="1" applyFill="1" applyBorder="1" applyAlignment="1">
      <alignment horizontal="left" vertical="center" wrapText="1"/>
    </xf>
    <xf numFmtId="0" fontId="20" fillId="2" borderId="19" xfId="0" applyFont="1" applyFill="1" applyBorder="1" applyAlignment="1">
      <alignment horizontal="left" vertical="center" wrapText="1"/>
    </xf>
    <xf numFmtId="0" fontId="20" fillId="2" borderId="20" xfId="0" applyFont="1" applyFill="1" applyBorder="1" applyAlignment="1">
      <alignment horizontal="left" vertical="center" wrapText="1"/>
    </xf>
    <xf numFmtId="0" fontId="20" fillId="2" borderId="2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22" xfId="0" applyFont="1" applyFill="1" applyBorder="1" applyAlignment="1">
      <alignment horizontal="left" vertical="center" wrapText="1"/>
    </xf>
    <xf numFmtId="0" fontId="20" fillId="2" borderId="23"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3" fillId="2" borderId="15" xfId="0" applyFont="1" applyFill="1" applyBorder="1" applyAlignment="1">
      <alignment horizontal="left" vertical="center" shrinkToFit="1"/>
    </xf>
    <xf numFmtId="0" fontId="23" fillId="2" borderId="16" xfId="0" applyFont="1" applyFill="1" applyBorder="1" applyAlignment="1">
      <alignment horizontal="left" vertical="center" shrinkToFit="1"/>
    </xf>
    <xf numFmtId="0" fontId="23" fillId="2" borderId="17" xfId="0" applyFont="1" applyFill="1" applyBorder="1" applyAlignment="1">
      <alignment horizontal="left" vertical="center" shrinkToFit="1"/>
    </xf>
    <xf numFmtId="0" fontId="10" fillId="0" borderId="1" xfId="0" applyFont="1" applyBorder="1" applyAlignment="1">
      <alignment horizontal="left" vertical="center" wrapText="1"/>
    </xf>
    <xf numFmtId="41" fontId="24" fillId="2" borderId="12" xfId="0" applyNumberFormat="1" applyFont="1" applyFill="1" applyBorder="1" applyAlignment="1">
      <alignment horizontal="center" vertical="center" shrinkToFi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0" fillId="2" borderId="2"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3" xfId="0" applyFont="1" applyFill="1" applyBorder="1" applyAlignment="1">
      <alignment horizontal="left" vertical="center"/>
    </xf>
    <xf numFmtId="0" fontId="20" fillId="2" borderId="1" xfId="0" applyFont="1" applyFill="1" applyBorder="1" applyAlignment="1">
      <alignment horizontal="left" vertical="center" shrinkToFit="1"/>
    </xf>
    <xf numFmtId="0" fontId="20" fillId="2" borderId="2" xfId="0" applyFont="1" applyFill="1" applyBorder="1" applyAlignment="1">
      <alignment horizontal="left" vertical="center" shrinkToFit="1"/>
    </xf>
    <xf numFmtId="0" fontId="20" fillId="2" borderId="3" xfId="0" applyFont="1" applyFill="1" applyBorder="1" applyAlignment="1">
      <alignment horizontal="left" vertical="center" shrinkToFit="1"/>
    </xf>
    <xf numFmtId="0" fontId="3" fillId="0" borderId="0" xfId="0" applyFont="1" applyAlignment="1">
      <alignment horizontal="left" vertical="center" indent="1"/>
    </xf>
    <xf numFmtId="0" fontId="3" fillId="0" borderId="0" xfId="0" applyFont="1" applyAlignment="1">
      <alignment horizontal="justify" vertical="center" wrapText="1"/>
    </xf>
    <xf numFmtId="0" fontId="3" fillId="0" borderId="0" xfId="0" applyFont="1">
      <alignment vertical="center"/>
    </xf>
    <xf numFmtId="176" fontId="20" fillId="2" borderId="15" xfId="1" applyNumberFormat="1" applyFont="1" applyFill="1" applyBorder="1" applyAlignment="1" applyProtection="1">
      <alignment horizontal="right" vertical="center"/>
    </xf>
    <xf numFmtId="176" fontId="20" fillId="2" borderId="16" xfId="1" applyNumberFormat="1" applyFont="1" applyFill="1" applyBorder="1" applyAlignment="1" applyProtection="1">
      <alignment horizontal="right" vertical="center"/>
    </xf>
    <xf numFmtId="176" fontId="20" fillId="2" borderId="17" xfId="1" applyNumberFormat="1" applyFont="1" applyFill="1" applyBorder="1" applyAlignment="1" applyProtection="1">
      <alignment horizontal="right" vertical="center"/>
    </xf>
    <xf numFmtId="0" fontId="3" fillId="0" borderId="0" xfId="0" applyFont="1" applyAlignment="1">
      <alignment horizontal="center" vertical="center" wrapText="1"/>
    </xf>
    <xf numFmtId="0" fontId="20" fillId="2" borderId="26" xfId="0" applyFont="1" applyFill="1" applyBorder="1" applyAlignment="1">
      <alignment horizontal="left" vertical="center" shrinkToFit="1"/>
    </xf>
    <xf numFmtId="41" fontId="20" fillId="2" borderId="1" xfId="1" applyNumberFormat="1" applyFont="1" applyFill="1" applyBorder="1" applyAlignment="1" applyProtection="1">
      <alignment horizontal="right" vertical="center" shrinkToFit="1"/>
    </xf>
    <xf numFmtId="176" fontId="20" fillId="2" borderId="1" xfId="1" applyNumberFormat="1" applyFont="1" applyFill="1" applyBorder="1" applyAlignment="1" applyProtection="1">
      <alignment horizontal="right" vertical="center" shrinkToFit="1"/>
    </xf>
    <xf numFmtId="0" fontId="3" fillId="0" borderId="1" xfId="0" applyFont="1" applyBorder="1" applyAlignment="1">
      <alignment horizontal="left" vertical="center"/>
    </xf>
    <xf numFmtId="0" fontId="3" fillId="0" borderId="4" xfId="0" applyFont="1" applyBorder="1" applyAlignment="1">
      <alignment horizontal="center" vertical="center" wrapText="1"/>
    </xf>
    <xf numFmtId="41" fontId="20" fillId="3" borderId="1" xfId="1" applyNumberFormat="1" applyFont="1" applyFill="1" applyBorder="1" applyAlignment="1" applyProtection="1">
      <alignment horizontal="right" vertical="center" shrinkToFit="1"/>
    </xf>
    <xf numFmtId="0" fontId="3" fillId="0" borderId="5" xfId="0" applyFont="1" applyBorder="1" applyAlignment="1">
      <alignment horizontal="center" vertical="center" wrapText="1"/>
    </xf>
    <xf numFmtId="0" fontId="3" fillId="0" borderId="1" xfId="0" applyFont="1" applyBorder="1" applyAlignment="1">
      <alignment horizontal="left" vertical="center" shrinkToFit="1"/>
    </xf>
    <xf numFmtId="41" fontId="20" fillId="2" borderId="1" xfId="1" applyNumberFormat="1" applyFont="1" applyFill="1" applyBorder="1" applyAlignment="1" applyProtection="1">
      <alignment horizontal="right" vertical="center" indent="1" shrinkToFi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20" fillId="3" borderId="1" xfId="0" applyFont="1" applyFill="1" applyBorder="1" applyAlignment="1">
      <alignment horizontal="left" vertical="center" shrinkToFit="1"/>
    </xf>
    <xf numFmtId="0" fontId="3" fillId="0" borderId="2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 xfId="0" applyFont="1" applyBorder="1" applyAlignment="1">
      <alignment horizontal="center" vertical="center" wrapText="1"/>
    </xf>
    <xf numFmtId="41" fontId="20" fillId="2" borderId="2" xfId="1" applyNumberFormat="1" applyFont="1" applyFill="1" applyBorder="1" applyAlignment="1" applyProtection="1">
      <alignment horizontal="center" vertical="center" shrinkToFit="1"/>
    </xf>
    <xf numFmtId="41" fontId="20" fillId="2" borderId="26" xfId="1" applyNumberFormat="1" applyFont="1" applyFill="1" applyBorder="1" applyAlignment="1" applyProtection="1">
      <alignment horizontal="center" vertical="center" shrinkToFit="1"/>
    </xf>
    <xf numFmtId="41" fontId="20" fillId="2" borderId="3" xfId="1" applyNumberFormat="1" applyFont="1" applyFill="1" applyBorder="1" applyAlignment="1" applyProtection="1">
      <alignment horizontal="center" vertical="center" shrinkToFit="1"/>
    </xf>
    <xf numFmtId="41" fontId="20" fillId="2" borderId="2" xfId="1" applyNumberFormat="1" applyFont="1" applyFill="1" applyBorder="1" applyAlignment="1" applyProtection="1">
      <alignment horizontal="right" vertical="center" shrinkToFit="1"/>
    </xf>
    <xf numFmtId="41" fontId="20" fillId="2" borderId="26" xfId="1" applyNumberFormat="1" applyFont="1" applyFill="1" applyBorder="1" applyAlignment="1" applyProtection="1">
      <alignment horizontal="right" vertical="center" shrinkToFit="1"/>
    </xf>
    <xf numFmtId="41" fontId="20" fillId="2" borderId="3" xfId="1" applyNumberFormat="1" applyFont="1" applyFill="1" applyBorder="1" applyAlignment="1" applyProtection="1">
      <alignment horizontal="right" vertical="center" shrinkToFit="1"/>
    </xf>
    <xf numFmtId="176" fontId="21" fillId="3" borderId="2" xfId="1" applyNumberFormat="1" applyFont="1" applyFill="1" applyBorder="1" applyAlignment="1" applyProtection="1">
      <alignment horizontal="left" vertical="top" wrapText="1" shrinkToFit="1"/>
    </xf>
    <xf numFmtId="176" fontId="21" fillId="3" borderId="26" xfId="1" applyNumberFormat="1" applyFont="1" applyFill="1" applyBorder="1" applyAlignment="1" applyProtection="1">
      <alignment horizontal="left" vertical="top" shrinkToFit="1"/>
    </xf>
    <xf numFmtId="176" fontId="21" fillId="3" borderId="3" xfId="1" applyNumberFormat="1" applyFont="1" applyFill="1" applyBorder="1" applyAlignment="1" applyProtection="1">
      <alignment horizontal="left" vertical="top" shrinkToFit="1"/>
    </xf>
    <xf numFmtId="0" fontId="3" fillId="0" borderId="14" xfId="0" applyFont="1" applyBorder="1" applyAlignment="1">
      <alignment horizontal="center" vertical="center" shrinkToFi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21" fillId="2" borderId="2" xfId="0" applyFont="1" applyFill="1" applyBorder="1" applyAlignment="1">
      <alignment horizontal="left" vertical="center"/>
    </xf>
    <xf numFmtId="0" fontId="21" fillId="2" borderId="26" xfId="0" applyFont="1" applyFill="1" applyBorder="1" applyAlignment="1">
      <alignment horizontal="left" vertical="center"/>
    </xf>
    <xf numFmtId="0" fontId="21" fillId="2" borderId="3" xfId="0" applyFont="1" applyFill="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58" fontId="20" fillId="3" borderId="15" xfId="0" applyNumberFormat="1" applyFont="1" applyFill="1" applyBorder="1" applyAlignment="1">
      <alignment horizontal="center" vertical="center" shrinkToFit="1"/>
    </xf>
    <xf numFmtId="0" fontId="20" fillId="3" borderId="15" xfId="0" applyFont="1" applyFill="1" applyBorder="1" applyAlignment="1">
      <alignment horizontal="center" vertical="center"/>
    </xf>
    <xf numFmtId="0" fontId="20" fillId="3" borderId="17" xfId="0" applyFont="1" applyFill="1" applyBorder="1" applyAlignment="1">
      <alignment horizontal="center" vertical="center"/>
    </xf>
    <xf numFmtId="177" fontId="20" fillId="2" borderId="15" xfId="0" applyNumberFormat="1" applyFont="1" applyFill="1" applyBorder="1" applyAlignment="1">
      <alignment horizontal="left" vertical="center" indent="1" shrinkToFit="1"/>
    </xf>
    <xf numFmtId="177" fontId="20" fillId="2" borderId="16" xfId="0" applyNumberFormat="1" applyFont="1" applyFill="1" applyBorder="1" applyAlignment="1">
      <alignment horizontal="left" vertical="center" indent="1" shrinkToFit="1"/>
    </xf>
    <xf numFmtId="177" fontId="20" fillId="2" borderId="17" xfId="0" applyNumberFormat="1" applyFont="1" applyFill="1" applyBorder="1" applyAlignment="1">
      <alignment horizontal="left" vertical="center" indent="1" shrinkToFit="1"/>
    </xf>
    <xf numFmtId="58" fontId="21" fillId="3" borderId="15" xfId="0" applyNumberFormat="1" applyFont="1" applyFill="1" applyBorder="1" applyAlignment="1">
      <alignment horizontal="center" vertical="center" shrinkToFit="1"/>
    </xf>
    <xf numFmtId="0" fontId="21" fillId="3" borderId="16" xfId="0" applyFont="1" applyFill="1" applyBorder="1" applyAlignment="1">
      <alignment horizontal="center" vertical="center" shrinkToFit="1"/>
    </xf>
    <xf numFmtId="0" fontId="21" fillId="3" borderId="17" xfId="0" applyFont="1" applyFill="1" applyBorder="1" applyAlignment="1">
      <alignment horizontal="center" vertical="center" shrinkToFit="1"/>
    </xf>
    <xf numFmtId="177" fontId="20" fillId="2" borderId="18" xfId="0" applyNumberFormat="1" applyFont="1" applyFill="1" applyBorder="1" applyAlignment="1">
      <alignment horizontal="left" vertical="center" wrapText="1"/>
    </xf>
    <xf numFmtId="177" fontId="20" fillId="2" borderId="19" xfId="0" applyNumberFormat="1" applyFont="1" applyFill="1" applyBorder="1" applyAlignment="1">
      <alignment horizontal="left" vertical="center" wrapText="1"/>
    </xf>
    <xf numFmtId="177" fontId="20" fillId="2" borderId="20" xfId="0" applyNumberFormat="1" applyFont="1" applyFill="1" applyBorder="1" applyAlignment="1">
      <alignment horizontal="left" vertical="center" wrapText="1"/>
    </xf>
    <xf numFmtId="177" fontId="20" fillId="2" borderId="21" xfId="0" applyNumberFormat="1" applyFont="1" applyFill="1" applyBorder="1" applyAlignment="1">
      <alignment horizontal="left" vertical="center" wrapText="1"/>
    </xf>
    <xf numFmtId="177" fontId="20" fillId="2" borderId="0" xfId="0" applyNumberFormat="1" applyFont="1" applyFill="1" applyAlignment="1">
      <alignment horizontal="left" vertical="center" wrapText="1"/>
    </xf>
    <xf numFmtId="177" fontId="20" fillId="2" borderId="22" xfId="0" applyNumberFormat="1" applyFont="1" applyFill="1" applyBorder="1" applyAlignment="1">
      <alignment horizontal="left" vertical="center" wrapText="1"/>
    </xf>
    <xf numFmtId="177" fontId="20" fillId="2" borderId="23" xfId="0" applyNumberFormat="1" applyFont="1" applyFill="1" applyBorder="1" applyAlignment="1">
      <alignment horizontal="left" vertical="center" wrapText="1"/>
    </xf>
    <xf numFmtId="177" fontId="20" fillId="2" borderId="24" xfId="0" applyNumberFormat="1" applyFont="1" applyFill="1" applyBorder="1" applyAlignment="1">
      <alignment horizontal="left" vertical="center" wrapText="1"/>
    </xf>
    <xf numFmtId="177" fontId="20" fillId="2" borderId="25" xfId="0" applyNumberFormat="1" applyFont="1" applyFill="1" applyBorder="1" applyAlignment="1">
      <alignment horizontal="left" vertical="center" wrapText="1"/>
    </xf>
    <xf numFmtId="177" fontId="20" fillId="2" borderId="15" xfId="0" applyNumberFormat="1" applyFont="1" applyFill="1" applyBorder="1" applyAlignment="1">
      <alignment horizontal="left" vertical="center" shrinkToFit="1"/>
    </xf>
    <xf numFmtId="177" fontId="20" fillId="2" borderId="16" xfId="0" applyNumberFormat="1" applyFont="1" applyFill="1" applyBorder="1" applyAlignment="1">
      <alignment horizontal="left" vertical="center" shrinkToFit="1"/>
    </xf>
    <xf numFmtId="177" fontId="20" fillId="2" borderId="17" xfId="0" applyNumberFormat="1" applyFont="1" applyFill="1" applyBorder="1" applyAlignment="1">
      <alignment horizontal="left" vertical="center" shrinkToFi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0" fillId="3" borderId="32" xfId="0" applyFont="1" applyFill="1" applyBorder="1" applyAlignment="1">
      <alignment horizontal="left" vertical="center"/>
    </xf>
    <xf numFmtId="0" fontId="20" fillId="3" borderId="33" xfId="0" applyFont="1" applyFill="1" applyBorder="1" applyAlignment="1">
      <alignment horizontal="left" vertical="center"/>
    </xf>
    <xf numFmtId="0" fontId="20" fillId="3" borderId="34" xfId="0" applyFont="1" applyFill="1" applyBorder="1" applyAlignment="1">
      <alignment horizontal="left" vertical="center"/>
    </xf>
    <xf numFmtId="0" fontId="12" fillId="0" borderId="0" xfId="0" applyFont="1" applyAlignment="1">
      <alignment horizontal="left" vertical="center"/>
    </xf>
    <xf numFmtId="176" fontId="20" fillId="3" borderId="15" xfId="1" applyNumberFormat="1" applyFont="1" applyFill="1" applyBorder="1" applyAlignment="1" applyProtection="1">
      <alignment horizontal="right" vertical="center"/>
    </xf>
    <xf numFmtId="176" fontId="20" fillId="3" borderId="16" xfId="1" applyNumberFormat="1" applyFont="1" applyFill="1" applyBorder="1" applyAlignment="1" applyProtection="1">
      <alignment horizontal="right" vertical="center"/>
    </xf>
    <xf numFmtId="176" fontId="20" fillId="3" borderId="17" xfId="1" applyNumberFormat="1" applyFont="1" applyFill="1" applyBorder="1" applyAlignment="1" applyProtection="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0" fillId="3" borderId="29" xfId="0" applyFont="1" applyFill="1" applyBorder="1" applyAlignment="1">
      <alignment horizontal="left" vertical="center"/>
    </xf>
    <xf numFmtId="0" fontId="20" fillId="3" borderId="30" xfId="0" applyFont="1" applyFill="1" applyBorder="1" applyAlignment="1">
      <alignment horizontal="left" vertical="center"/>
    </xf>
    <xf numFmtId="0" fontId="20" fillId="3" borderId="31" xfId="0" applyFont="1" applyFill="1" applyBorder="1" applyAlignment="1">
      <alignment horizontal="left" vertical="center"/>
    </xf>
    <xf numFmtId="0" fontId="3" fillId="0" borderId="9" xfId="0" applyFont="1" applyBorder="1" applyAlignment="1">
      <alignment horizontal="center" vertical="center"/>
    </xf>
    <xf numFmtId="0" fontId="20" fillId="3" borderId="15" xfId="0" applyFont="1" applyFill="1" applyBorder="1" applyAlignment="1">
      <alignment horizontal="left" vertical="center"/>
    </xf>
    <xf numFmtId="0" fontId="20" fillId="3" borderId="16" xfId="0" applyFont="1" applyFill="1" applyBorder="1" applyAlignment="1">
      <alignment horizontal="left" vertical="center"/>
    </xf>
    <xf numFmtId="0" fontId="20" fillId="3" borderId="27" xfId="0" applyFont="1" applyFill="1" applyBorder="1" applyAlignment="1">
      <alignment horizontal="left" vertical="center"/>
    </xf>
    <xf numFmtId="0" fontId="20" fillId="3" borderId="16"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20" xfId="0" applyFont="1" applyFill="1" applyBorder="1" applyAlignment="1">
      <alignment horizontal="center" vertical="center"/>
    </xf>
    <xf numFmtId="0" fontId="20" fillId="3" borderId="16" xfId="0" quotePrefix="1" applyFont="1" applyFill="1" applyBorder="1" applyAlignment="1">
      <alignment horizontal="left" vertical="center"/>
    </xf>
    <xf numFmtId="0" fontId="20" fillId="3" borderId="17" xfId="0" applyFont="1" applyFill="1" applyBorder="1" applyAlignment="1">
      <alignment horizontal="left" vertical="center"/>
    </xf>
    <xf numFmtId="58" fontId="3" fillId="3" borderId="15" xfId="0" applyNumberFormat="1" applyFont="1" applyFill="1" applyBorder="1" applyAlignment="1">
      <alignment horizontal="center" vertical="center" shrinkToFit="1"/>
    </xf>
    <xf numFmtId="0" fontId="3" fillId="3" borderId="16" xfId="0" applyFont="1" applyFill="1" applyBorder="1" applyAlignment="1">
      <alignment horizontal="center" vertical="center" shrinkToFit="1"/>
    </xf>
    <xf numFmtId="0" fontId="3" fillId="3" borderId="17" xfId="0" applyFont="1" applyFill="1" applyBorder="1" applyAlignment="1">
      <alignment horizontal="center" vertical="center" shrinkToFit="1"/>
    </xf>
    <xf numFmtId="177" fontId="14" fillId="2" borderId="18" xfId="0" applyNumberFormat="1" applyFont="1" applyFill="1" applyBorder="1" applyAlignment="1">
      <alignment horizontal="left" vertical="center" wrapText="1"/>
    </xf>
    <xf numFmtId="177" fontId="14" fillId="2" borderId="19" xfId="0" applyNumberFormat="1" applyFont="1" applyFill="1" applyBorder="1" applyAlignment="1">
      <alignment horizontal="left" vertical="center" wrapText="1"/>
    </xf>
    <xf numFmtId="177" fontId="14" fillId="2" borderId="20" xfId="0" applyNumberFormat="1" applyFont="1" applyFill="1" applyBorder="1" applyAlignment="1">
      <alignment horizontal="left" vertical="center" wrapText="1"/>
    </xf>
    <xf numFmtId="177" fontId="14" fillId="2" borderId="21" xfId="0" applyNumberFormat="1" applyFont="1" applyFill="1" applyBorder="1" applyAlignment="1">
      <alignment horizontal="left" vertical="center" wrapText="1"/>
    </xf>
    <xf numFmtId="177" fontId="14" fillId="2" borderId="0" xfId="0" applyNumberFormat="1" applyFont="1" applyFill="1" applyAlignment="1">
      <alignment horizontal="left" vertical="center" wrapText="1"/>
    </xf>
    <xf numFmtId="177" fontId="14" fillId="2" borderId="22" xfId="0" applyNumberFormat="1" applyFont="1" applyFill="1" applyBorder="1" applyAlignment="1">
      <alignment horizontal="left" vertical="center" wrapText="1"/>
    </xf>
    <xf numFmtId="177" fontId="14" fillId="2" borderId="23" xfId="0" applyNumberFormat="1" applyFont="1" applyFill="1" applyBorder="1" applyAlignment="1">
      <alignment horizontal="left" vertical="center" wrapText="1"/>
    </xf>
    <xf numFmtId="177" fontId="14" fillId="2" borderId="24" xfId="0" applyNumberFormat="1" applyFont="1" applyFill="1" applyBorder="1" applyAlignment="1">
      <alignment horizontal="left" vertical="center" wrapText="1"/>
    </xf>
    <xf numFmtId="177" fontId="14" fillId="2" borderId="25" xfId="0" applyNumberFormat="1" applyFont="1" applyFill="1" applyBorder="1" applyAlignment="1">
      <alignment horizontal="left" vertical="center" wrapText="1"/>
    </xf>
    <xf numFmtId="177" fontId="14" fillId="2" borderId="15" xfId="0" applyNumberFormat="1" applyFont="1" applyFill="1" applyBorder="1" applyAlignment="1">
      <alignment horizontal="left" vertical="center" shrinkToFit="1"/>
    </xf>
    <xf numFmtId="177" fontId="14" fillId="2" borderId="16" xfId="0" applyNumberFormat="1" applyFont="1" applyFill="1" applyBorder="1" applyAlignment="1">
      <alignment horizontal="left" vertical="center" shrinkToFit="1"/>
    </xf>
    <xf numFmtId="177" fontId="14" fillId="2" borderId="17" xfId="0" applyNumberFormat="1" applyFont="1" applyFill="1" applyBorder="1" applyAlignment="1">
      <alignment horizontal="left" vertical="center" shrinkToFit="1"/>
    </xf>
    <xf numFmtId="177" fontId="14" fillId="2" borderId="15" xfId="0" applyNumberFormat="1" applyFont="1" applyFill="1" applyBorder="1" applyAlignment="1">
      <alignment horizontal="left" vertical="center" indent="1" shrinkToFit="1"/>
    </xf>
    <xf numFmtId="177" fontId="14" fillId="2" borderId="16" xfId="0" applyNumberFormat="1" applyFont="1" applyFill="1" applyBorder="1" applyAlignment="1">
      <alignment horizontal="left" vertical="center" indent="1" shrinkToFit="1"/>
    </xf>
    <xf numFmtId="177" fontId="14" fillId="2" borderId="17" xfId="0" applyNumberFormat="1" applyFont="1" applyFill="1" applyBorder="1" applyAlignment="1">
      <alignment horizontal="left" vertical="center" indent="1" shrinkToFit="1"/>
    </xf>
    <xf numFmtId="0" fontId="12" fillId="3" borderId="15" xfId="0" applyFont="1" applyFill="1" applyBorder="1" applyAlignment="1">
      <alignment horizontal="center" vertical="center"/>
    </xf>
    <xf numFmtId="0" fontId="12" fillId="3" borderId="17" xfId="0" applyFont="1" applyFill="1" applyBorder="1" applyAlignment="1">
      <alignment horizontal="center" vertical="center"/>
    </xf>
    <xf numFmtId="176" fontId="3" fillId="3" borderId="15" xfId="1" applyNumberFormat="1" applyFont="1" applyFill="1" applyBorder="1" applyAlignment="1" applyProtection="1">
      <alignment horizontal="right" vertical="center"/>
    </xf>
    <xf numFmtId="176" fontId="3" fillId="3" borderId="16" xfId="1" applyNumberFormat="1" applyFont="1" applyFill="1" applyBorder="1" applyAlignment="1" applyProtection="1">
      <alignment horizontal="right" vertical="center"/>
    </xf>
    <xf numFmtId="176" fontId="3" fillId="3" borderId="17" xfId="1" applyNumberFormat="1" applyFont="1" applyFill="1" applyBorder="1" applyAlignment="1" applyProtection="1">
      <alignment horizontal="right" vertical="center"/>
    </xf>
    <xf numFmtId="0" fontId="12" fillId="3" borderId="15" xfId="0" applyFont="1" applyFill="1" applyBorder="1" applyAlignment="1">
      <alignment horizontal="left" vertical="center"/>
    </xf>
    <xf numFmtId="0" fontId="12" fillId="3" borderId="16" xfId="0" applyFont="1" applyFill="1" applyBorder="1" applyAlignment="1">
      <alignment horizontal="left" vertical="center"/>
    </xf>
    <xf numFmtId="0" fontId="12" fillId="3" borderId="27" xfId="0" applyFont="1" applyFill="1" applyBorder="1" applyAlignment="1">
      <alignment horizontal="left" vertical="center"/>
    </xf>
    <xf numFmtId="0" fontId="12" fillId="3" borderId="32" xfId="0" applyFont="1" applyFill="1" applyBorder="1" applyAlignment="1">
      <alignment horizontal="left" vertical="center"/>
    </xf>
    <xf numFmtId="0" fontId="12" fillId="3" borderId="33" xfId="0" applyFont="1" applyFill="1" applyBorder="1" applyAlignment="1">
      <alignment horizontal="left" vertical="center"/>
    </xf>
    <xf numFmtId="0" fontId="12" fillId="3" borderId="3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5" xfId="0" applyFont="1" applyFill="1" applyBorder="1" applyAlignment="1">
      <alignment horizontal="center" vertical="center"/>
    </xf>
    <xf numFmtId="0" fontId="12" fillId="3" borderId="29" xfId="0" applyFont="1" applyFill="1" applyBorder="1" applyAlignment="1">
      <alignment horizontal="left" vertical="center"/>
    </xf>
    <xf numFmtId="0" fontId="12" fillId="3" borderId="30" xfId="0" applyFont="1" applyFill="1" applyBorder="1" applyAlignment="1">
      <alignment horizontal="left" vertical="center"/>
    </xf>
    <xf numFmtId="0" fontId="12" fillId="3" borderId="31" xfId="0" applyFont="1" applyFill="1" applyBorder="1" applyAlignment="1">
      <alignment horizontal="left" vertical="center"/>
    </xf>
    <xf numFmtId="0" fontId="35" fillId="2" borderId="0" xfId="0" applyFont="1" applyFill="1" applyAlignment="1">
      <alignment horizontal="left" vertical="center"/>
    </xf>
    <xf numFmtId="0" fontId="35" fillId="2" borderId="10" xfId="0" applyFont="1" applyFill="1" applyBorder="1" applyAlignment="1">
      <alignment horizontal="left" vertical="center"/>
    </xf>
    <xf numFmtId="0" fontId="33" fillId="3" borderId="15" xfId="0" applyFont="1" applyFill="1" applyBorder="1" applyAlignment="1">
      <alignment horizontal="left" vertical="center" indent="1" shrinkToFit="1"/>
    </xf>
    <xf numFmtId="0" fontId="33" fillId="3" borderId="16" xfId="0" applyFont="1" applyFill="1" applyBorder="1" applyAlignment="1">
      <alignment horizontal="left" vertical="center" indent="1" shrinkToFit="1"/>
    </xf>
    <xf numFmtId="0" fontId="33" fillId="3" borderId="17" xfId="0" applyFont="1" applyFill="1" applyBorder="1" applyAlignment="1">
      <alignment horizontal="left" vertical="center" indent="1" shrinkToFit="1"/>
    </xf>
    <xf numFmtId="41" fontId="34" fillId="2" borderId="7" xfId="0" applyNumberFormat="1" applyFont="1" applyFill="1" applyBorder="1" applyAlignment="1">
      <alignment horizontal="right" vertical="center"/>
    </xf>
    <xf numFmtId="0" fontId="35" fillId="2" borderId="15" xfId="0" applyFont="1" applyFill="1" applyBorder="1" applyAlignment="1">
      <alignment horizontal="left" vertical="center" indent="1" shrinkToFit="1"/>
    </xf>
    <xf numFmtId="0" fontId="35" fillId="2" borderId="16" xfId="0" applyFont="1" applyFill="1" applyBorder="1" applyAlignment="1">
      <alignment horizontal="left" vertical="center" indent="1" shrinkToFit="1"/>
    </xf>
    <xf numFmtId="0" fontId="35" fillId="2" borderId="17" xfId="0" applyFont="1" applyFill="1" applyBorder="1" applyAlignment="1">
      <alignment horizontal="left" vertical="center" indent="1" shrinkToFit="1"/>
    </xf>
    <xf numFmtId="58" fontId="35" fillId="2" borderId="15" xfId="0" applyNumberFormat="1" applyFont="1" applyFill="1" applyBorder="1" applyAlignment="1">
      <alignment horizontal="left" vertical="center" shrinkToFit="1"/>
    </xf>
    <xf numFmtId="58" fontId="35" fillId="2" borderId="16" xfId="0" applyNumberFormat="1" applyFont="1" applyFill="1" applyBorder="1" applyAlignment="1">
      <alignment horizontal="left" vertical="center" shrinkToFit="1"/>
    </xf>
    <xf numFmtId="58" fontId="35" fillId="2" borderId="17" xfId="0" applyNumberFormat="1" applyFont="1" applyFill="1" applyBorder="1" applyAlignment="1">
      <alignment horizontal="left" vertical="center" shrinkToFit="1"/>
    </xf>
    <xf numFmtId="58" fontId="35" fillId="2" borderId="15" xfId="0" applyNumberFormat="1" applyFont="1" applyFill="1" applyBorder="1" applyAlignment="1">
      <alignment horizontal="center" vertical="center" shrinkToFit="1"/>
    </xf>
    <xf numFmtId="0" fontId="35" fillId="2" borderId="16" xfId="0" applyFont="1" applyFill="1" applyBorder="1" applyAlignment="1">
      <alignment horizontal="center" vertical="center" shrinkToFit="1"/>
    </xf>
    <xf numFmtId="0" fontId="35" fillId="2" borderId="17" xfId="0" applyFont="1" applyFill="1" applyBorder="1" applyAlignment="1">
      <alignment horizontal="center" vertical="center" shrinkToFit="1"/>
    </xf>
    <xf numFmtId="0" fontId="35" fillId="2" borderId="18" xfId="0" applyFont="1" applyFill="1" applyBorder="1" applyAlignment="1">
      <alignment horizontal="left" vertical="center" wrapText="1"/>
    </xf>
    <xf numFmtId="0" fontId="35" fillId="2" borderId="19" xfId="0" applyFont="1" applyFill="1" applyBorder="1" applyAlignment="1">
      <alignment horizontal="left" vertical="center" wrapText="1"/>
    </xf>
    <xf numFmtId="0" fontId="35" fillId="2" borderId="20" xfId="0" applyFont="1" applyFill="1" applyBorder="1" applyAlignment="1">
      <alignment horizontal="left" vertical="center" wrapText="1"/>
    </xf>
    <xf numFmtId="0" fontId="35" fillId="2" borderId="21" xfId="0" applyFont="1" applyFill="1" applyBorder="1" applyAlignment="1">
      <alignment horizontal="left" vertical="center" wrapText="1"/>
    </xf>
    <xf numFmtId="0" fontId="35" fillId="2" borderId="0" xfId="0" applyFont="1" applyFill="1" applyAlignment="1">
      <alignment horizontal="left" vertical="center" wrapText="1"/>
    </xf>
    <xf numFmtId="0" fontId="35" fillId="2" borderId="22" xfId="0" applyFont="1" applyFill="1" applyBorder="1" applyAlignment="1">
      <alignment horizontal="left" vertical="center" wrapText="1"/>
    </xf>
    <xf numFmtId="0" fontId="35" fillId="2" borderId="23" xfId="0" applyFont="1" applyFill="1" applyBorder="1" applyAlignment="1">
      <alignment horizontal="left" vertical="center" wrapText="1"/>
    </xf>
    <xf numFmtId="0" fontId="35" fillId="2" borderId="24" xfId="0" applyFont="1" applyFill="1" applyBorder="1" applyAlignment="1">
      <alignment horizontal="left" vertical="center" wrapText="1"/>
    </xf>
    <xf numFmtId="0" fontId="35" fillId="2" borderId="25" xfId="0" applyFont="1" applyFill="1" applyBorder="1" applyAlignment="1">
      <alignment horizontal="left" vertical="center" wrapText="1"/>
    </xf>
    <xf numFmtId="0" fontId="36" fillId="2" borderId="15" xfId="0" applyFont="1" applyFill="1" applyBorder="1" applyAlignment="1">
      <alignment horizontal="left" vertical="center" shrinkToFit="1"/>
    </xf>
    <xf numFmtId="0" fontId="36" fillId="2" borderId="16" xfId="0" applyFont="1" applyFill="1" applyBorder="1" applyAlignment="1">
      <alignment horizontal="left" vertical="center" shrinkToFit="1"/>
    </xf>
    <xf numFmtId="0" fontId="36" fillId="2" borderId="17" xfId="0" applyFont="1" applyFill="1" applyBorder="1" applyAlignment="1">
      <alignment horizontal="left" vertical="center" shrinkToFit="1"/>
    </xf>
    <xf numFmtId="0" fontId="36" fillId="2" borderId="15" xfId="0" applyFont="1" applyFill="1" applyBorder="1" applyAlignment="1">
      <alignment horizontal="left" vertical="center" indent="1" shrinkToFit="1"/>
    </xf>
    <xf numFmtId="0" fontId="36" fillId="2" borderId="16" xfId="0" applyFont="1" applyFill="1" applyBorder="1" applyAlignment="1">
      <alignment horizontal="left" vertical="center" indent="1" shrinkToFit="1"/>
    </xf>
    <xf numFmtId="0" fontId="36" fillId="2" borderId="17" xfId="0" applyFont="1" applyFill="1" applyBorder="1" applyAlignment="1">
      <alignment horizontal="left" vertical="center" indent="1" shrinkToFit="1"/>
    </xf>
    <xf numFmtId="41" fontId="33" fillId="2" borderId="26" xfId="0" applyNumberFormat="1" applyFont="1" applyFill="1" applyBorder="1" applyAlignment="1">
      <alignment horizontal="right" vertical="center"/>
    </xf>
    <xf numFmtId="41" fontId="33" fillId="2" borderId="26" xfId="0" applyNumberFormat="1" applyFont="1" applyFill="1" applyBorder="1" applyAlignment="1">
      <alignment horizontal="center" vertical="center"/>
    </xf>
    <xf numFmtId="41" fontId="33" fillId="2" borderId="26" xfId="0" applyNumberFormat="1" applyFont="1" applyFill="1" applyBorder="1" applyAlignment="1">
      <alignment horizontal="center" vertical="center" shrinkToFit="1"/>
    </xf>
    <xf numFmtId="41" fontId="33" fillId="2" borderId="12" xfId="0" applyNumberFormat="1" applyFont="1" applyFill="1" applyBorder="1" applyAlignment="1">
      <alignment horizontal="center" vertical="center" shrinkToFit="1"/>
    </xf>
    <xf numFmtId="58" fontId="31" fillId="3" borderId="15" xfId="0" quotePrefix="1" applyNumberFormat="1" applyFont="1" applyFill="1" applyBorder="1" applyAlignment="1">
      <alignment horizontal="center" vertical="center" shrinkToFit="1"/>
    </xf>
    <xf numFmtId="58" fontId="31" fillId="3" borderId="16" xfId="0" quotePrefix="1" applyNumberFormat="1" applyFont="1" applyFill="1" applyBorder="1" applyAlignment="1">
      <alignment horizontal="center" vertical="center" shrinkToFit="1"/>
    </xf>
    <xf numFmtId="0" fontId="31" fillId="3" borderId="16" xfId="0" applyFont="1" applyFill="1" applyBorder="1" applyAlignment="1">
      <alignment horizontal="center" vertical="center" shrinkToFit="1"/>
    </xf>
    <xf numFmtId="0" fontId="31" fillId="3" borderId="17" xfId="0" applyFont="1" applyFill="1" applyBorder="1" applyAlignment="1">
      <alignment horizontal="center" vertical="center" shrinkToFit="1"/>
    </xf>
    <xf numFmtId="0" fontId="35" fillId="2" borderId="2" xfId="0" applyFont="1" applyFill="1" applyBorder="1" applyAlignment="1">
      <alignment horizontal="left" vertical="center"/>
    </xf>
    <xf numFmtId="0" fontId="35" fillId="2" borderId="26" xfId="0" applyFont="1" applyFill="1" applyBorder="1" applyAlignment="1">
      <alignment horizontal="left" vertical="center"/>
    </xf>
    <xf numFmtId="0" fontId="35" fillId="2" borderId="3" xfId="0" applyFont="1" applyFill="1" applyBorder="1" applyAlignment="1">
      <alignment horizontal="left" vertical="center"/>
    </xf>
    <xf numFmtId="41" fontId="35" fillId="2" borderId="2" xfId="1" applyNumberFormat="1" applyFont="1" applyFill="1" applyBorder="1" applyAlignment="1" applyProtection="1">
      <alignment horizontal="center" vertical="center" shrinkToFit="1"/>
    </xf>
    <xf numFmtId="41" fontId="35" fillId="2" borderId="26" xfId="1" applyNumberFormat="1" applyFont="1" applyFill="1" applyBorder="1" applyAlignment="1" applyProtection="1">
      <alignment horizontal="center" vertical="center" shrinkToFit="1"/>
    </xf>
    <xf numFmtId="41" fontId="35" fillId="2" borderId="3" xfId="1" applyNumberFormat="1" applyFont="1" applyFill="1" applyBorder="1" applyAlignment="1" applyProtection="1">
      <alignment horizontal="center" vertical="center" shrinkToFit="1"/>
    </xf>
    <xf numFmtId="41" fontId="35" fillId="2" borderId="2" xfId="1" applyNumberFormat="1" applyFont="1" applyFill="1" applyBorder="1" applyAlignment="1" applyProtection="1">
      <alignment horizontal="right" vertical="center" shrinkToFit="1"/>
    </xf>
    <xf numFmtId="41" fontId="35" fillId="2" borderId="26" xfId="1" applyNumberFormat="1" applyFont="1" applyFill="1" applyBorder="1" applyAlignment="1" applyProtection="1">
      <alignment horizontal="right" vertical="center" shrinkToFit="1"/>
    </xf>
    <xf numFmtId="41" fontId="35" fillId="2" borderId="3" xfId="1" applyNumberFormat="1" applyFont="1" applyFill="1" applyBorder="1" applyAlignment="1" applyProtection="1">
      <alignment horizontal="right" vertical="center" shrinkToFit="1"/>
    </xf>
    <xf numFmtId="176" fontId="35" fillId="3" borderId="2" xfId="1" applyNumberFormat="1" applyFont="1" applyFill="1" applyBorder="1" applyAlignment="1" applyProtection="1">
      <alignment horizontal="left" vertical="top" wrapText="1" shrinkToFit="1"/>
    </xf>
    <xf numFmtId="176" fontId="38" fillId="3" borderId="26" xfId="1" applyNumberFormat="1" applyFont="1" applyFill="1" applyBorder="1" applyAlignment="1" applyProtection="1">
      <alignment horizontal="left" vertical="top" shrinkToFit="1"/>
    </xf>
    <xf numFmtId="176" fontId="38" fillId="3" borderId="3" xfId="1" applyNumberFormat="1" applyFont="1" applyFill="1" applyBorder="1" applyAlignment="1" applyProtection="1">
      <alignment horizontal="left" vertical="top" shrinkToFit="1"/>
    </xf>
    <xf numFmtId="176" fontId="35" fillId="2" borderId="1" xfId="1" applyNumberFormat="1" applyFont="1" applyFill="1" applyBorder="1" applyAlignment="1" applyProtection="1">
      <alignment horizontal="right" vertical="center" shrinkToFit="1"/>
    </xf>
    <xf numFmtId="41" fontId="35" fillId="2" borderId="1" xfId="1" applyNumberFormat="1" applyFont="1" applyFill="1" applyBorder="1" applyAlignment="1" applyProtection="1">
      <alignment horizontal="right" vertical="center" indent="1" shrinkToFit="1"/>
    </xf>
    <xf numFmtId="41" fontId="35" fillId="2" borderId="1" xfId="1" applyNumberFormat="1" applyFont="1" applyFill="1" applyBorder="1" applyAlignment="1" applyProtection="1">
      <alignment horizontal="right" vertical="center" shrinkToFit="1"/>
    </xf>
    <xf numFmtId="41" fontId="35" fillId="3" borderId="1" xfId="1" applyNumberFormat="1" applyFont="1" applyFill="1" applyBorder="1" applyAlignment="1" applyProtection="1">
      <alignment horizontal="right" vertical="center" shrinkToFit="1"/>
    </xf>
    <xf numFmtId="0" fontId="35" fillId="3" borderId="1" xfId="0" applyFont="1" applyFill="1" applyBorder="1" applyAlignment="1">
      <alignment horizontal="left" vertical="center" shrinkToFit="1"/>
    </xf>
    <xf numFmtId="0" fontId="38" fillId="3" borderId="1" xfId="0" applyFont="1" applyFill="1" applyBorder="1" applyAlignment="1">
      <alignment horizontal="left" vertical="center" shrinkToFit="1"/>
    </xf>
    <xf numFmtId="0" fontId="35" fillId="2" borderId="1" xfId="0" applyFont="1" applyFill="1" applyBorder="1" applyAlignment="1">
      <alignment horizontal="left" vertical="center" shrinkToFit="1"/>
    </xf>
    <xf numFmtId="0" fontId="35" fillId="2" borderId="2" xfId="0" applyFont="1" applyFill="1" applyBorder="1" applyAlignment="1">
      <alignment horizontal="left" vertical="center" shrinkToFit="1"/>
    </xf>
    <xf numFmtId="0" fontId="35" fillId="2" borderId="3" xfId="0" applyFont="1" applyFill="1" applyBorder="1" applyAlignment="1">
      <alignment horizontal="left" vertical="center" shrinkToFit="1"/>
    </xf>
    <xf numFmtId="0" fontId="35" fillId="2" borderId="26" xfId="0" applyFont="1" applyFill="1" applyBorder="1" applyAlignment="1">
      <alignment horizontal="left" vertical="center" shrinkToFit="1"/>
    </xf>
    <xf numFmtId="58" fontId="35" fillId="3" borderId="15" xfId="0" quotePrefix="1" applyNumberFormat="1" applyFont="1" applyFill="1" applyBorder="1" applyAlignment="1">
      <alignment horizontal="center" vertical="center" shrinkToFit="1"/>
    </xf>
    <xf numFmtId="58" fontId="38" fillId="3" borderId="16" xfId="0" quotePrefix="1" applyNumberFormat="1" applyFont="1" applyFill="1" applyBorder="1" applyAlignment="1">
      <alignment horizontal="center" vertical="center" shrinkToFit="1"/>
    </xf>
    <xf numFmtId="0" fontId="38" fillId="3" borderId="16" xfId="0" applyFont="1" applyFill="1" applyBorder="1" applyAlignment="1">
      <alignment horizontal="center" vertical="center" shrinkToFit="1"/>
    </xf>
    <xf numFmtId="0" fontId="38" fillId="3" borderId="17" xfId="0" applyFont="1" applyFill="1" applyBorder="1" applyAlignment="1">
      <alignment horizontal="center" vertical="center" shrinkToFit="1"/>
    </xf>
    <xf numFmtId="0" fontId="35" fillId="2" borderId="15" xfId="0" applyFont="1" applyFill="1" applyBorder="1" applyAlignment="1">
      <alignment horizontal="left" vertical="center" shrinkToFit="1"/>
    </xf>
    <xf numFmtId="0" fontId="35" fillId="2" borderId="16" xfId="0" applyFont="1" applyFill="1" applyBorder="1" applyAlignment="1">
      <alignment horizontal="left" vertical="center" shrinkToFit="1"/>
    </xf>
    <xf numFmtId="0" fontId="35" fillId="2" borderId="17" xfId="0" applyFont="1" applyFill="1" applyBorder="1" applyAlignment="1">
      <alignment horizontal="left" vertical="center" shrinkToFit="1"/>
    </xf>
    <xf numFmtId="176" fontId="35" fillId="2" borderId="15" xfId="1" applyNumberFormat="1" applyFont="1" applyFill="1" applyBorder="1" applyAlignment="1" applyProtection="1">
      <alignment horizontal="right" vertical="center"/>
    </xf>
    <xf numFmtId="176" fontId="35" fillId="2" borderId="16" xfId="1" applyNumberFormat="1" applyFont="1" applyFill="1" applyBorder="1" applyAlignment="1" applyProtection="1">
      <alignment horizontal="right" vertical="center"/>
    </xf>
    <xf numFmtId="176" fontId="35" fillId="2" borderId="17" xfId="1" applyNumberFormat="1" applyFont="1" applyFill="1" applyBorder="1" applyAlignment="1" applyProtection="1">
      <alignment horizontal="right" vertical="center"/>
    </xf>
    <xf numFmtId="176" fontId="35" fillId="3" borderId="15" xfId="1" applyNumberFormat="1" applyFont="1" applyFill="1" applyBorder="1" applyAlignment="1" applyProtection="1">
      <alignment horizontal="right" vertical="center"/>
    </xf>
    <xf numFmtId="176" fontId="35" fillId="3" borderId="16" xfId="1" applyNumberFormat="1" applyFont="1" applyFill="1" applyBorder="1" applyAlignment="1" applyProtection="1">
      <alignment horizontal="right" vertical="center"/>
    </xf>
    <xf numFmtId="176" fontId="35" fillId="3" borderId="17" xfId="1" applyNumberFormat="1" applyFont="1" applyFill="1" applyBorder="1" applyAlignment="1" applyProtection="1">
      <alignment horizontal="right" vertical="center"/>
    </xf>
    <xf numFmtId="0" fontId="35" fillId="3" borderId="16" xfId="0" applyFont="1" applyFill="1" applyBorder="1" applyAlignment="1">
      <alignment horizontal="center" vertical="center"/>
    </xf>
    <xf numFmtId="0" fontId="38" fillId="3" borderId="17" xfId="0" applyFont="1" applyFill="1" applyBorder="1" applyAlignment="1">
      <alignment horizontal="center" vertical="center"/>
    </xf>
    <xf numFmtId="0" fontId="35" fillId="3" borderId="18" xfId="0" applyFont="1" applyFill="1" applyBorder="1" applyAlignment="1">
      <alignment horizontal="center" vertical="center"/>
    </xf>
    <xf numFmtId="0" fontId="38" fillId="3" borderId="20" xfId="0" applyFont="1" applyFill="1" applyBorder="1" applyAlignment="1">
      <alignment horizontal="center" vertical="center"/>
    </xf>
    <xf numFmtId="0" fontId="35" fillId="3" borderId="16" xfId="0" quotePrefix="1" applyFont="1" applyFill="1" applyBorder="1" applyAlignment="1">
      <alignment horizontal="left" vertical="center"/>
    </xf>
    <xf numFmtId="0" fontId="38" fillId="3" borderId="16" xfId="0" applyFont="1" applyFill="1" applyBorder="1" applyAlignment="1">
      <alignment horizontal="left" vertical="center"/>
    </xf>
    <xf numFmtId="0" fontId="38" fillId="3" borderId="17" xfId="0" applyFont="1" applyFill="1" applyBorder="1" applyAlignment="1">
      <alignment horizontal="left" vertical="center"/>
    </xf>
    <xf numFmtId="0" fontId="38" fillId="3" borderId="15" xfId="0" applyFont="1" applyFill="1" applyBorder="1" applyAlignment="1">
      <alignment horizontal="left" vertical="center"/>
    </xf>
    <xf numFmtId="0" fontId="35" fillId="3" borderId="29" xfId="0" applyFont="1" applyFill="1" applyBorder="1" applyAlignment="1">
      <alignment horizontal="left" vertical="center"/>
    </xf>
    <xf numFmtId="0" fontId="38" fillId="3" borderId="30" xfId="0" applyFont="1" applyFill="1" applyBorder="1" applyAlignment="1">
      <alignment horizontal="left" vertical="center"/>
    </xf>
    <xf numFmtId="0" fontId="38" fillId="3" borderId="31" xfId="0" applyFont="1" applyFill="1" applyBorder="1" applyAlignment="1">
      <alignment horizontal="left" vertical="center"/>
    </xf>
    <xf numFmtId="0" fontId="38" fillId="3" borderId="27" xfId="0" applyFont="1" applyFill="1" applyBorder="1" applyAlignment="1">
      <alignment horizontal="left" vertical="center"/>
    </xf>
    <xf numFmtId="0" fontId="38" fillId="3" borderId="32" xfId="0" applyFont="1" applyFill="1" applyBorder="1" applyAlignment="1">
      <alignment horizontal="left" vertical="center"/>
    </xf>
    <xf numFmtId="0" fontId="38" fillId="3" borderId="33" xfId="0" applyFont="1" applyFill="1" applyBorder="1" applyAlignment="1">
      <alignment horizontal="left" vertical="center"/>
    </xf>
    <xf numFmtId="0" fontId="38" fillId="3" borderId="34" xfId="0" applyFont="1" applyFill="1" applyBorder="1" applyAlignment="1">
      <alignment horizontal="left" vertical="center"/>
    </xf>
    <xf numFmtId="58" fontId="35" fillId="3" borderId="15" xfId="0" applyNumberFormat="1" applyFont="1" applyFill="1" applyBorder="1" applyAlignment="1">
      <alignment horizontal="center" vertical="center" shrinkToFit="1"/>
    </xf>
    <xf numFmtId="0" fontId="35" fillId="3" borderId="16" xfId="0" applyFont="1" applyFill="1" applyBorder="1" applyAlignment="1">
      <alignment horizontal="center" vertical="center" shrinkToFit="1"/>
    </xf>
    <xf numFmtId="0" fontId="35" fillId="3" borderId="17" xfId="0" applyFont="1" applyFill="1" applyBorder="1" applyAlignment="1">
      <alignment horizontal="center" vertical="center" shrinkToFit="1"/>
    </xf>
    <xf numFmtId="177" fontId="35" fillId="2" borderId="18" xfId="0" applyNumberFormat="1" applyFont="1" applyFill="1" applyBorder="1" applyAlignment="1">
      <alignment horizontal="left" vertical="center" wrapText="1"/>
    </xf>
    <xf numFmtId="177" fontId="35" fillId="2" borderId="19" xfId="0" applyNumberFormat="1" applyFont="1" applyFill="1" applyBorder="1" applyAlignment="1">
      <alignment horizontal="left" vertical="center" wrapText="1"/>
    </xf>
    <xf numFmtId="177" fontId="35" fillId="2" borderId="20" xfId="0" applyNumberFormat="1" applyFont="1" applyFill="1" applyBorder="1" applyAlignment="1">
      <alignment horizontal="left" vertical="center" wrapText="1"/>
    </xf>
    <xf numFmtId="177" fontId="35" fillId="2" borderId="21" xfId="0" applyNumberFormat="1" applyFont="1" applyFill="1" applyBorder="1" applyAlignment="1">
      <alignment horizontal="left" vertical="center" wrapText="1"/>
    </xf>
    <xf numFmtId="177" fontId="35" fillId="2" borderId="0" xfId="0" applyNumberFormat="1" applyFont="1" applyFill="1" applyAlignment="1">
      <alignment horizontal="left" vertical="center" wrapText="1"/>
    </xf>
    <xf numFmtId="177" fontId="35" fillId="2" borderId="22" xfId="0" applyNumberFormat="1" applyFont="1" applyFill="1" applyBorder="1" applyAlignment="1">
      <alignment horizontal="left" vertical="center" wrapText="1"/>
    </xf>
    <xf numFmtId="177" fontId="35" fillId="2" borderId="23" xfId="0" applyNumberFormat="1" applyFont="1" applyFill="1" applyBorder="1" applyAlignment="1">
      <alignment horizontal="left" vertical="center" wrapText="1"/>
    </xf>
    <xf numFmtId="177" fontId="35" fillId="2" borderId="24" xfId="0" applyNumberFormat="1" applyFont="1" applyFill="1" applyBorder="1" applyAlignment="1">
      <alignment horizontal="left" vertical="center" wrapText="1"/>
    </xf>
    <xf numFmtId="177" fontId="35" fillId="2" borderId="25" xfId="0" applyNumberFormat="1" applyFont="1" applyFill="1" applyBorder="1" applyAlignment="1">
      <alignment horizontal="left" vertical="center" wrapText="1"/>
    </xf>
    <xf numFmtId="177" fontId="35" fillId="2" borderId="15" xfId="0" applyNumberFormat="1" applyFont="1" applyFill="1" applyBorder="1" applyAlignment="1">
      <alignment horizontal="left" vertical="center" shrinkToFit="1"/>
    </xf>
    <xf numFmtId="177" fontId="35" fillId="2" borderId="16" xfId="0" applyNumberFormat="1" applyFont="1" applyFill="1" applyBorder="1" applyAlignment="1">
      <alignment horizontal="left" vertical="center" shrinkToFit="1"/>
    </xf>
    <xf numFmtId="177" fontId="35" fillId="2" borderId="17" xfId="0" applyNumberFormat="1" applyFont="1" applyFill="1" applyBorder="1" applyAlignment="1">
      <alignment horizontal="left" vertical="center" shrinkToFit="1"/>
    </xf>
    <xf numFmtId="177" fontId="35" fillId="2" borderId="15" xfId="0" applyNumberFormat="1" applyFont="1" applyFill="1" applyBorder="1" applyAlignment="1">
      <alignment horizontal="left" vertical="center" indent="1" shrinkToFit="1"/>
    </xf>
    <xf numFmtId="177" fontId="35" fillId="2" borderId="16" xfId="0" applyNumberFormat="1" applyFont="1" applyFill="1" applyBorder="1" applyAlignment="1">
      <alignment horizontal="left" vertical="center" indent="1" shrinkToFit="1"/>
    </xf>
    <xf numFmtId="177" fontId="35" fillId="2" borderId="17" xfId="0" applyNumberFormat="1" applyFont="1" applyFill="1" applyBorder="1" applyAlignment="1">
      <alignment horizontal="left" vertical="center" indent="1" shrinkToFit="1"/>
    </xf>
    <xf numFmtId="0" fontId="35" fillId="3" borderId="15" xfId="0" applyFont="1" applyFill="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18</xdr:col>
      <xdr:colOff>295413</xdr:colOff>
      <xdr:row>4</xdr:row>
      <xdr:rowOff>28575</xdr:rowOff>
    </xdr:from>
    <xdr:to>
      <xdr:col>23</xdr:col>
      <xdr:colOff>1400175</xdr:colOff>
      <xdr:row>10</xdr:row>
      <xdr:rowOff>140445</xdr:rowOff>
    </xdr:to>
    <xdr:sp macro="" textlink="">
      <xdr:nvSpPr>
        <xdr:cNvPr id="3" name="テキスト ボックス 2">
          <a:extLst>
            <a:ext uri="{FF2B5EF4-FFF2-40B4-BE49-F238E27FC236}">
              <a16:creationId xmlns:a16="http://schemas.microsoft.com/office/drawing/2014/main" id="{F2BF2573-19F2-48E8-BE3E-22DE41B22429}"/>
            </a:ext>
          </a:extLst>
        </xdr:cNvPr>
        <xdr:cNvSpPr txBox="1"/>
      </xdr:nvSpPr>
      <xdr:spPr>
        <a:xfrm>
          <a:off x="6620013" y="790575"/>
          <a:ext cx="3933687" cy="171207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・クリーム色のセルに</a:t>
          </a:r>
          <a:endParaRPr kumimoji="1" lang="en-US" altLang="ja-JP" sz="1800" b="1">
            <a:solidFill>
              <a:schemeClr val="tx1"/>
            </a:solidFill>
          </a:endParaRPr>
        </a:p>
        <a:p>
          <a:r>
            <a:rPr kumimoji="1" lang="ja-JP" altLang="en-US" sz="1800" b="1">
              <a:solidFill>
                <a:schemeClr val="tx1"/>
              </a:solidFill>
            </a:rPr>
            <a:t>　入力してください。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76200</xdr:colOff>
          <xdr:row>30</xdr:row>
          <xdr:rowOff>76200</xdr:rowOff>
        </xdr:from>
        <xdr:to>
          <xdr:col>1</xdr:col>
          <xdr:colOff>28575</xdr:colOff>
          <xdr:row>32</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104775</xdr:rowOff>
        </xdr:from>
        <xdr:to>
          <xdr:col>0</xdr:col>
          <xdr:colOff>371475</xdr:colOff>
          <xdr:row>34</xdr:row>
          <xdr:rowOff>104775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35</xdr:row>
          <xdr:rowOff>180975</xdr:rowOff>
        </xdr:from>
        <xdr:to>
          <xdr:col>1</xdr:col>
          <xdr:colOff>0</xdr:colOff>
          <xdr:row>37</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158750</xdr:colOff>
      <xdr:row>12</xdr:row>
      <xdr:rowOff>304799</xdr:rowOff>
    </xdr:from>
    <xdr:to>
      <xdr:col>23</xdr:col>
      <xdr:colOff>1466850</xdr:colOff>
      <xdr:row>21</xdr:row>
      <xdr:rowOff>146049</xdr:rowOff>
    </xdr:to>
    <xdr:sp macro="" textlink="">
      <xdr:nvSpPr>
        <xdr:cNvPr id="2" name="テキスト ボックス 1">
          <a:extLst>
            <a:ext uri="{FF2B5EF4-FFF2-40B4-BE49-F238E27FC236}">
              <a16:creationId xmlns:a16="http://schemas.microsoft.com/office/drawing/2014/main" id="{1F3F84FD-AAFA-4848-BD5D-8E349B2F4814}"/>
            </a:ext>
          </a:extLst>
        </xdr:cNvPr>
        <xdr:cNvSpPr txBox="1"/>
      </xdr:nvSpPr>
      <xdr:spPr>
        <a:xfrm>
          <a:off x="6483350" y="3276599"/>
          <a:ext cx="4137025" cy="22415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bg1"/>
              </a:solidFill>
            </a:rPr>
            <a:t>【</a:t>
          </a:r>
          <a:r>
            <a:rPr kumimoji="1" lang="ja-JP" altLang="en-US" sz="1800" b="1">
              <a:solidFill>
                <a:schemeClr val="bg1"/>
              </a:solidFill>
            </a:rPr>
            <a:t>作成要領</a:t>
          </a:r>
          <a:r>
            <a:rPr kumimoji="1" lang="en-US" altLang="ja-JP" sz="1800" b="1">
              <a:solidFill>
                <a:schemeClr val="bg1"/>
              </a:solidFill>
            </a:rPr>
            <a:t>】</a:t>
          </a:r>
        </a:p>
        <a:p>
          <a:r>
            <a:rPr kumimoji="1" lang="ja-JP" altLang="en-US" sz="1800" b="1">
              <a:solidFill>
                <a:schemeClr val="bg1"/>
              </a:solidFill>
            </a:rPr>
            <a:t>・オレンジ色のセルは、入力不要</a:t>
          </a:r>
          <a:endParaRPr kumimoji="1" lang="en-US" altLang="ja-JP" sz="1800" b="1">
            <a:solidFill>
              <a:schemeClr val="bg1"/>
            </a:solidFill>
          </a:endParaRPr>
        </a:p>
        <a:p>
          <a:endParaRPr kumimoji="1" lang="en-US" altLang="ja-JP" sz="1800" b="1">
            <a:solidFill>
              <a:srgbClr val="FF0000"/>
            </a:solidFill>
          </a:endParaRPr>
        </a:p>
        <a:p>
          <a:r>
            <a:rPr kumimoji="1" lang="ja-JP" altLang="en-US" sz="1800" b="1">
              <a:solidFill>
                <a:srgbClr val="FF0000"/>
              </a:solidFill>
            </a:rPr>
            <a:t>←　ここはシート「</a:t>
          </a:r>
          <a:r>
            <a:rPr kumimoji="1" lang="en-US" altLang="ja-JP" sz="1800" b="1">
              <a:solidFill>
                <a:srgbClr val="FF0000"/>
              </a:solidFill>
            </a:rPr>
            <a:t>1-1_</a:t>
          </a:r>
          <a:r>
            <a:rPr kumimoji="1" lang="ja-JP" altLang="en-US" sz="1800" b="1">
              <a:solidFill>
                <a:srgbClr val="FF0000"/>
              </a:solidFill>
            </a:rPr>
            <a:t>実施計画表」</a:t>
          </a:r>
          <a:endParaRPr kumimoji="1" lang="en-US" altLang="ja-JP" sz="1800" b="1">
            <a:solidFill>
              <a:srgbClr val="FF0000"/>
            </a:solidFill>
          </a:endParaRPr>
        </a:p>
        <a:p>
          <a:r>
            <a:rPr kumimoji="1" lang="ja-JP" altLang="en-US" sz="1800" b="1">
              <a:solidFill>
                <a:srgbClr val="FF0000"/>
              </a:solidFill>
            </a:rPr>
            <a:t>　　から自動入力されます。</a:t>
          </a:r>
          <a:endParaRPr kumimoji="1" lang="en-US" altLang="ja-JP" sz="1800" b="1">
            <a:solidFill>
              <a:srgbClr val="FF0000"/>
            </a:solidFill>
          </a:endParaRPr>
        </a:p>
      </xdr:txBody>
    </xdr:sp>
    <xdr:clientData/>
  </xdr:twoCellAnchor>
  <xdr:twoCellAnchor>
    <xdr:from>
      <xdr:col>18</xdr:col>
      <xdr:colOff>396875</xdr:colOff>
      <xdr:row>91</xdr:row>
      <xdr:rowOff>114300</xdr:rowOff>
    </xdr:from>
    <xdr:to>
      <xdr:col>24</xdr:col>
      <xdr:colOff>9387</xdr:colOff>
      <xdr:row>100</xdr:row>
      <xdr:rowOff>124570</xdr:rowOff>
    </xdr:to>
    <xdr:sp macro="" textlink="">
      <xdr:nvSpPr>
        <xdr:cNvPr id="4" name="テキスト ボックス 3">
          <a:extLst>
            <a:ext uri="{FF2B5EF4-FFF2-40B4-BE49-F238E27FC236}">
              <a16:creationId xmlns:a16="http://schemas.microsoft.com/office/drawing/2014/main" id="{77061EC9-B2AE-4494-B806-6E35B599C4DA}"/>
            </a:ext>
          </a:extLst>
        </xdr:cNvPr>
        <xdr:cNvSpPr txBox="1"/>
      </xdr:nvSpPr>
      <xdr:spPr>
        <a:xfrm>
          <a:off x="6721475" y="19831050"/>
          <a:ext cx="3936862" cy="172477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・シート「</a:t>
          </a:r>
          <a:r>
            <a:rPr kumimoji="1" lang="en-US" altLang="ja-JP" sz="1800" b="1">
              <a:solidFill>
                <a:schemeClr val="tx1"/>
              </a:solidFill>
            </a:rPr>
            <a:t>1-1_</a:t>
          </a:r>
          <a:r>
            <a:rPr kumimoji="1" lang="ja-JP" altLang="en-US" sz="1800" b="1">
              <a:solidFill>
                <a:schemeClr val="tx1"/>
              </a:solidFill>
            </a:rPr>
            <a:t>記入例」を参考に</a:t>
          </a:r>
          <a:endParaRPr kumimoji="1" lang="en-US" altLang="ja-JP" sz="1800" b="1">
            <a:solidFill>
              <a:schemeClr val="tx1"/>
            </a:solidFill>
          </a:endParaRPr>
        </a:p>
        <a:p>
          <a:r>
            <a:rPr kumimoji="1" lang="ja-JP" altLang="en-US" sz="1800" b="1">
              <a:solidFill>
                <a:schemeClr val="tx1"/>
              </a:solidFill>
            </a:rPr>
            <a:t>　画像などを添付してください。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375285</xdr:colOff>
      <xdr:row>0</xdr:row>
      <xdr:rowOff>40640</xdr:rowOff>
    </xdr:from>
    <xdr:to>
      <xdr:col>9</xdr:col>
      <xdr:colOff>1213485</xdr:colOff>
      <xdr:row>2</xdr:row>
      <xdr:rowOff>0</xdr:rowOff>
    </xdr:to>
    <xdr:sp macro="" textlink="">
      <xdr:nvSpPr>
        <xdr:cNvPr id="2" name="テキスト ボックス 1">
          <a:extLst>
            <a:ext uri="{FF2B5EF4-FFF2-40B4-BE49-F238E27FC236}">
              <a16:creationId xmlns:a16="http://schemas.microsoft.com/office/drawing/2014/main" id="{A8C6DE28-3D66-492F-91BF-0F0D5FC7F2D2}"/>
            </a:ext>
          </a:extLst>
        </xdr:cNvPr>
        <xdr:cNvSpPr txBox="1"/>
      </xdr:nvSpPr>
      <xdr:spPr>
        <a:xfrm>
          <a:off x="1022985" y="40640"/>
          <a:ext cx="5737860" cy="3429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latin typeface="ＭＳ ゴシック" panose="020B0609070205080204" pitchFamily="49" charset="-128"/>
              <a:ea typeface="ＭＳ ゴシック" panose="020B0609070205080204" pitchFamily="49" charset="-128"/>
            </a:rPr>
            <a:t>※</a:t>
          </a:r>
          <a:r>
            <a:rPr kumimoji="1" lang="ja-JP" altLang="en-US" sz="1800" b="1">
              <a:latin typeface="ＭＳ ゴシック" panose="020B0609070205080204" pitchFamily="49" charset="-128"/>
              <a:ea typeface="ＭＳ ゴシック" panose="020B0609070205080204" pitchFamily="49" charset="-128"/>
            </a:rPr>
            <a:t>「富山県産」についてのみ記載してください。</a:t>
          </a:r>
        </a:p>
      </xdr:txBody>
    </xdr:sp>
    <xdr:clientData/>
  </xdr:twoCellAnchor>
  <xdr:twoCellAnchor>
    <xdr:from>
      <xdr:col>11</xdr:col>
      <xdr:colOff>0</xdr:colOff>
      <xdr:row>10</xdr:row>
      <xdr:rowOff>0</xdr:rowOff>
    </xdr:from>
    <xdr:to>
      <xdr:col>20</xdr:col>
      <xdr:colOff>418962</xdr:colOff>
      <xdr:row>19</xdr:row>
      <xdr:rowOff>3920</xdr:rowOff>
    </xdr:to>
    <xdr:sp macro="" textlink="">
      <xdr:nvSpPr>
        <xdr:cNvPr id="3" name="テキスト ボックス 2">
          <a:extLst>
            <a:ext uri="{FF2B5EF4-FFF2-40B4-BE49-F238E27FC236}">
              <a16:creationId xmlns:a16="http://schemas.microsoft.com/office/drawing/2014/main" id="{A36C5849-75EE-4B93-A0B7-111644891090}"/>
            </a:ext>
          </a:extLst>
        </xdr:cNvPr>
        <xdr:cNvSpPr txBox="1"/>
      </xdr:nvSpPr>
      <xdr:spPr>
        <a:xfrm>
          <a:off x="6743700" y="2114550"/>
          <a:ext cx="3933687" cy="171842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・クリーム色のセルに</a:t>
          </a:r>
          <a:endParaRPr kumimoji="1" lang="en-US" altLang="ja-JP" sz="1800" b="1">
            <a:solidFill>
              <a:schemeClr val="tx1"/>
            </a:solidFill>
          </a:endParaRPr>
        </a:p>
        <a:p>
          <a:r>
            <a:rPr kumimoji="1" lang="ja-JP" altLang="en-US" sz="1800" b="1">
              <a:solidFill>
                <a:schemeClr val="tx1"/>
              </a:solidFill>
            </a:rPr>
            <a:t>　入力してください。</a:t>
          </a:r>
          <a:endParaRPr kumimoji="1" lang="en-US" altLang="ja-JP" sz="1800" b="1">
            <a:solidFill>
              <a:schemeClr val="tx1"/>
            </a:solidFill>
          </a:endParaRPr>
        </a:p>
        <a:p>
          <a:r>
            <a:rPr kumimoji="1" lang="ja-JP" altLang="en-US" sz="1800" b="1">
              <a:solidFill>
                <a:schemeClr val="tx1"/>
              </a:solidFill>
            </a:rPr>
            <a:t>　（オレンジ色は自動入力）</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215348</xdr:colOff>
      <xdr:row>3</xdr:row>
      <xdr:rowOff>24847</xdr:rowOff>
    </xdr:from>
    <xdr:to>
      <xdr:col>23</xdr:col>
      <xdr:colOff>1445729</xdr:colOff>
      <xdr:row>12</xdr:row>
      <xdr:rowOff>35117</xdr:rowOff>
    </xdr:to>
    <xdr:sp macro="" textlink="">
      <xdr:nvSpPr>
        <xdr:cNvPr id="2" name="テキスト ボックス 1">
          <a:extLst>
            <a:ext uri="{FF2B5EF4-FFF2-40B4-BE49-F238E27FC236}">
              <a16:creationId xmlns:a16="http://schemas.microsoft.com/office/drawing/2014/main" id="{D8A9C407-45C5-4999-87DF-C71F10B54A71}"/>
            </a:ext>
          </a:extLst>
        </xdr:cNvPr>
        <xdr:cNvSpPr txBox="1"/>
      </xdr:nvSpPr>
      <xdr:spPr>
        <a:xfrm>
          <a:off x="6327913" y="596347"/>
          <a:ext cx="3930512" cy="172477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・クリーム色のセルに</a:t>
          </a:r>
          <a:endParaRPr kumimoji="1" lang="en-US" altLang="ja-JP" sz="1800" b="1">
            <a:solidFill>
              <a:schemeClr val="tx1"/>
            </a:solidFill>
          </a:endParaRPr>
        </a:p>
        <a:p>
          <a:r>
            <a:rPr kumimoji="1" lang="ja-JP" altLang="en-US" sz="1800" b="1">
              <a:solidFill>
                <a:schemeClr val="tx1"/>
              </a:solidFill>
            </a:rPr>
            <a:t>　入力してください。</a:t>
          </a:r>
          <a:endParaRPr kumimoji="1" lang="en-US" altLang="ja-JP" sz="1800" b="1">
            <a:solidFill>
              <a:schemeClr val="tx1"/>
            </a:solidFill>
          </a:endParaRPr>
        </a:p>
        <a:p>
          <a:r>
            <a:rPr kumimoji="1" lang="ja-JP" altLang="en-US" sz="1800" b="1">
              <a:solidFill>
                <a:schemeClr val="tx1"/>
              </a:solidFill>
            </a:rPr>
            <a:t>　（オレンジ色は自動入力）</a:t>
          </a:r>
        </a:p>
      </xdr:txBody>
    </xdr:sp>
    <xdr:clientData/>
  </xdr:twoCellAnchor>
  <xdr:twoCellAnchor>
    <xdr:from>
      <xdr:col>18</xdr:col>
      <xdr:colOff>207065</xdr:colOff>
      <xdr:row>56</xdr:row>
      <xdr:rowOff>46521</xdr:rowOff>
    </xdr:from>
    <xdr:to>
      <xdr:col>23</xdr:col>
      <xdr:colOff>1440621</xdr:colOff>
      <xdr:row>60</xdr:row>
      <xdr:rowOff>1010478</xdr:rowOff>
    </xdr:to>
    <xdr:sp macro="" textlink="">
      <xdr:nvSpPr>
        <xdr:cNvPr id="4" name="テキスト ボックス 3">
          <a:extLst>
            <a:ext uri="{FF2B5EF4-FFF2-40B4-BE49-F238E27FC236}">
              <a16:creationId xmlns:a16="http://schemas.microsoft.com/office/drawing/2014/main" id="{6E9C2B39-9889-42D3-86D1-5C24221BA222}"/>
            </a:ext>
          </a:extLst>
        </xdr:cNvPr>
        <xdr:cNvSpPr txBox="1"/>
      </xdr:nvSpPr>
      <xdr:spPr>
        <a:xfrm>
          <a:off x="6319630" y="12453869"/>
          <a:ext cx="3933687" cy="250452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・入力必須！！！</a:t>
          </a:r>
          <a:endParaRPr kumimoji="1" lang="en-US" altLang="ja-JP" sz="1800" b="1">
            <a:solidFill>
              <a:schemeClr val="tx1"/>
            </a:solidFill>
          </a:endParaRPr>
        </a:p>
        <a:p>
          <a:r>
            <a:rPr kumimoji="1" lang="ja-JP" altLang="en-US" sz="1800" b="1">
              <a:solidFill>
                <a:schemeClr val="tx1"/>
              </a:solidFill>
            </a:rPr>
            <a:t>　詳しく記載してください。</a:t>
          </a:r>
        </a:p>
      </xdr:txBody>
    </xdr:sp>
    <xdr:clientData/>
  </xdr:twoCellAnchor>
  <xdr:twoCellAnchor>
    <xdr:from>
      <xdr:col>18</xdr:col>
      <xdr:colOff>63086</xdr:colOff>
      <xdr:row>39</xdr:row>
      <xdr:rowOff>77719</xdr:rowOff>
    </xdr:from>
    <xdr:to>
      <xdr:col>24</xdr:col>
      <xdr:colOff>828</xdr:colOff>
      <xdr:row>47</xdr:row>
      <xdr:rowOff>165790</xdr:rowOff>
    </xdr:to>
    <xdr:sp macro="" textlink="">
      <xdr:nvSpPr>
        <xdr:cNvPr id="5" name="テキスト ボックス 4">
          <a:extLst>
            <a:ext uri="{FF2B5EF4-FFF2-40B4-BE49-F238E27FC236}">
              <a16:creationId xmlns:a16="http://schemas.microsoft.com/office/drawing/2014/main" id="{5E89E399-5ADB-4116-B51F-A8069F1A511B}"/>
            </a:ext>
          </a:extLst>
        </xdr:cNvPr>
        <xdr:cNvSpPr txBox="1"/>
      </xdr:nvSpPr>
      <xdr:spPr>
        <a:xfrm>
          <a:off x="6175651" y="7921349"/>
          <a:ext cx="4137025" cy="22415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bg1"/>
              </a:solidFill>
            </a:rPr>
            <a:t>【</a:t>
          </a:r>
          <a:r>
            <a:rPr kumimoji="1" lang="ja-JP" altLang="en-US" sz="1800" b="1">
              <a:solidFill>
                <a:schemeClr val="bg1"/>
              </a:solidFill>
            </a:rPr>
            <a:t>作成要領</a:t>
          </a:r>
          <a:r>
            <a:rPr kumimoji="1" lang="en-US" altLang="ja-JP" sz="1800" b="1">
              <a:solidFill>
                <a:schemeClr val="bg1"/>
              </a:solidFill>
            </a:rPr>
            <a:t>】</a:t>
          </a:r>
        </a:p>
        <a:p>
          <a:r>
            <a:rPr kumimoji="1" lang="ja-JP" altLang="en-US" sz="1800" b="1">
              <a:solidFill>
                <a:schemeClr val="bg1"/>
              </a:solidFill>
            </a:rPr>
            <a:t>・オレンジ色のセルは、入力不要</a:t>
          </a:r>
          <a:endParaRPr kumimoji="1" lang="en-US" altLang="ja-JP" sz="1800" b="1">
            <a:solidFill>
              <a:schemeClr val="bg1"/>
            </a:solidFill>
          </a:endParaRPr>
        </a:p>
        <a:p>
          <a:endParaRPr kumimoji="1" lang="en-US" altLang="ja-JP" sz="1800" b="1">
            <a:solidFill>
              <a:srgbClr val="FF0000"/>
            </a:solidFill>
          </a:endParaRPr>
        </a:p>
        <a:p>
          <a:r>
            <a:rPr kumimoji="1" lang="ja-JP" altLang="en-US" sz="1800" b="1">
              <a:solidFill>
                <a:srgbClr val="FF0000"/>
              </a:solidFill>
            </a:rPr>
            <a:t>←　ここは、シート「</a:t>
          </a:r>
          <a:r>
            <a:rPr kumimoji="1" lang="en-US" altLang="ja-JP" sz="1800" b="1">
              <a:solidFill>
                <a:srgbClr val="FF0000"/>
              </a:solidFill>
            </a:rPr>
            <a:t>2-2_</a:t>
          </a:r>
          <a:r>
            <a:rPr kumimoji="1" lang="ja-JP" altLang="en-US" sz="1800" b="1">
              <a:solidFill>
                <a:srgbClr val="FF0000"/>
              </a:solidFill>
            </a:rPr>
            <a:t>集計表」</a:t>
          </a:r>
          <a:endParaRPr kumimoji="1" lang="en-US" altLang="ja-JP" sz="1800" b="1">
            <a:solidFill>
              <a:srgbClr val="FF0000"/>
            </a:solidFill>
          </a:endParaRPr>
        </a:p>
        <a:p>
          <a:r>
            <a:rPr kumimoji="1" lang="ja-JP" altLang="en-US" sz="1800" b="1">
              <a:solidFill>
                <a:srgbClr val="FF0000"/>
              </a:solidFill>
            </a:rPr>
            <a:t>　　から自動入力されます。</a:t>
          </a:r>
          <a:endParaRPr kumimoji="1" lang="en-US" altLang="ja-JP" sz="18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375285</xdr:colOff>
      <xdr:row>0</xdr:row>
      <xdr:rowOff>40640</xdr:rowOff>
    </xdr:from>
    <xdr:to>
      <xdr:col>9</xdr:col>
      <xdr:colOff>1213485</xdr:colOff>
      <xdr:row>2</xdr:row>
      <xdr:rowOff>0</xdr:rowOff>
    </xdr:to>
    <xdr:sp macro="" textlink="">
      <xdr:nvSpPr>
        <xdr:cNvPr id="2" name="テキスト ボックス 1">
          <a:extLst>
            <a:ext uri="{FF2B5EF4-FFF2-40B4-BE49-F238E27FC236}">
              <a16:creationId xmlns:a16="http://schemas.microsoft.com/office/drawing/2014/main" id="{0946DDAB-29D7-4079-8975-6884B8BC8397}"/>
            </a:ext>
          </a:extLst>
        </xdr:cNvPr>
        <xdr:cNvSpPr txBox="1"/>
      </xdr:nvSpPr>
      <xdr:spPr>
        <a:xfrm>
          <a:off x="1019810" y="40640"/>
          <a:ext cx="5734050" cy="34036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latin typeface="ＭＳ ゴシック" panose="020B0609070205080204" pitchFamily="49" charset="-128"/>
              <a:ea typeface="ＭＳ ゴシック" panose="020B0609070205080204" pitchFamily="49" charset="-128"/>
            </a:rPr>
            <a:t>※</a:t>
          </a:r>
          <a:r>
            <a:rPr kumimoji="1" lang="ja-JP" altLang="en-US" sz="1800" b="1">
              <a:latin typeface="ＭＳ ゴシック" panose="020B0609070205080204" pitchFamily="49" charset="-128"/>
              <a:ea typeface="ＭＳ ゴシック" panose="020B0609070205080204" pitchFamily="49" charset="-128"/>
            </a:rPr>
            <a:t>「富山県産」についてのみ記載してください。</a:t>
          </a:r>
        </a:p>
      </xdr:txBody>
    </xdr:sp>
    <xdr:clientData/>
  </xdr:twoCellAnchor>
  <xdr:twoCellAnchor>
    <xdr:from>
      <xdr:col>11</xdr:col>
      <xdr:colOff>0</xdr:colOff>
      <xdr:row>8</xdr:row>
      <xdr:rowOff>190499</xdr:rowOff>
    </xdr:from>
    <xdr:to>
      <xdr:col>21</xdr:col>
      <xdr:colOff>6456</xdr:colOff>
      <xdr:row>31</xdr:row>
      <xdr:rowOff>7326</xdr:rowOff>
    </xdr:to>
    <xdr:sp macro="" textlink="">
      <xdr:nvSpPr>
        <xdr:cNvPr id="3" name="テキスト ボックス 2">
          <a:extLst>
            <a:ext uri="{FF2B5EF4-FFF2-40B4-BE49-F238E27FC236}">
              <a16:creationId xmlns:a16="http://schemas.microsoft.com/office/drawing/2014/main" id="{708A19E1-89D4-413A-8279-936B1648F733}"/>
            </a:ext>
          </a:extLst>
        </xdr:cNvPr>
        <xdr:cNvSpPr txBox="1"/>
      </xdr:nvSpPr>
      <xdr:spPr>
        <a:xfrm>
          <a:off x="7224346" y="1450730"/>
          <a:ext cx="3933687" cy="459398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・クリーム色のセルに</a:t>
          </a:r>
          <a:endParaRPr kumimoji="1" lang="en-US" altLang="ja-JP" sz="1800" b="1">
            <a:solidFill>
              <a:schemeClr val="tx1"/>
            </a:solidFill>
          </a:endParaRPr>
        </a:p>
        <a:p>
          <a:r>
            <a:rPr kumimoji="1" lang="ja-JP" altLang="en-US" sz="1800" b="1">
              <a:solidFill>
                <a:schemeClr val="tx1"/>
              </a:solidFill>
            </a:rPr>
            <a:t>　入力してください。</a:t>
          </a:r>
          <a:endParaRPr kumimoji="1" lang="en-US" altLang="ja-JP" sz="1800" b="1">
            <a:solidFill>
              <a:schemeClr val="tx1"/>
            </a:solidFill>
          </a:endParaRPr>
        </a:p>
        <a:p>
          <a:r>
            <a:rPr kumimoji="1" lang="ja-JP" altLang="en-US" sz="1800" b="1">
              <a:solidFill>
                <a:schemeClr val="tx1"/>
              </a:solidFill>
            </a:rPr>
            <a:t>　（オレンジ色は自動入力）</a:t>
          </a:r>
          <a:endParaRPr kumimoji="1" lang="en-US" altLang="ja-JP" sz="1800" b="1">
            <a:solidFill>
              <a:schemeClr val="tx1"/>
            </a:solidFill>
          </a:endParaRPr>
        </a:p>
        <a:p>
          <a:endParaRPr kumimoji="1" lang="en-US" altLang="ja-JP" sz="1800" b="1">
            <a:solidFill>
              <a:schemeClr val="tx1"/>
            </a:solidFill>
          </a:endParaRPr>
        </a:p>
        <a:p>
          <a:r>
            <a:rPr kumimoji="1" lang="ja-JP" altLang="en-US" sz="1800" b="1">
              <a:solidFill>
                <a:schemeClr val="tx1"/>
              </a:solidFill>
            </a:rPr>
            <a:t>・実施計画書提出時から変更が</a:t>
          </a:r>
          <a:endParaRPr kumimoji="1" lang="en-US" altLang="ja-JP" sz="1800" b="1">
            <a:solidFill>
              <a:schemeClr val="tx1"/>
            </a:solidFill>
          </a:endParaRPr>
        </a:p>
        <a:p>
          <a:r>
            <a:rPr kumimoji="1" lang="ja-JP" altLang="en-US" sz="1800" b="1">
              <a:solidFill>
                <a:schemeClr val="tx1"/>
              </a:solidFill>
            </a:rPr>
            <a:t>　あれば、実績に応じて</a:t>
          </a:r>
          <a:endParaRPr kumimoji="1" lang="en-US" altLang="ja-JP" sz="1800" b="1">
            <a:solidFill>
              <a:schemeClr val="tx1"/>
            </a:solidFill>
          </a:endParaRPr>
        </a:p>
        <a:p>
          <a:r>
            <a:rPr kumimoji="1" lang="ja-JP" altLang="en-US" sz="1800" b="1">
              <a:solidFill>
                <a:schemeClr val="tx1"/>
              </a:solidFill>
            </a:rPr>
            <a:t>　上書き入力してください。</a:t>
          </a:r>
          <a:endParaRPr kumimoji="1" lang="en-US" altLang="ja-JP" sz="1800" b="1">
            <a:solidFill>
              <a:schemeClr val="tx1"/>
            </a:solidFill>
          </a:endParaRPr>
        </a:p>
        <a:p>
          <a:r>
            <a:rPr kumimoji="1" lang="ja-JP" altLang="en-US" sz="1800" b="1">
              <a:solidFill>
                <a:schemeClr val="tx1"/>
              </a:solidFill>
            </a:rPr>
            <a:t>　</a:t>
          </a:r>
          <a:r>
            <a:rPr kumimoji="1" lang="en-US" altLang="ja-JP" sz="1800" b="1">
              <a:solidFill>
                <a:schemeClr val="tx1"/>
              </a:solidFill>
            </a:rPr>
            <a:t>※</a:t>
          </a:r>
          <a:r>
            <a:rPr kumimoji="1" lang="ja-JP" altLang="en-US" sz="1800" b="1">
              <a:solidFill>
                <a:schemeClr val="tx1"/>
              </a:solidFill>
            </a:rPr>
            <a:t>増額となった場合でも</a:t>
          </a:r>
          <a:endParaRPr kumimoji="1" lang="en-US" altLang="ja-JP" sz="1800" b="1">
            <a:solidFill>
              <a:schemeClr val="tx1"/>
            </a:solidFill>
          </a:endParaRPr>
        </a:p>
        <a:p>
          <a:r>
            <a:rPr kumimoji="1" lang="ja-JP" altLang="en-US" sz="1800" b="1">
              <a:solidFill>
                <a:schemeClr val="tx1"/>
              </a:solidFill>
            </a:rPr>
            <a:t>　　補助額は内示額の範囲内</a:t>
          </a:r>
          <a:endParaRPr kumimoji="1" lang="en-US" altLang="ja-JP" sz="1800" b="1">
            <a:solidFill>
              <a:schemeClr val="tx1"/>
            </a:solidFill>
          </a:endParaRPr>
        </a:p>
        <a:p>
          <a:r>
            <a:rPr kumimoji="1" lang="ja-JP" altLang="en-US" sz="1800" b="1">
              <a:solidFill>
                <a:schemeClr val="tx1"/>
              </a:solidFill>
            </a:rPr>
            <a:t>　　となります。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113665</xdr:colOff>
      <xdr:row>45</xdr:row>
      <xdr:rowOff>77470</xdr:rowOff>
    </xdr:from>
    <xdr:to>
      <xdr:col>22</xdr:col>
      <xdr:colOff>171545</xdr:colOff>
      <xdr:row>52</xdr:row>
      <xdr:rowOff>18915</xdr:rowOff>
    </xdr:to>
    <xdr:sp macro="" textlink="">
      <xdr:nvSpPr>
        <xdr:cNvPr id="4" name="吹き出し: 左矢印 3">
          <a:extLst>
            <a:ext uri="{FF2B5EF4-FFF2-40B4-BE49-F238E27FC236}">
              <a16:creationId xmlns:a16="http://schemas.microsoft.com/office/drawing/2014/main" id="{AEDB7EE1-0041-4C16-8D99-C30F6F296B9F}"/>
            </a:ext>
          </a:extLst>
        </xdr:cNvPr>
        <xdr:cNvSpPr/>
      </xdr:nvSpPr>
      <xdr:spPr>
        <a:xfrm>
          <a:off x="5971540" y="9202420"/>
          <a:ext cx="4277455" cy="1074920"/>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twoCellAnchor>
    <xdr:from>
      <xdr:col>0</xdr:col>
      <xdr:colOff>47625</xdr:colOff>
      <xdr:row>47</xdr:row>
      <xdr:rowOff>104775</xdr:rowOff>
    </xdr:from>
    <xdr:to>
      <xdr:col>14</xdr:col>
      <xdr:colOff>340702</xdr:colOff>
      <xdr:row>47</xdr:row>
      <xdr:rowOff>122360</xdr:rowOff>
    </xdr:to>
    <xdr:cxnSp macro="">
      <xdr:nvCxnSpPr>
        <xdr:cNvPr id="5" name="直線コネクタ 4">
          <a:extLst>
            <a:ext uri="{FF2B5EF4-FFF2-40B4-BE49-F238E27FC236}">
              <a16:creationId xmlns:a16="http://schemas.microsoft.com/office/drawing/2014/main" id="{8A3A4892-CEC9-4733-8FB8-F4A3B1F35FA0}"/>
            </a:ext>
          </a:extLst>
        </xdr:cNvPr>
        <xdr:cNvCxnSpPr/>
      </xdr:nvCxnSpPr>
      <xdr:spPr>
        <a:xfrm>
          <a:off x="44450" y="3149600"/>
          <a:ext cx="5763602" cy="2393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85725</xdr:colOff>
      <xdr:row>2</xdr:row>
      <xdr:rowOff>161925</xdr:rowOff>
    </xdr:from>
    <xdr:to>
      <xdr:col>22</xdr:col>
      <xdr:colOff>79237</xdr:colOff>
      <xdr:row>24</xdr:row>
      <xdr:rowOff>114056</xdr:rowOff>
    </xdr:to>
    <xdr:sp macro="" textlink="">
      <xdr:nvSpPr>
        <xdr:cNvPr id="3" name="テキスト ボックス 2">
          <a:extLst>
            <a:ext uri="{FF2B5EF4-FFF2-40B4-BE49-F238E27FC236}">
              <a16:creationId xmlns:a16="http://schemas.microsoft.com/office/drawing/2014/main" id="{BE649894-ECD7-460D-9844-81D2C57FA103}"/>
            </a:ext>
          </a:extLst>
        </xdr:cNvPr>
        <xdr:cNvSpPr txBox="1"/>
      </xdr:nvSpPr>
      <xdr:spPr>
        <a:xfrm>
          <a:off x="6219825" y="581025"/>
          <a:ext cx="3936862" cy="460033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tx1"/>
              </a:solidFill>
            </a:rPr>
            <a:t>【</a:t>
          </a:r>
          <a:r>
            <a:rPr kumimoji="1" lang="ja-JP" altLang="en-US" sz="1800" b="1">
              <a:solidFill>
                <a:schemeClr val="tx1"/>
              </a:solidFill>
            </a:rPr>
            <a:t>作成要領</a:t>
          </a:r>
          <a:r>
            <a:rPr kumimoji="1" lang="en-US" altLang="ja-JP" sz="1800" b="1">
              <a:solidFill>
                <a:schemeClr val="tx1"/>
              </a:solidFill>
            </a:rPr>
            <a:t>】</a:t>
          </a:r>
        </a:p>
        <a:p>
          <a:r>
            <a:rPr kumimoji="1" lang="ja-JP" altLang="en-US" sz="1800" b="1">
              <a:solidFill>
                <a:schemeClr val="tx1"/>
              </a:solidFill>
            </a:rPr>
            <a:t>・クリーム色のセルに</a:t>
          </a:r>
          <a:endParaRPr kumimoji="1" lang="en-US" altLang="ja-JP" sz="1800" b="1">
            <a:solidFill>
              <a:schemeClr val="tx1"/>
            </a:solidFill>
          </a:endParaRPr>
        </a:p>
        <a:p>
          <a:r>
            <a:rPr kumimoji="1" lang="ja-JP" altLang="en-US" sz="1800" b="1">
              <a:solidFill>
                <a:schemeClr val="tx1"/>
              </a:solidFill>
            </a:rPr>
            <a:t>　入力してください。</a:t>
          </a:r>
          <a:endParaRPr kumimoji="1" lang="en-US" altLang="ja-JP" sz="1800" b="1">
            <a:solidFill>
              <a:schemeClr val="tx1"/>
            </a:solidFill>
          </a:endParaRPr>
        </a:p>
        <a:p>
          <a:r>
            <a:rPr kumimoji="1" lang="ja-JP" altLang="en-US" sz="1800" b="1">
              <a:solidFill>
                <a:schemeClr val="tx1"/>
              </a:solidFill>
            </a:rPr>
            <a:t>　（オレンジ色は自動入力）</a:t>
          </a:r>
          <a:endParaRPr kumimoji="1" lang="en-US" altLang="ja-JP" sz="1800" b="1">
            <a:solidFill>
              <a:schemeClr val="tx1"/>
            </a:solidFill>
          </a:endParaRPr>
        </a:p>
        <a:p>
          <a:endParaRPr kumimoji="1" lang="en-US" altLang="ja-JP" sz="1800" b="1">
            <a:solidFill>
              <a:schemeClr val="tx1"/>
            </a:solidFill>
          </a:endParaRPr>
        </a:p>
        <a:p>
          <a:r>
            <a:rPr kumimoji="1" lang="ja-JP" altLang="en-US" sz="1800" b="1">
              <a:solidFill>
                <a:schemeClr val="tx1"/>
              </a:solidFill>
            </a:rPr>
            <a:t>　</a:t>
          </a:r>
          <a:endParaRPr kumimoji="1" lang="en-US" altLang="ja-JP" sz="1800" b="1">
            <a:solidFill>
              <a:schemeClr val="tx1"/>
            </a:solidFill>
          </a:endParaRPr>
        </a:p>
        <a:p>
          <a:r>
            <a:rPr kumimoji="1" lang="ja-JP" altLang="en-US" sz="1800" b="1">
              <a:solidFill>
                <a:schemeClr val="tx1"/>
              </a:solidFill>
            </a:rPr>
            <a:t>←　交付決定の通知があった</a:t>
          </a:r>
          <a:endParaRPr kumimoji="1" lang="en-US" altLang="ja-JP" sz="1800" b="1">
            <a:solidFill>
              <a:schemeClr val="tx1"/>
            </a:solidFill>
          </a:endParaRPr>
        </a:p>
        <a:p>
          <a:r>
            <a:rPr kumimoji="1" lang="ja-JP" altLang="en-US" sz="1800" b="1">
              <a:solidFill>
                <a:schemeClr val="tx1"/>
              </a:solidFill>
            </a:rPr>
            <a:t>　　日付と文書番号を転記</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31</xdr:row>
          <xdr:rowOff>76200</xdr:rowOff>
        </xdr:from>
        <xdr:to>
          <xdr:col>1</xdr:col>
          <xdr:colOff>28575</xdr:colOff>
          <xdr:row>33</xdr:row>
          <xdr:rowOff>47625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33</xdr:row>
          <xdr:rowOff>104775</xdr:rowOff>
        </xdr:from>
        <xdr:to>
          <xdr:col>0</xdr:col>
          <xdr:colOff>371475</xdr:colOff>
          <xdr:row>35</xdr:row>
          <xdr:rowOff>104775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36</xdr:row>
          <xdr:rowOff>180975</xdr:rowOff>
        </xdr:from>
        <xdr:to>
          <xdr:col>1</xdr:col>
          <xdr:colOff>0</xdr:colOff>
          <xdr:row>38</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xdr:col>
      <xdr:colOff>142738</xdr:colOff>
      <xdr:row>113</xdr:row>
      <xdr:rowOff>105810</xdr:rowOff>
    </xdr:from>
    <xdr:to>
      <xdr:col>15</xdr:col>
      <xdr:colOff>168544</xdr:colOff>
      <xdr:row>125</xdr:row>
      <xdr:rowOff>180286</xdr:rowOff>
    </xdr:to>
    <xdr:grpSp>
      <xdr:nvGrpSpPr>
        <xdr:cNvPr id="9" name="グループ化 8">
          <a:extLst>
            <a:ext uri="{FF2B5EF4-FFF2-40B4-BE49-F238E27FC236}">
              <a16:creationId xmlns:a16="http://schemas.microsoft.com/office/drawing/2014/main" id="{5AD2F4E5-1BA9-FD35-C230-67C99084C37A}"/>
            </a:ext>
          </a:extLst>
        </xdr:cNvPr>
        <xdr:cNvGrpSpPr/>
      </xdr:nvGrpSpPr>
      <xdr:grpSpPr>
        <a:xfrm>
          <a:off x="923788" y="24127860"/>
          <a:ext cx="4521606" cy="2931976"/>
          <a:chOff x="921303" y="24009419"/>
          <a:chExt cx="4531545" cy="2857432"/>
        </a:xfrm>
      </xdr:grpSpPr>
      <xdr:pic>
        <xdr:nvPicPr>
          <xdr:cNvPr id="7" name="図 6" descr="生活が困窮している世帯への特別定額給付金の早期支給を実施します(受付終了)／長久手市">
            <a:extLst>
              <a:ext uri="{FF2B5EF4-FFF2-40B4-BE49-F238E27FC236}">
                <a16:creationId xmlns:a16="http://schemas.microsoft.com/office/drawing/2014/main" id="{5D8C372D-1F13-115E-D14F-5D956D4061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303" y="24009419"/>
            <a:ext cx="4531545" cy="285743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テキスト ボックス 7">
            <a:extLst>
              <a:ext uri="{FF2B5EF4-FFF2-40B4-BE49-F238E27FC236}">
                <a16:creationId xmlns:a16="http://schemas.microsoft.com/office/drawing/2014/main" id="{DB984BC7-3CA1-7EA7-42F5-4C6F49C3C52F}"/>
              </a:ext>
            </a:extLst>
          </xdr:cNvPr>
          <xdr:cNvSpPr txBox="1"/>
        </xdr:nvSpPr>
        <xdr:spPr>
          <a:xfrm>
            <a:off x="2573961" y="25525067"/>
            <a:ext cx="1416326" cy="283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kern="1200">
                <a:latin typeface="ＭＳ Ｐゴシック" panose="020B0600070205080204" pitchFamily="50" charset="-128"/>
                <a:ea typeface="ＭＳ Ｐゴシック" panose="020B0600070205080204" pitchFamily="50" charset="-128"/>
              </a:rPr>
              <a:t>　　　</a:t>
            </a:r>
            <a:r>
              <a:rPr kumimoji="1" lang="en-US" altLang="ja-JP" sz="900" kern="1200">
                <a:latin typeface="ＭＳ Ｐゴシック" panose="020B0600070205080204" pitchFamily="50" charset="-128"/>
                <a:ea typeface="ＭＳ Ｐゴシック" panose="020B0600070205080204" pitchFamily="50" charset="-128"/>
              </a:rPr>
              <a:t>【</a:t>
            </a:r>
            <a:r>
              <a:rPr kumimoji="1" lang="ja-JP" altLang="en-US" sz="900" kern="1200">
                <a:latin typeface="ＭＳ Ｐゴシック" panose="020B0600070205080204" pitchFamily="50" charset="-128"/>
                <a:ea typeface="ＭＳ Ｐゴシック" panose="020B0600070205080204" pitchFamily="50" charset="-128"/>
              </a:rPr>
              <a:t>御社名</a:t>
            </a:r>
            <a:r>
              <a:rPr kumimoji="1" lang="en-US" altLang="ja-JP" sz="900" kern="1200">
                <a:latin typeface="ＭＳ Ｐゴシック" panose="020B0600070205080204" pitchFamily="50" charset="-128"/>
                <a:ea typeface="ＭＳ Ｐゴシック" panose="020B0600070205080204" pitchFamily="50" charset="-128"/>
              </a:rPr>
              <a:t>】</a:t>
            </a:r>
            <a:r>
              <a:rPr kumimoji="1" lang="ja-JP" altLang="en-US" sz="900" kern="1200">
                <a:latin typeface="ＭＳ Ｐゴシック" panose="020B0600070205080204" pitchFamily="50" charset="-128"/>
                <a:ea typeface="ＭＳ Ｐゴシック" panose="020B0600070205080204" pitchFamily="50" charset="-128"/>
              </a:rPr>
              <a:t>　　 様</a:t>
            </a:r>
          </a:p>
        </xdr:txBody>
      </xdr:sp>
    </xdr:grpSp>
    <xdr:clientData/>
  </xdr:twoCellAnchor>
  <xdr:twoCellAnchor>
    <xdr:from>
      <xdr:col>2</xdr:col>
      <xdr:colOff>87934</xdr:colOff>
      <xdr:row>95</xdr:row>
      <xdr:rowOff>0</xdr:rowOff>
    </xdr:from>
    <xdr:to>
      <xdr:col>15</xdr:col>
      <xdr:colOff>56459</xdr:colOff>
      <xdr:row>105</xdr:row>
      <xdr:rowOff>21673</xdr:rowOff>
    </xdr:to>
    <xdr:grpSp>
      <xdr:nvGrpSpPr>
        <xdr:cNvPr id="13" name="グループ化 12">
          <a:extLst>
            <a:ext uri="{FF2B5EF4-FFF2-40B4-BE49-F238E27FC236}">
              <a16:creationId xmlns:a16="http://schemas.microsoft.com/office/drawing/2014/main" id="{4072F6A9-2B96-B2F2-1E92-126CDB44423D}"/>
            </a:ext>
          </a:extLst>
        </xdr:cNvPr>
        <xdr:cNvGrpSpPr/>
      </xdr:nvGrpSpPr>
      <xdr:grpSpPr>
        <a:xfrm>
          <a:off x="868984" y="20212050"/>
          <a:ext cx="4464325" cy="1926673"/>
          <a:chOff x="866499" y="20110174"/>
          <a:chExt cx="4474264" cy="1926673"/>
        </a:xfrm>
      </xdr:grpSpPr>
      <xdr:pic>
        <xdr:nvPicPr>
          <xdr:cNvPr id="10" name="図 9">
            <a:extLst>
              <a:ext uri="{FF2B5EF4-FFF2-40B4-BE49-F238E27FC236}">
                <a16:creationId xmlns:a16="http://schemas.microsoft.com/office/drawing/2014/main" id="{DEACB137-49D0-8531-CB65-B4CC68CFC5B8}"/>
              </a:ext>
            </a:extLst>
          </xdr:cNvPr>
          <xdr:cNvPicPr>
            <a:picLocks noChangeAspect="1"/>
          </xdr:cNvPicPr>
        </xdr:nvPicPr>
        <xdr:blipFill>
          <a:blip xmlns:r="http://schemas.openxmlformats.org/officeDocument/2006/relationships" r:embed="rId2"/>
          <a:stretch>
            <a:fillRect/>
          </a:stretch>
        </xdr:blipFill>
        <xdr:spPr>
          <a:xfrm>
            <a:off x="866499" y="20110174"/>
            <a:ext cx="4474264" cy="1926673"/>
          </a:xfrm>
          <a:prstGeom prst="rect">
            <a:avLst/>
          </a:prstGeom>
        </xdr:spPr>
      </xdr:pic>
      <xdr:sp macro="" textlink="">
        <xdr:nvSpPr>
          <xdr:cNvPr id="11" name="テキスト ボックス 10">
            <a:extLst>
              <a:ext uri="{FF2B5EF4-FFF2-40B4-BE49-F238E27FC236}">
                <a16:creationId xmlns:a16="http://schemas.microsoft.com/office/drawing/2014/main" id="{BEFE94D1-E0EE-4E59-8CEB-8D6D5EA5805B}"/>
              </a:ext>
            </a:extLst>
          </xdr:cNvPr>
          <xdr:cNvSpPr txBox="1"/>
        </xdr:nvSpPr>
        <xdr:spPr>
          <a:xfrm>
            <a:off x="1860412" y="21731635"/>
            <a:ext cx="1535458" cy="2331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kern="1200">
                <a:latin typeface="ＭＳ Ｐゴシック" panose="020B0600070205080204" pitchFamily="50" charset="-128"/>
                <a:ea typeface="ＭＳ Ｐゴシック" panose="020B0600070205080204" pitchFamily="50" charset="-128"/>
              </a:rPr>
              <a:t>　　　　富山県■■市■■町</a:t>
            </a:r>
          </a:p>
        </xdr:txBody>
      </xdr:sp>
      <xdr:sp macro="" textlink="">
        <xdr:nvSpPr>
          <xdr:cNvPr id="12" name="テキスト ボックス 11">
            <a:extLst>
              <a:ext uri="{FF2B5EF4-FFF2-40B4-BE49-F238E27FC236}">
                <a16:creationId xmlns:a16="http://schemas.microsoft.com/office/drawing/2014/main" id="{31F05978-20DC-4B55-9098-5BC7999A4473}"/>
              </a:ext>
            </a:extLst>
          </xdr:cNvPr>
          <xdr:cNvSpPr txBox="1"/>
        </xdr:nvSpPr>
        <xdr:spPr>
          <a:xfrm>
            <a:off x="2958134" y="21488262"/>
            <a:ext cx="570258" cy="2331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kern="1200">
                <a:latin typeface="ＭＳ Ｐゴシック" panose="020B0600070205080204" pitchFamily="50" charset="-128"/>
                <a:ea typeface="ＭＳ Ｐゴシック" panose="020B0600070205080204" pitchFamily="50" charset="-128"/>
              </a:rPr>
              <a:t>　　　</a:t>
            </a:r>
          </a:p>
        </xdr:txBody>
      </xdr:sp>
    </xdr:grpSp>
    <xdr:clientData/>
  </xdr:twoCellAnchor>
  <xdr:twoCellAnchor editAs="oneCell">
    <xdr:from>
      <xdr:col>2</xdr:col>
      <xdr:colOff>0</xdr:colOff>
      <xdr:row>132</xdr:row>
      <xdr:rowOff>53975</xdr:rowOff>
    </xdr:from>
    <xdr:to>
      <xdr:col>6</xdr:col>
      <xdr:colOff>46246</xdr:colOff>
      <xdr:row>143</xdr:row>
      <xdr:rowOff>96295</xdr:rowOff>
    </xdr:to>
    <xdr:pic>
      <xdr:nvPicPr>
        <xdr:cNvPr id="2" name="図 1">
          <a:extLst>
            <a:ext uri="{FF2B5EF4-FFF2-40B4-BE49-F238E27FC236}">
              <a16:creationId xmlns:a16="http://schemas.microsoft.com/office/drawing/2014/main" id="{EF51C58B-5CE4-444F-B576-61EEFD86CB8F}"/>
            </a:ext>
          </a:extLst>
        </xdr:cNvPr>
        <xdr:cNvPicPr>
          <a:picLocks noChangeAspect="1"/>
        </xdr:cNvPicPr>
      </xdr:nvPicPr>
      <xdr:blipFill>
        <a:blip xmlns:r="http://schemas.openxmlformats.org/officeDocument/2006/relationships" r:embed="rId3">
          <a:grayscl/>
        </a:blip>
        <a:stretch>
          <a:fillRect/>
        </a:stretch>
      </xdr:blipFill>
      <xdr:spPr>
        <a:xfrm>
          <a:off x="781050" y="28571825"/>
          <a:ext cx="1798846" cy="2556920"/>
        </a:xfrm>
        <a:prstGeom prst="rect">
          <a:avLst/>
        </a:prstGeom>
        <a:ln>
          <a:solidFill>
            <a:schemeClr val="tx1">
              <a:lumMod val="65000"/>
              <a:lumOff val="35000"/>
            </a:schemeClr>
          </a:solidFill>
        </a:ln>
      </xdr:spPr>
    </xdr:pic>
    <xdr:clientData/>
  </xdr:twoCellAnchor>
  <xdr:twoCellAnchor editAs="oneCell">
    <xdr:from>
      <xdr:col>2</xdr:col>
      <xdr:colOff>96217</xdr:colOff>
      <xdr:row>148</xdr:row>
      <xdr:rowOff>69436</xdr:rowOff>
    </xdr:from>
    <xdr:to>
      <xdr:col>8</xdr:col>
      <xdr:colOff>172278</xdr:colOff>
      <xdr:row>164</xdr:row>
      <xdr:rowOff>49474</xdr:rowOff>
    </xdr:to>
    <xdr:pic>
      <xdr:nvPicPr>
        <xdr:cNvPr id="4" name="図 3">
          <a:extLst>
            <a:ext uri="{FF2B5EF4-FFF2-40B4-BE49-F238E27FC236}">
              <a16:creationId xmlns:a16="http://schemas.microsoft.com/office/drawing/2014/main" id="{2F6EB54A-662B-47A2-8C90-1096C01A9B94}"/>
            </a:ext>
          </a:extLst>
        </xdr:cNvPr>
        <xdr:cNvPicPr>
          <a:picLocks noChangeAspect="1"/>
        </xdr:cNvPicPr>
      </xdr:nvPicPr>
      <xdr:blipFill rotWithShape="1">
        <a:blip xmlns:r="http://schemas.openxmlformats.org/officeDocument/2006/relationships" r:embed="rId4"/>
        <a:srcRect l="4922" t="6005" r="4734"/>
        <a:stretch/>
      </xdr:blipFill>
      <xdr:spPr>
        <a:xfrm>
          <a:off x="877267" y="32244886"/>
          <a:ext cx="2438261" cy="36376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375285</xdr:colOff>
      <xdr:row>0</xdr:row>
      <xdr:rowOff>40640</xdr:rowOff>
    </xdr:from>
    <xdr:to>
      <xdr:col>9</xdr:col>
      <xdr:colOff>1213485</xdr:colOff>
      <xdr:row>2</xdr:row>
      <xdr:rowOff>0</xdr:rowOff>
    </xdr:to>
    <xdr:sp macro="" textlink="">
      <xdr:nvSpPr>
        <xdr:cNvPr id="2" name="テキスト ボックス 1">
          <a:extLst>
            <a:ext uri="{FF2B5EF4-FFF2-40B4-BE49-F238E27FC236}">
              <a16:creationId xmlns:a16="http://schemas.microsoft.com/office/drawing/2014/main" id="{41D0F9B6-CBD1-4848-A5E3-8829F1ACAC71}"/>
            </a:ext>
          </a:extLst>
        </xdr:cNvPr>
        <xdr:cNvSpPr txBox="1"/>
      </xdr:nvSpPr>
      <xdr:spPr>
        <a:xfrm>
          <a:off x="1022985" y="40640"/>
          <a:ext cx="5308600" cy="34036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latin typeface="ＭＳ ゴシック" panose="020B0609070205080204" pitchFamily="49" charset="-128"/>
              <a:ea typeface="ＭＳ ゴシック" panose="020B0609070205080204" pitchFamily="49" charset="-128"/>
            </a:rPr>
            <a:t>※</a:t>
          </a:r>
          <a:r>
            <a:rPr kumimoji="1" lang="ja-JP" altLang="en-US" sz="1800" b="1">
              <a:latin typeface="ＭＳ ゴシック" panose="020B0609070205080204" pitchFamily="49" charset="-128"/>
              <a:ea typeface="ＭＳ ゴシック" panose="020B0609070205080204" pitchFamily="49" charset="-128"/>
            </a:rPr>
            <a:t>「富山県産」についてのみ記載してください。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375285</xdr:colOff>
      <xdr:row>0</xdr:row>
      <xdr:rowOff>40640</xdr:rowOff>
    </xdr:from>
    <xdr:to>
      <xdr:col>9</xdr:col>
      <xdr:colOff>1213485</xdr:colOff>
      <xdr:row>2</xdr:row>
      <xdr:rowOff>0</xdr:rowOff>
    </xdr:to>
    <xdr:sp macro="" textlink="">
      <xdr:nvSpPr>
        <xdr:cNvPr id="2" name="テキスト ボックス 1">
          <a:extLst>
            <a:ext uri="{FF2B5EF4-FFF2-40B4-BE49-F238E27FC236}">
              <a16:creationId xmlns:a16="http://schemas.microsoft.com/office/drawing/2014/main" id="{19064A20-171F-B844-8ED3-73BABD058023}"/>
            </a:ext>
          </a:extLst>
        </xdr:cNvPr>
        <xdr:cNvSpPr txBox="1"/>
      </xdr:nvSpPr>
      <xdr:spPr>
        <a:xfrm>
          <a:off x="1022985" y="40640"/>
          <a:ext cx="5791200" cy="34036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latin typeface="ＭＳ ゴシック" panose="020B0609070205080204" pitchFamily="49" charset="-128"/>
              <a:ea typeface="ＭＳ ゴシック" panose="020B0609070205080204" pitchFamily="49" charset="-128"/>
            </a:rPr>
            <a:t>※</a:t>
          </a:r>
          <a:r>
            <a:rPr kumimoji="1" lang="ja-JP" altLang="en-US" sz="1800" b="1">
              <a:latin typeface="ＭＳ ゴシック" panose="020B0609070205080204" pitchFamily="49" charset="-128"/>
              <a:ea typeface="ＭＳ ゴシック" panose="020B0609070205080204" pitchFamily="49" charset="-128"/>
            </a:rPr>
            <a:t>「富山県産」についてのみ記載してください。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113665</xdr:colOff>
      <xdr:row>45</xdr:row>
      <xdr:rowOff>77470</xdr:rowOff>
    </xdr:from>
    <xdr:to>
      <xdr:col>22</xdr:col>
      <xdr:colOff>171545</xdr:colOff>
      <xdr:row>52</xdr:row>
      <xdr:rowOff>18915</xdr:rowOff>
    </xdr:to>
    <xdr:sp macro="" textlink="">
      <xdr:nvSpPr>
        <xdr:cNvPr id="3" name="吹き出し: 左矢印 3">
          <a:extLst>
            <a:ext uri="{FF2B5EF4-FFF2-40B4-BE49-F238E27FC236}">
              <a16:creationId xmlns:a16="http://schemas.microsoft.com/office/drawing/2014/main" id="{CE911C03-DD35-2E45-AB44-819FBE474F56}"/>
            </a:ext>
          </a:extLst>
        </xdr:cNvPr>
        <xdr:cNvSpPr/>
      </xdr:nvSpPr>
      <xdr:spPr>
        <a:xfrm>
          <a:off x="6019165" y="9234170"/>
          <a:ext cx="4299680" cy="1186045"/>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twoCellAnchor>
    <xdr:from>
      <xdr:col>0</xdr:col>
      <xdr:colOff>47625</xdr:colOff>
      <xdr:row>47</xdr:row>
      <xdr:rowOff>104775</xdr:rowOff>
    </xdr:from>
    <xdr:to>
      <xdr:col>14</xdr:col>
      <xdr:colOff>340702</xdr:colOff>
      <xdr:row>47</xdr:row>
      <xdr:rowOff>122360</xdr:rowOff>
    </xdr:to>
    <xdr:cxnSp macro="">
      <xdr:nvCxnSpPr>
        <xdr:cNvPr id="4" name="直線コネクタ 3">
          <a:extLst>
            <a:ext uri="{FF2B5EF4-FFF2-40B4-BE49-F238E27FC236}">
              <a16:creationId xmlns:a16="http://schemas.microsoft.com/office/drawing/2014/main" id="{1F18C971-D7B9-D048-8739-9F787D384366}"/>
            </a:ext>
          </a:extLst>
        </xdr:cNvPr>
        <xdr:cNvCxnSpPr/>
      </xdr:nvCxnSpPr>
      <xdr:spPr>
        <a:xfrm>
          <a:off x="47625" y="9617075"/>
          <a:ext cx="5804877" cy="1758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6.xml"/><Relationship Id="rId2" Type="http://schemas.openxmlformats.org/officeDocument/2006/relationships/printerSettings" Target="../printerSettings/printerSettings6.bin"/><Relationship Id="rId1" Type="http://schemas.openxmlformats.org/officeDocument/2006/relationships/hyperlink" Target="mailto:*****@toyama.com"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1CD9-CEA6-47D2-A093-3D494B75C79F}">
  <sheetPr codeName="Sheet1"/>
  <dimension ref="A1:AB292"/>
  <sheetViews>
    <sheetView showGridLines="0" tabSelected="1" view="pageBreakPreview" zoomScaleNormal="100" zoomScaleSheetLayoutView="100" workbookViewId="0">
      <selection activeCell="P48" sqref="P48"/>
    </sheetView>
  </sheetViews>
  <sheetFormatPr defaultColWidth="8.625" defaultRowHeight="18.75"/>
  <cols>
    <col min="1" max="5" width="5.125" style="1" customWidth="1"/>
    <col min="6" max="6" width="9.375" style="1" customWidth="1"/>
    <col min="7" max="18" width="4" style="1" customWidth="1"/>
    <col min="19" max="19" width="11.625" customWidth="1"/>
    <col min="20" max="20" width="5.625" style="2" customWidth="1"/>
    <col min="21" max="22" width="5.625" customWidth="1"/>
    <col min="24" max="24" width="19.625" customWidth="1"/>
  </cols>
  <sheetData>
    <row r="1" spans="1:18" ht="15" customHeight="1">
      <c r="A1" s="252" t="s">
        <v>145</v>
      </c>
      <c r="B1" s="253"/>
      <c r="C1" s="253"/>
      <c r="D1" s="253"/>
      <c r="E1" s="253"/>
      <c r="F1" s="253"/>
      <c r="G1" s="253"/>
      <c r="H1" s="253"/>
      <c r="I1" s="253"/>
      <c r="J1" s="253"/>
      <c r="K1" s="253"/>
      <c r="L1" s="253"/>
      <c r="M1" s="253"/>
      <c r="N1" s="253"/>
      <c r="O1" s="253"/>
      <c r="P1" s="253"/>
      <c r="Q1" s="253"/>
      <c r="R1" s="253"/>
    </row>
    <row r="2" spans="1:18" ht="15" customHeight="1">
      <c r="N2" s="254"/>
      <c r="O2" s="255"/>
      <c r="P2" s="256"/>
      <c r="Q2" s="256"/>
      <c r="R2" s="257"/>
    </row>
    <row r="3" spans="1:18" ht="15" customHeight="1"/>
    <row r="4" spans="1:18" ht="15" customHeight="1">
      <c r="A4" s="260" t="s">
        <v>125</v>
      </c>
      <c r="B4" s="260"/>
      <c r="C4" s="260"/>
      <c r="D4" s="260"/>
      <c r="E4" s="260"/>
      <c r="F4" s="260"/>
      <c r="G4" s="260"/>
      <c r="H4" s="260"/>
      <c r="I4" s="260"/>
      <c r="J4" s="260"/>
      <c r="K4" s="260"/>
      <c r="L4" s="260"/>
      <c r="M4" s="260"/>
      <c r="N4" s="260"/>
      <c r="O4" s="260"/>
      <c r="P4" s="260"/>
      <c r="Q4" s="260"/>
      <c r="R4" s="260"/>
    </row>
    <row r="5" spans="1:18" ht="15" customHeight="1">
      <c r="A5" s="10"/>
      <c r="B5" s="10"/>
      <c r="C5" s="10"/>
      <c r="D5" s="10"/>
      <c r="E5" s="10"/>
      <c r="F5" s="10"/>
      <c r="G5" s="10"/>
      <c r="H5" s="10"/>
      <c r="I5" s="10"/>
      <c r="J5" s="10"/>
      <c r="K5" s="10"/>
      <c r="L5" s="10"/>
      <c r="M5" s="10"/>
      <c r="N5" s="10"/>
      <c r="O5" s="10"/>
      <c r="P5" s="10"/>
      <c r="Q5" s="10"/>
      <c r="R5" s="10"/>
    </row>
    <row r="6" spans="1:18" ht="15" customHeight="1">
      <c r="A6" s="32" t="s">
        <v>6</v>
      </c>
    </row>
    <row r="7" spans="1:18" ht="24" customHeight="1">
      <c r="B7" s="258" t="s">
        <v>62</v>
      </c>
      <c r="C7" s="258"/>
      <c r="D7" s="258"/>
      <c r="E7" s="62"/>
      <c r="F7" s="63"/>
      <c r="G7" s="49"/>
      <c r="H7" s="49"/>
      <c r="I7" s="49"/>
      <c r="J7" s="49"/>
      <c r="K7" s="49"/>
      <c r="L7" s="49"/>
      <c r="M7" s="49"/>
      <c r="N7" s="49"/>
      <c r="O7" s="49"/>
      <c r="P7" s="49"/>
      <c r="Q7" s="49"/>
      <c r="R7" s="50"/>
    </row>
    <row r="8" spans="1:18" ht="24" customHeight="1">
      <c r="B8" s="261" t="s">
        <v>185</v>
      </c>
      <c r="C8" s="261"/>
      <c r="D8" s="261"/>
      <c r="E8" s="62"/>
      <c r="F8" s="63"/>
      <c r="G8" s="49"/>
      <c r="H8" s="49"/>
      <c r="I8" s="49"/>
      <c r="J8" s="49"/>
      <c r="K8" s="49"/>
      <c r="L8" s="49"/>
      <c r="M8" s="49"/>
      <c r="N8" s="49"/>
      <c r="O8" s="49"/>
      <c r="P8" s="49"/>
      <c r="Q8" s="49"/>
      <c r="R8" s="50"/>
    </row>
    <row r="9" spans="1:18" ht="24" customHeight="1">
      <c r="B9" s="261" t="s">
        <v>186</v>
      </c>
      <c r="C9" s="261"/>
      <c r="D9" s="261"/>
      <c r="E9" s="62"/>
      <c r="F9" s="63"/>
      <c r="G9" s="49"/>
      <c r="H9" s="49"/>
      <c r="I9" s="49"/>
      <c r="J9" s="49"/>
      <c r="K9" s="49"/>
      <c r="L9" s="49"/>
      <c r="M9" s="176"/>
      <c r="N9" s="49"/>
      <c r="O9" s="49"/>
      <c r="P9" s="49"/>
      <c r="Q9" s="49"/>
      <c r="R9" s="50"/>
    </row>
    <row r="10" spans="1:18" ht="24" customHeight="1">
      <c r="B10" s="258" t="s">
        <v>7</v>
      </c>
      <c r="C10" s="258"/>
      <c r="D10" s="258"/>
      <c r="E10" s="62"/>
      <c r="F10" s="63"/>
      <c r="G10" s="49"/>
      <c r="H10" s="49"/>
      <c r="I10" s="49"/>
      <c r="J10" s="49"/>
      <c r="K10" s="49"/>
      <c r="L10" s="49"/>
      <c r="M10" s="49"/>
      <c r="N10" s="49"/>
      <c r="O10" s="49"/>
      <c r="P10" s="49"/>
      <c r="Q10" s="49"/>
      <c r="R10" s="50"/>
    </row>
    <row r="11" spans="1:18" ht="24" customHeight="1">
      <c r="B11" s="258" t="s">
        <v>8</v>
      </c>
      <c r="C11" s="258"/>
      <c r="D11" s="258"/>
      <c r="E11" s="62"/>
      <c r="F11" s="63"/>
      <c r="G11" s="49"/>
      <c r="H11" s="49"/>
      <c r="I11" s="49"/>
      <c r="J11" s="49"/>
      <c r="K11" s="49"/>
      <c r="L11" s="49"/>
      <c r="M11" s="49"/>
      <c r="N11" s="49"/>
      <c r="O11" s="49"/>
      <c r="P11" s="49"/>
      <c r="Q11" s="49"/>
      <c r="R11" s="50"/>
    </row>
    <row r="12" spans="1:18" ht="24" customHeight="1">
      <c r="B12" s="258" t="s">
        <v>9</v>
      </c>
      <c r="C12" s="258"/>
      <c r="D12" s="258"/>
      <c r="E12" s="62"/>
      <c r="F12" s="63"/>
      <c r="G12" s="51"/>
      <c r="H12" s="51"/>
      <c r="I12" s="51"/>
      <c r="J12" s="52"/>
      <c r="K12" s="259" t="s">
        <v>10</v>
      </c>
      <c r="L12" s="259"/>
      <c r="M12" s="62"/>
      <c r="N12" s="51"/>
      <c r="O12" s="51"/>
      <c r="P12" s="51"/>
      <c r="Q12" s="51"/>
      <c r="R12" s="52"/>
    </row>
    <row r="13" spans="1:18" ht="24" customHeight="1">
      <c r="B13" s="258" t="s">
        <v>11</v>
      </c>
      <c r="C13" s="258"/>
      <c r="D13" s="258"/>
      <c r="E13" s="64"/>
      <c r="F13" s="65"/>
      <c r="G13" s="51"/>
      <c r="H13" s="51"/>
      <c r="I13" s="51"/>
      <c r="J13" s="51"/>
      <c r="K13" s="51"/>
      <c r="L13" s="51"/>
      <c r="M13" s="51"/>
      <c r="N13" s="51"/>
      <c r="O13" s="51"/>
      <c r="P13" s="51"/>
      <c r="Q13" s="51"/>
      <c r="R13" s="52"/>
    </row>
    <row r="14" spans="1:18" ht="24" customHeight="1">
      <c r="B14" s="258" t="s">
        <v>156</v>
      </c>
      <c r="C14" s="258"/>
      <c r="D14" s="258"/>
      <c r="E14" s="64"/>
      <c r="F14" s="65"/>
      <c r="G14" s="51"/>
      <c r="H14" s="51"/>
      <c r="I14" s="51"/>
      <c r="J14" s="51"/>
      <c r="K14" s="51"/>
      <c r="L14" s="51"/>
      <c r="M14" s="51"/>
      <c r="N14" s="51"/>
      <c r="O14" s="51"/>
      <c r="P14" s="51"/>
      <c r="Q14" s="51"/>
      <c r="R14" s="52"/>
    </row>
    <row r="15" spans="1:18" ht="15" customHeight="1"/>
    <row r="16" spans="1:18" ht="15" customHeight="1"/>
    <row r="17" spans="1:28" ht="15" customHeight="1">
      <c r="A17" s="32" t="s">
        <v>130</v>
      </c>
      <c r="R17" s="33" t="s">
        <v>97</v>
      </c>
    </row>
    <row r="18" spans="1:28" ht="24" customHeight="1">
      <c r="G18" s="32" t="s">
        <v>174</v>
      </c>
      <c r="H18" s="32"/>
      <c r="I18" s="32"/>
      <c r="J18" s="32"/>
      <c r="K18" s="32" t="s">
        <v>175</v>
      </c>
      <c r="L18" s="32"/>
      <c r="M18"/>
      <c r="N18" s="32"/>
      <c r="O18" s="32" t="s">
        <v>192</v>
      </c>
      <c r="P18" s="32"/>
      <c r="Q18" s="32"/>
      <c r="R18" s="32"/>
    </row>
    <row r="19" spans="1:28" ht="24" customHeight="1">
      <c r="A19" s="5" t="s">
        <v>89</v>
      </c>
      <c r="B19" s="1" t="s">
        <v>169</v>
      </c>
      <c r="G19" s="285">
        <f>'1-1_実施計画集計表'!J19</f>
        <v>0</v>
      </c>
      <c r="H19" s="285"/>
      <c r="I19" s="285"/>
      <c r="J19" s="16" t="s">
        <v>250</v>
      </c>
      <c r="K19" s="285">
        <f>'1-1_実施計画集計表'!J30</f>
        <v>0</v>
      </c>
      <c r="L19" s="285"/>
      <c r="M19" s="285"/>
      <c r="N19" s="16" t="s">
        <v>250</v>
      </c>
      <c r="O19" s="285">
        <f>'1-1_実施計画集計表'!J41</f>
        <v>0</v>
      </c>
      <c r="P19" s="285"/>
      <c r="Q19" s="285"/>
      <c r="R19" s="16" t="s">
        <v>27</v>
      </c>
    </row>
    <row r="20" spans="1:28" ht="24" customHeight="1">
      <c r="A20" s="5" t="s">
        <v>88</v>
      </c>
      <c r="B20" s="1" t="s">
        <v>170</v>
      </c>
      <c r="G20" s="243">
        <f>'1-1_実施計画集計表'!I19</f>
        <v>0</v>
      </c>
      <c r="H20" s="243"/>
      <c r="I20" s="243"/>
      <c r="J20" s="16" t="s">
        <v>251</v>
      </c>
      <c r="K20" s="243">
        <f>'1-1_実施計画集計表'!I30</f>
        <v>0</v>
      </c>
      <c r="L20" s="243"/>
      <c r="M20" s="243"/>
      <c r="N20" s="16" t="s">
        <v>251</v>
      </c>
      <c r="O20" s="243">
        <f>'1-1_実施計画集計表'!I41</f>
        <v>0</v>
      </c>
      <c r="P20" s="243"/>
      <c r="Q20" s="243"/>
      <c r="R20" s="16" t="s">
        <v>117</v>
      </c>
    </row>
    <row r="21" spans="1:28" ht="24" customHeight="1">
      <c r="A21" s="5" t="s">
        <v>90</v>
      </c>
      <c r="B21" s="1" t="s">
        <v>171</v>
      </c>
      <c r="F21" s="26" t="s">
        <v>176</v>
      </c>
      <c r="G21" s="243" t="e">
        <f>G19/G20</f>
        <v>#DIV/0!</v>
      </c>
      <c r="H21" s="243"/>
      <c r="I21" s="243"/>
      <c r="J21" s="16" t="s">
        <v>252</v>
      </c>
      <c r="K21" s="243" t="e">
        <f>K19/K20</f>
        <v>#DIV/0!</v>
      </c>
      <c r="L21" s="243"/>
      <c r="M21" s="243"/>
      <c r="N21" s="16" t="s">
        <v>252</v>
      </c>
      <c r="O21" s="243" t="e">
        <f>O19/O20</f>
        <v>#DIV/0!</v>
      </c>
      <c r="P21" s="243"/>
      <c r="Q21" s="243"/>
      <c r="R21" s="16" t="s">
        <v>118</v>
      </c>
      <c r="AA21" s="26"/>
      <c r="AB21" s="1"/>
    </row>
    <row r="22" spans="1:28" ht="24" customHeight="1">
      <c r="A22" s="5" t="s">
        <v>91</v>
      </c>
      <c r="B22" s="1" t="s">
        <v>200</v>
      </c>
      <c r="E22"/>
      <c r="F22" s="29"/>
      <c r="G22" s="241">
        <v>200</v>
      </c>
      <c r="H22" s="241"/>
      <c r="I22" s="241"/>
      <c r="J22" s="16" t="s">
        <v>252</v>
      </c>
      <c r="K22" s="241">
        <v>184</v>
      </c>
      <c r="L22" s="241"/>
      <c r="M22" s="241"/>
      <c r="N22" s="16" t="s">
        <v>252</v>
      </c>
      <c r="O22" s="241">
        <v>184</v>
      </c>
      <c r="P22" s="241"/>
      <c r="Q22" s="241"/>
      <c r="R22" s="16" t="s">
        <v>118</v>
      </c>
      <c r="AA22" s="26"/>
      <c r="AB22" s="1"/>
    </row>
    <row r="23" spans="1:28" ht="24" customHeight="1">
      <c r="A23" s="5" t="s">
        <v>92</v>
      </c>
      <c r="B23" s="1" t="s">
        <v>173</v>
      </c>
      <c r="F23" s="26" t="s">
        <v>191</v>
      </c>
      <c r="G23" s="242">
        <f>G20*G22</f>
        <v>0</v>
      </c>
      <c r="H23" s="242"/>
      <c r="I23" s="242"/>
      <c r="J23" s="16" t="s">
        <v>250</v>
      </c>
      <c r="K23" s="242">
        <f>K20*K22</f>
        <v>0</v>
      </c>
      <c r="L23" s="242"/>
      <c r="M23" s="242"/>
      <c r="N23" s="16" t="s">
        <v>250</v>
      </c>
      <c r="O23" s="242">
        <f>O20*O22</f>
        <v>0</v>
      </c>
      <c r="P23" s="242"/>
      <c r="Q23" s="242"/>
      <c r="R23" s="16" t="s">
        <v>27</v>
      </c>
    </row>
    <row r="24" spans="1:28" ht="24" customHeight="1">
      <c r="A24" s="5" t="s">
        <v>93</v>
      </c>
      <c r="B24" s="1" t="s">
        <v>172</v>
      </c>
      <c r="M24" s="33"/>
      <c r="O24" s="243">
        <f>G23+K23+O23</f>
        <v>0</v>
      </c>
      <c r="P24" s="243"/>
      <c r="Q24" s="243"/>
      <c r="R24" s="16" t="s">
        <v>27</v>
      </c>
    </row>
    <row r="25" spans="1:28" ht="24" customHeight="1">
      <c r="A25" s="5" t="s">
        <v>94</v>
      </c>
      <c r="B25" s="1" t="s">
        <v>201</v>
      </c>
      <c r="M25" s="33"/>
      <c r="O25" s="243">
        <f>ROUNDDOWN(O24/2,-3)</f>
        <v>0</v>
      </c>
      <c r="P25" s="243"/>
      <c r="Q25" s="243"/>
      <c r="R25" s="16"/>
    </row>
    <row r="26" spans="1:28" ht="24" customHeight="1">
      <c r="A26" s="5" t="s">
        <v>202</v>
      </c>
      <c r="B26" s="1" t="s">
        <v>124</v>
      </c>
      <c r="G26" s="1" t="s">
        <v>253</v>
      </c>
      <c r="M26" s="26"/>
      <c r="O26" s="244">
        <f>IF(O25&lt;=5000000,O25,"5,000,000")</f>
        <v>0</v>
      </c>
      <c r="P26" s="244"/>
      <c r="Q26" s="244"/>
      <c r="R26" s="16" t="s">
        <v>27</v>
      </c>
    </row>
    <row r="27" spans="1:28" ht="24" customHeight="1">
      <c r="A27" s="5"/>
      <c r="E27" s="113" t="s">
        <v>204</v>
      </c>
      <c r="F27" s="113"/>
      <c r="G27" s="113"/>
      <c r="H27" s="113"/>
      <c r="I27" s="113"/>
      <c r="J27" s="113"/>
      <c r="K27" s="113"/>
      <c r="L27" s="113"/>
      <c r="M27" s="114"/>
      <c r="N27" s="113"/>
      <c r="O27" s="248">
        <f>ROUNDDOWN(S27*1/2,-3)</f>
        <v>0</v>
      </c>
      <c r="P27" s="248"/>
      <c r="Q27" s="248"/>
      <c r="R27" s="115" t="s">
        <v>205</v>
      </c>
      <c r="S27" s="112">
        <f>'1-1_実施計画集計表'!J8</f>
        <v>0</v>
      </c>
    </row>
    <row r="28" spans="1:28" ht="13.5" customHeight="1">
      <c r="M28" s="33"/>
      <c r="N28" s="34"/>
      <c r="O28" s="34"/>
      <c r="P28" s="34"/>
      <c r="Q28" s="34"/>
      <c r="R28" s="16"/>
    </row>
    <row r="29" spans="1:28" ht="13.5" customHeight="1">
      <c r="A29" s="32" t="s">
        <v>131</v>
      </c>
      <c r="M29" s="33"/>
      <c r="N29" s="34"/>
      <c r="O29" s="34"/>
      <c r="P29" s="34"/>
      <c r="Q29" s="34"/>
      <c r="R29" s="16"/>
    </row>
    <row r="30" spans="1:28" ht="13.5" customHeight="1">
      <c r="A30" s="1" t="s">
        <v>126</v>
      </c>
      <c r="M30" s="33"/>
      <c r="N30" s="34"/>
      <c r="O30" s="34"/>
      <c r="P30" s="34"/>
      <c r="Q30" s="34"/>
      <c r="R30" s="16"/>
    </row>
    <row r="31" spans="1:28" ht="6" customHeight="1">
      <c r="M31" s="33"/>
      <c r="N31" s="34"/>
      <c r="O31" s="34"/>
      <c r="P31" s="34"/>
      <c r="Q31" s="34"/>
      <c r="R31" s="16"/>
    </row>
    <row r="32" spans="1:28" ht="13.5" customHeight="1">
      <c r="A32" s="10"/>
      <c r="B32" s="1" t="s">
        <v>127</v>
      </c>
      <c r="M32" s="33"/>
      <c r="N32" s="34"/>
      <c r="O32" s="34"/>
      <c r="P32" s="34"/>
      <c r="Q32" s="34"/>
      <c r="R32" s="16"/>
    </row>
    <row r="33" spans="1:18" ht="13.5" customHeight="1">
      <c r="A33" s="10"/>
      <c r="M33" s="33"/>
      <c r="N33" s="34"/>
      <c r="O33" s="34"/>
      <c r="P33" s="34"/>
      <c r="Q33" s="34"/>
      <c r="R33" s="16"/>
    </row>
    <row r="34" spans="1:18" ht="13.5" customHeight="1">
      <c r="A34" s="10"/>
      <c r="B34" s="1" t="s">
        <v>246</v>
      </c>
      <c r="M34" s="33"/>
      <c r="N34" s="34"/>
      <c r="O34" s="34"/>
      <c r="P34" s="34"/>
      <c r="Q34" s="34"/>
      <c r="R34" s="16"/>
    </row>
    <row r="35" spans="1:18" ht="13.5" customHeight="1">
      <c r="A35" s="10"/>
      <c r="B35" s="1" t="s">
        <v>129</v>
      </c>
      <c r="M35" s="33"/>
      <c r="N35" s="34"/>
      <c r="O35" s="34"/>
      <c r="P35" s="34"/>
      <c r="Q35" s="34"/>
      <c r="R35" s="16"/>
    </row>
    <row r="36" spans="1:18" ht="13.5" customHeight="1">
      <c r="A36" s="10"/>
      <c r="M36" s="33"/>
      <c r="N36" s="34"/>
      <c r="O36" s="34"/>
      <c r="P36" s="34"/>
      <c r="Q36" s="34"/>
      <c r="R36" s="16"/>
    </row>
    <row r="37" spans="1:18" ht="15" customHeight="1">
      <c r="A37" s="10"/>
      <c r="B37" s="1" t="s">
        <v>196</v>
      </c>
    </row>
    <row r="38" spans="1:18" ht="15" customHeight="1">
      <c r="A38" s="10"/>
      <c r="B38" s="1" t="s">
        <v>197</v>
      </c>
    </row>
    <row r="39" spans="1:18" ht="27.75" customHeight="1">
      <c r="A39" s="10"/>
      <c r="B39" s="1" t="s">
        <v>198</v>
      </c>
    </row>
    <row r="40" spans="1:18" ht="15" customHeight="1">
      <c r="A40" s="1" t="s">
        <v>119</v>
      </c>
    </row>
    <row r="41" spans="1:18" ht="15" customHeight="1"/>
    <row r="42" spans="1:18" ht="15" customHeight="1"/>
    <row r="43" spans="1:18" ht="15" customHeight="1">
      <c r="A43" s="264" t="s">
        <v>29</v>
      </c>
      <c r="B43" s="264"/>
      <c r="C43" s="264"/>
      <c r="D43" s="264"/>
      <c r="E43" s="264"/>
      <c r="F43" s="264"/>
      <c r="G43" s="264"/>
      <c r="H43" s="264"/>
      <c r="I43" s="264"/>
      <c r="J43" s="264"/>
      <c r="K43" s="264"/>
      <c r="L43" s="264"/>
      <c r="M43" s="264"/>
      <c r="N43" s="264"/>
      <c r="O43" s="264"/>
      <c r="P43" s="264"/>
      <c r="Q43" s="264"/>
      <c r="R43" s="264"/>
    </row>
    <row r="44" spans="1:18" ht="15" customHeight="1"/>
    <row r="45" spans="1:18" ht="15" customHeight="1"/>
    <row r="46" spans="1:18" ht="15" customHeight="1">
      <c r="A46" s="11"/>
      <c r="B46" s="265">
        <f>E7</f>
        <v>0</v>
      </c>
      <c r="C46" s="266"/>
      <c r="D46" s="266"/>
      <c r="E46" s="266"/>
      <c r="F46" s="266"/>
      <c r="G46" s="266"/>
      <c r="H46" s="266"/>
      <c r="I46" s="266"/>
      <c r="J46" s="266"/>
      <c r="K46" s="266"/>
      <c r="L46" s="266"/>
      <c r="M46" s="267"/>
      <c r="N46" s="12" t="s">
        <v>36</v>
      </c>
      <c r="O46" s="12"/>
      <c r="P46"/>
      <c r="Q46" s="12"/>
      <c r="R46" s="12"/>
    </row>
    <row r="47" spans="1:18" ht="15" customHeight="1">
      <c r="A47" s="11"/>
      <c r="B47" s="13" t="s">
        <v>80</v>
      </c>
      <c r="C47" s="13"/>
      <c r="D47" s="13"/>
      <c r="E47" s="13"/>
      <c r="F47" s="13"/>
      <c r="G47" s="13"/>
      <c r="H47" s="13"/>
      <c r="I47" s="13"/>
      <c r="J47" s="13"/>
      <c r="K47" s="13"/>
      <c r="L47" s="13"/>
      <c r="M47" s="13"/>
      <c r="N47" s="13"/>
      <c r="O47" s="13"/>
      <c r="P47" s="13"/>
      <c r="Q47" s="13"/>
      <c r="R47" s="13"/>
    </row>
    <row r="48" spans="1:18" ht="15" customHeight="1">
      <c r="A48" s="11"/>
      <c r="B48" s="13" t="s">
        <v>155</v>
      </c>
      <c r="C48" s="13"/>
      <c r="D48" s="13"/>
      <c r="E48" s="13"/>
      <c r="F48" s="13"/>
      <c r="G48" s="13"/>
      <c r="H48" s="13"/>
      <c r="I48" s="13"/>
      <c r="J48" s="13"/>
      <c r="K48" s="13"/>
      <c r="L48" s="13"/>
      <c r="M48" s="13"/>
      <c r="N48" s="13"/>
      <c r="O48" s="13"/>
      <c r="P48" s="13"/>
      <c r="Q48" s="13"/>
      <c r="R48" s="13"/>
    </row>
    <row r="49" spans="1:18" ht="15" customHeight="1">
      <c r="A49" s="11"/>
      <c r="B49" s="245">
        <f>B46</f>
        <v>0</v>
      </c>
      <c r="C49" s="246"/>
      <c r="D49" s="246"/>
      <c r="E49" s="246"/>
      <c r="F49" s="246"/>
      <c r="G49" s="246"/>
      <c r="H49" s="246"/>
      <c r="I49" s="246"/>
      <c r="J49" s="246"/>
      <c r="K49" s="246"/>
      <c r="L49" s="246"/>
      <c r="M49" s="247"/>
      <c r="N49" s="108" t="s">
        <v>189</v>
      </c>
      <c r="O49" s="107"/>
      <c r="P49" s="107"/>
      <c r="Q49" s="107"/>
      <c r="R49" s="107"/>
    </row>
    <row r="50" spans="1:18" ht="15" customHeight="1">
      <c r="A50" s="11"/>
      <c r="B50" s="13" t="s">
        <v>190</v>
      </c>
      <c r="C50" s="13"/>
      <c r="D50" s="13"/>
      <c r="E50" s="13"/>
      <c r="F50" s="13"/>
      <c r="G50" s="13"/>
      <c r="H50" s="13"/>
      <c r="I50" s="13"/>
      <c r="J50" s="13"/>
      <c r="K50" s="13"/>
      <c r="L50" s="13"/>
      <c r="M50" s="13"/>
      <c r="N50" s="13"/>
      <c r="O50" s="13"/>
      <c r="P50" s="13"/>
      <c r="Q50" s="13"/>
      <c r="R50" s="13"/>
    </row>
    <row r="51" spans="1:18" ht="15" customHeight="1">
      <c r="A51" s="11"/>
      <c r="B51" s="13"/>
      <c r="C51" s="13"/>
      <c r="D51" s="13"/>
      <c r="E51" s="13"/>
      <c r="F51" s="13"/>
      <c r="G51" s="13"/>
      <c r="H51" s="13"/>
      <c r="I51" s="13"/>
      <c r="J51" s="13"/>
      <c r="K51" s="13"/>
      <c r="L51" s="13"/>
      <c r="M51" s="13"/>
      <c r="N51" s="13"/>
      <c r="O51" s="13"/>
      <c r="P51" s="13"/>
      <c r="Q51" s="13"/>
      <c r="R51" s="13"/>
    </row>
    <row r="52" spans="1:18" ht="15" customHeight="1">
      <c r="A52" s="14"/>
    </row>
    <row r="53" spans="1:18" ht="15" customHeight="1">
      <c r="A53" s="268">
        <f>N2</f>
        <v>0</v>
      </c>
      <c r="B53" s="269"/>
      <c r="C53" s="269"/>
      <c r="D53" s="270"/>
      <c r="J53" s="12"/>
      <c r="K53" s="12"/>
      <c r="L53" s="12"/>
      <c r="M53" s="12"/>
      <c r="N53" s="12"/>
      <c r="O53" s="12"/>
      <c r="P53" s="12"/>
      <c r="Q53" s="12"/>
      <c r="R53" s="12"/>
    </row>
    <row r="54" spans="1:18" ht="15" customHeight="1">
      <c r="A54" s="14"/>
      <c r="J54" s="12"/>
      <c r="K54" s="12"/>
      <c r="L54" s="12"/>
      <c r="M54" s="12"/>
      <c r="N54" s="12"/>
      <c r="O54" s="12"/>
      <c r="P54" s="12"/>
      <c r="Q54" s="12"/>
      <c r="R54" s="12"/>
    </row>
    <row r="55" spans="1:18" ht="15" customHeight="1">
      <c r="A55" s="14"/>
      <c r="J55" s="272">
        <f>E10</f>
        <v>0</v>
      </c>
      <c r="K55" s="273"/>
      <c r="L55" s="273"/>
      <c r="M55" s="273"/>
      <c r="N55" s="273"/>
      <c r="O55" s="273"/>
      <c r="P55" s="273"/>
      <c r="Q55" s="273"/>
      <c r="R55" s="274"/>
    </row>
    <row r="56" spans="1:18" ht="15" customHeight="1">
      <c r="A56" s="12" t="s">
        <v>30</v>
      </c>
      <c r="D56" s="12" t="s">
        <v>31</v>
      </c>
      <c r="E56" s="12"/>
      <c r="F56" s="12"/>
      <c r="G56" s="12"/>
      <c r="H56" s="12"/>
      <c r="J56" s="275"/>
      <c r="K56" s="276"/>
      <c r="L56" s="276"/>
      <c r="M56" s="276"/>
      <c r="N56" s="276"/>
      <c r="O56" s="276"/>
      <c r="P56" s="276"/>
      <c r="Q56" s="276"/>
      <c r="R56" s="277"/>
    </row>
    <row r="57" spans="1:18" ht="15" customHeight="1">
      <c r="A57" s="12"/>
      <c r="D57" s="12"/>
      <c r="E57" s="12"/>
      <c r="F57" s="12"/>
      <c r="G57" s="12"/>
      <c r="H57" s="12"/>
      <c r="J57" s="278"/>
      <c r="K57" s="279"/>
      <c r="L57" s="279"/>
      <c r="M57" s="279"/>
      <c r="N57" s="279"/>
      <c r="O57" s="279"/>
      <c r="P57" s="279"/>
      <c r="Q57" s="279"/>
      <c r="R57" s="280"/>
    </row>
    <row r="58" spans="1:18" ht="15" customHeight="1">
      <c r="D58" s="1" t="s">
        <v>35</v>
      </c>
      <c r="J58" s="238"/>
      <c r="K58" s="239"/>
      <c r="L58" s="239"/>
      <c r="M58" s="239"/>
      <c r="N58" s="239"/>
      <c r="O58" s="239"/>
      <c r="P58" s="239"/>
      <c r="Q58" s="239"/>
      <c r="R58" s="240"/>
    </row>
    <row r="59" spans="1:18" ht="15" customHeight="1">
      <c r="D59" s="12" t="s">
        <v>34</v>
      </c>
      <c r="E59" s="12"/>
      <c r="F59" s="12"/>
      <c r="G59" s="12"/>
      <c r="H59" s="12"/>
      <c r="J59" s="281">
        <f>E7</f>
        <v>0</v>
      </c>
      <c r="K59" s="282"/>
      <c r="L59" s="282"/>
      <c r="M59" s="282"/>
      <c r="N59" s="282"/>
      <c r="O59" s="282"/>
      <c r="P59" s="282"/>
      <c r="Q59" s="282"/>
      <c r="R59" s="283"/>
    </row>
    <row r="60" spans="1:18" ht="15" customHeight="1">
      <c r="D60" s="12" ph="1"/>
      <c r="E60" s="12" ph="1"/>
      <c r="F60" s="12" ph="1"/>
      <c r="G60" s="12" ph="1"/>
      <c r="H60" s="12" ph="1"/>
      <c r="J60" s="249">
        <f>E8</f>
        <v>0</v>
      </c>
      <c r="K60" s="250"/>
      <c r="L60" s="250"/>
      <c r="M60" s="250"/>
      <c r="N60" s="250"/>
      <c r="O60" s="250"/>
      <c r="P60" s="250"/>
      <c r="Q60" s="250"/>
      <c r="R60" s="251"/>
    </row>
    <row r="61" spans="1:18" ht="15" customHeight="1">
      <c r="D61" s="12" ph="1"/>
      <c r="E61" s="12" ph="1"/>
      <c r="F61" s="12" ph="1"/>
      <c r="G61" s="12" ph="1"/>
      <c r="H61" s="12" ph="1"/>
      <c r="J61" s="238"/>
      <c r="K61" s="239"/>
      <c r="L61" s="239"/>
      <c r="M61" s="239"/>
      <c r="N61" s="239"/>
      <c r="O61" s="239"/>
      <c r="P61" s="239"/>
      <c r="Q61" s="239"/>
      <c r="R61" s="240"/>
    </row>
    <row r="62" spans="1:18" ht="15" customHeight="1">
      <c r="J62" s="249">
        <f>E9</f>
        <v>0</v>
      </c>
      <c r="K62" s="250"/>
      <c r="L62" s="250"/>
      <c r="M62" s="250"/>
      <c r="N62" s="250"/>
      <c r="O62" s="250"/>
      <c r="P62" s="250"/>
      <c r="Q62" s="250"/>
      <c r="R62" s="251"/>
    </row>
    <row r="63" spans="1:18" ht="15" customHeight="1">
      <c r="A63" s="15" t="s">
        <v>32</v>
      </c>
      <c r="D63" s="16"/>
      <c r="E63" s="16"/>
      <c r="F63" s="16"/>
      <c r="G63" s="16"/>
      <c r="H63" s="16"/>
      <c r="R63" s="5"/>
    </row>
    <row r="64" spans="1:18" ht="15" customHeight="1">
      <c r="A64" s="15"/>
      <c r="D64" s="12" t="s">
        <v>193</v>
      </c>
      <c r="E64" s="16"/>
      <c r="F64" s="16"/>
      <c r="G64" s="16"/>
      <c r="H64" s="16"/>
      <c r="J64" s="238"/>
      <c r="K64" s="239"/>
      <c r="L64" s="239"/>
      <c r="M64" s="239"/>
      <c r="N64" s="239"/>
      <c r="O64" s="239"/>
      <c r="P64" s="239"/>
      <c r="Q64" s="239"/>
      <c r="R64" s="240"/>
    </row>
    <row r="65" spans="1:28" ht="15" customHeight="1">
      <c r="A65" s="15" t="s">
        <v>33</v>
      </c>
    </row>
    <row r="66" spans="1:28" ht="15" customHeight="1">
      <c r="A66" s="12" t="s">
        <v>81</v>
      </c>
    </row>
    <row r="67" spans="1:28" ht="15" customHeight="1">
      <c r="A67" s="12"/>
    </row>
    <row r="68" spans="1:28" s="1" customFormat="1" ht="15" customHeight="1">
      <c r="A68" s="14"/>
      <c r="L68" s="4"/>
      <c r="S68"/>
      <c r="T68" s="2"/>
      <c r="U68"/>
      <c r="V68"/>
      <c r="W68"/>
      <c r="X68"/>
      <c r="Y68"/>
      <c r="Z68"/>
      <c r="AA68"/>
      <c r="AB68"/>
    </row>
    <row r="69" spans="1:28" s="1" customFormat="1" ht="15" customHeight="1">
      <c r="B69" s="284" t="s">
        <v>82</v>
      </c>
      <c r="C69" s="284"/>
      <c r="D69" s="284"/>
      <c r="E69" s="284"/>
      <c r="F69" s="284"/>
      <c r="G69" s="284"/>
      <c r="H69" s="284"/>
      <c r="I69" s="284"/>
      <c r="J69" s="284"/>
      <c r="K69" s="284"/>
      <c r="L69" s="284"/>
      <c r="M69" s="284"/>
      <c r="N69" s="284"/>
      <c r="O69" s="284"/>
      <c r="P69" s="284"/>
      <c r="Q69" s="284"/>
      <c r="S69"/>
      <c r="T69" s="2"/>
      <c r="U69"/>
      <c r="V69"/>
      <c r="W69"/>
      <c r="X69"/>
      <c r="Y69"/>
      <c r="Z69"/>
      <c r="AA69"/>
      <c r="AB69"/>
    </row>
    <row r="70" spans="1:28" s="1" customFormat="1" ht="15" customHeight="1">
      <c r="B70" s="284"/>
      <c r="C70" s="284"/>
      <c r="D70" s="284"/>
      <c r="E70" s="284"/>
      <c r="F70" s="284"/>
      <c r="G70" s="284"/>
      <c r="H70" s="284"/>
      <c r="I70" s="284"/>
      <c r="J70" s="284"/>
      <c r="K70" s="284"/>
      <c r="L70" s="284"/>
      <c r="M70" s="284"/>
      <c r="N70" s="284"/>
      <c r="O70" s="284"/>
      <c r="P70" s="284"/>
      <c r="Q70" s="284"/>
      <c r="S70"/>
      <c r="T70" s="2"/>
      <c r="U70"/>
      <c r="V70"/>
      <c r="W70"/>
      <c r="X70"/>
      <c r="Y70"/>
      <c r="Z70"/>
      <c r="AA70"/>
      <c r="AB70"/>
    </row>
    <row r="71" spans="1:28" s="1" customFormat="1" ht="15" customHeight="1">
      <c r="B71" s="284"/>
      <c r="C71" s="284"/>
      <c r="D71" s="284"/>
      <c r="E71" s="284"/>
      <c r="F71" s="284"/>
      <c r="G71" s="284"/>
      <c r="H71" s="284"/>
      <c r="I71" s="284"/>
      <c r="J71" s="284"/>
      <c r="K71" s="284"/>
      <c r="L71" s="284"/>
      <c r="M71" s="284"/>
      <c r="N71" s="284"/>
      <c r="O71" s="284"/>
      <c r="P71" s="284"/>
      <c r="Q71" s="284"/>
      <c r="S71"/>
      <c r="T71" s="2"/>
      <c r="U71"/>
      <c r="V71"/>
      <c r="W71"/>
      <c r="X71"/>
      <c r="Y71"/>
      <c r="Z71"/>
      <c r="AA71"/>
      <c r="AB71"/>
    </row>
    <row r="72" spans="1:28" s="1" customFormat="1" ht="15" customHeight="1">
      <c r="A72" s="8"/>
      <c r="B72" s="284"/>
      <c r="C72" s="284"/>
      <c r="D72" s="284"/>
      <c r="E72" s="284"/>
      <c r="F72" s="284"/>
      <c r="G72" s="284"/>
      <c r="H72" s="284"/>
      <c r="I72" s="284"/>
      <c r="J72" s="284"/>
      <c r="K72" s="284"/>
      <c r="L72" s="284"/>
      <c r="M72" s="284"/>
      <c r="N72" s="284"/>
      <c r="O72" s="284"/>
      <c r="P72" s="284"/>
      <c r="Q72" s="284"/>
      <c r="S72"/>
      <c r="T72" s="2"/>
      <c r="U72"/>
      <c r="V72"/>
      <c r="W72"/>
      <c r="X72"/>
      <c r="Y72"/>
      <c r="Z72"/>
      <c r="AA72"/>
      <c r="AB72"/>
    </row>
    <row r="73" spans="1:28" s="1" customFormat="1" ht="15" customHeight="1">
      <c r="A73" s="8"/>
      <c r="S73"/>
      <c r="T73" s="2"/>
      <c r="U73"/>
      <c r="V73"/>
      <c r="W73"/>
      <c r="X73"/>
      <c r="Y73"/>
      <c r="Z73"/>
      <c r="AA73"/>
      <c r="AB73"/>
    </row>
    <row r="74" spans="1:28" s="1" customFormat="1" ht="15" customHeight="1">
      <c r="A74" s="8"/>
      <c r="S74"/>
      <c r="T74" s="2"/>
      <c r="U74"/>
      <c r="V74"/>
      <c r="W74"/>
      <c r="X74"/>
      <c r="Y74"/>
      <c r="Z74"/>
      <c r="AA74"/>
      <c r="AB74"/>
    </row>
    <row r="75" spans="1:28" s="1" customFormat="1" ht="15" customHeight="1">
      <c r="S75"/>
      <c r="T75" s="2"/>
      <c r="U75"/>
      <c r="V75"/>
      <c r="W75"/>
      <c r="X75"/>
      <c r="Y75"/>
      <c r="Z75"/>
      <c r="AA75"/>
      <c r="AB75"/>
    </row>
    <row r="76" spans="1:28" s="1" customFormat="1" ht="15" customHeight="1">
      <c r="B76" s="271"/>
      <c r="C76" s="271"/>
      <c r="D76" s="271"/>
      <c r="E76" s="271"/>
      <c r="F76" s="271"/>
      <c r="G76" s="271"/>
      <c r="H76" s="271"/>
      <c r="I76" s="271"/>
      <c r="J76" s="271"/>
      <c r="K76" s="271"/>
      <c r="L76" s="271"/>
      <c r="M76" s="271"/>
      <c r="N76" s="271"/>
      <c r="O76" s="271"/>
      <c r="P76" s="271"/>
      <c r="Q76" s="271"/>
      <c r="S76"/>
      <c r="T76" s="2"/>
      <c r="U76"/>
      <c r="V76"/>
      <c r="W76"/>
      <c r="X76"/>
      <c r="Y76"/>
      <c r="Z76"/>
      <c r="AA76"/>
      <c r="AB76"/>
    </row>
    <row r="77" spans="1:28" s="1" customFormat="1" ht="15" customHeight="1">
      <c r="B77" s="271"/>
      <c r="C77" s="271"/>
      <c r="D77" s="271"/>
      <c r="E77" s="271"/>
      <c r="F77" s="271"/>
      <c r="G77" s="271"/>
      <c r="H77" s="271"/>
      <c r="I77" s="271"/>
      <c r="J77" s="271"/>
      <c r="K77" s="271"/>
      <c r="L77" s="271"/>
      <c r="M77" s="271"/>
      <c r="N77" s="271"/>
      <c r="O77" s="271"/>
      <c r="P77" s="271"/>
      <c r="Q77" s="271"/>
      <c r="S77"/>
      <c r="T77" s="2"/>
      <c r="U77"/>
      <c r="V77"/>
      <c r="W77"/>
      <c r="X77"/>
      <c r="Y77"/>
      <c r="Z77"/>
      <c r="AA77"/>
      <c r="AB77"/>
    </row>
    <row r="78" spans="1:28" s="1" customFormat="1" ht="15" customHeight="1">
      <c r="B78" s="6"/>
      <c r="C78" s="6"/>
      <c r="D78" s="6"/>
      <c r="E78" s="6"/>
      <c r="F78" s="6"/>
      <c r="G78" s="6"/>
      <c r="H78" s="6"/>
      <c r="I78" s="6"/>
      <c r="J78" s="6"/>
      <c r="K78" s="6"/>
      <c r="L78" s="6"/>
      <c r="M78" s="6"/>
      <c r="N78" s="6"/>
      <c r="O78" s="6"/>
      <c r="P78" s="6"/>
      <c r="Q78" s="6"/>
      <c r="S78"/>
      <c r="T78" s="2"/>
      <c r="U78"/>
      <c r="V78"/>
      <c r="W78"/>
      <c r="X78"/>
      <c r="Y78"/>
      <c r="Z78"/>
      <c r="AA78"/>
      <c r="AB78"/>
    </row>
    <row r="79" spans="1:28" s="1" customFormat="1" ht="15" customHeight="1">
      <c r="B79" s="6"/>
      <c r="C79" s="6"/>
      <c r="D79" s="4"/>
      <c r="E79" s="4"/>
      <c r="F79" s="4"/>
      <c r="G79" s="4"/>
      <c r="H79" s="4"/>
      <c r="I79" s="4"/>
      <c r="J79" s="4"/>
      <c r="K79" s="4"/>
      <c r="L79" s="4"/>
      <c r="M79" s="4"/>
      <c r="N79" s="4"/>
      <c r="O79" s="4"/>
      <c r="P79" s="4"/>
      <c r="Q79" s="4"/>
      <c r="S79"/>
      <c r="T79" s="2"/>
      <c r="U79"/>
      <c r="V79"/>
      <c r="W79"/>
      <c r="X79"/>
      <c r="Y79"/>
      <c r="Z79"/>
      <c r="AA79"/>
      <c r="AB79"/>
    </row>
    <row r="80" spans="1:28" s="1" customFormat="1" ht="15" customHeight="1">
      <c r="B80" s="271"/>
      <c r="C80" s="271"/>
      <c r="D80" s="271"/>
      <c r="E80" s="271"/>
      <c r="F80" s="271"/>
      <c r="G80" s="271"/>
      <c r="H80" s="271"/>
      <c r="I80" s="271"/>
      <c r="J80" s="271"/>
      <c r="K80" s="271"/>
      <c r="L80" s="271"/>
      <c r="M80" s="271"/>
      <c r="N80" s="271"/>
      <c r="O80" s="271"/>
      <c r="P80" s="271"/>
      <c r="Q80" s="271"/>
      <c r="S80"/>
      <c r="T80" s="2"/>
      <c r="U80"/>
      <c r="V80"/>
      <c r="W80"/>
      <c r="X80"/>
      <c r="Y80"/>
      <c r="Z80"/>
      <c r="AA80"/>
      <c r="AB80"/>
    </row>
    <row r="81" spans="1:28" s="1" customFormat="1" ht="15" customHeight="1">
      <c r="B81" s="6"/>
      <c r="C81" s="6"/>
      <c r="D81" s="6"/>
      <c r="E81" s="6"/>
      <c r="F81" s="6"/>
      <c r="G81" s="6"/>
      <c r="H81" s="6"/>
      <c r="I81" s="6"/>
      <c r="J81" s="6"/>
      <c r="K81" s="6"/>
      <c r="L81" s="6"/>
      <c r="M81" s="6"/>
      <c r="N81" s="6"/>
      <c r="O81" s="6"/>
      <c r="P81" s="6"/>
      <c r="Q81" s="6"/>
      <c r="S81"/>
      <c r="T81" s="2"/>
      <c r="U81"/>
      <c r="V81"/>
      <c r="W81"/>
      <c r="X81"/>
      <c r="Y81"/>
      <c r="Z81"/>
      <c r="AA81"/>
      <c r="AB81"/>
    </row>
    <row r="82" spans="1:28" s="1" customFormat="1" ht="15" customHeight="1">
      <c r="B82" s="6"/>
      <c r="C82" s="6"/>
      <c r="D82" s="4"/>
      <c r="E82" s="4"/>
      <c r="F82" s="4"/>
      <c r="G82" s="4"/>
      <c r="H82" s="4"/>
      <c r="I82" s="4"/>
      <c r="J82" s="4"/>
      <c r="K82" s="4"/>
      <c r="L82" s="4"/>
      <c r="M82" s="4"/>
      <c r="N82" s="4"/>
      <c r="O82" s="4"/>
      <c r="P82" s="4"/>
      <c r="Q82" s="4"/>
      <c r="S82"/>
      <c r="T82" s="2"/>
      <c r="U82"/>
      <c r="V82"/>
      <c r="W82"/>
      <c r="X82"/>
      <c r="Y82"/>
      <c r="Z82"/>
      <c r="AA82"/>
      <c r="AB82"/>
    </row>
    <row r="83" spans="1:28" s="1" customFormat="1" ht="15" customHeight="1">
      <c r="B83" s="271"/>
      <c r="C83" s="271"/>
      <c r="D83" s="271"/>
      <c r="E83" s="271"/>
      <c r="F83" s="271"/>
      <c r="G83" s="271"/>
      <c r="H83" s="271"/>
      <c r="I83" s="271"/>
      <c r="J83" s="271"/>
      <c r="K83" s="271"/>
      <c r="L83" s="271"/>
      <c r="M83" s="271"/>
      <c r="N83" s="271"/>
      <c r="O83" s="271"/>
      <c r="P83" s="271"/>
      <c r="Q83" s="271"/>
      <c r="S83"/>
      <c r="T83" s="2"/>
      <c r="U83"/>
      <c r="V83"/>
      <c r="W83"/>
      <c r="X83"/>
      <c r="Y83"/>
      <c r="Z83"/>
      <c r="AA83"/>
      <c r="AB83"/>
    </row>
    <row r="84" spans="1:28" s="1" customFormat="1" ht="15" customHeight="1">
      <c r="B84" s="6"/>
      <c r="C84" s="6"/>
      <c r="D84" s="6"/>
      <c r="E84" s="6"/>
      <c r="F84" s="6"/>
      <c r="G84" s="6"/>
      <c r="H84" s="6"/>
      <c r="I84" s="6"/>
      <c r="J84" s="6"/>
      <c r="K84" s="6"/>
      <c r="L84" s="6"/>
      <c r="M84" s="6"/>
      <c r="N84" s="6"/>
      <c r="O84" s="6"/>
      <c r="P84" s="6"/>
      <c r="Q84" s="6"/>
      <c r="S84"/>
      <c r="T84" s="2"/>
      <c r="U84"/>
      <c r="V84"/>
      <c r="W84"/>
      <c r="X84"/>
      <c r="Y84"/>
      <c r="Z84"/>
      <c r="AA84"/>
      <c r="AB84"/>
    </row>
    <row r="85" spans="1:28" s="1" customFormat="1" ht="15" customHeight="1">
      <c r="B85" s="177"/>
      <c r="C85" s="177"/>
      <c r="S85"/>
      <c r="T85" s="2"/>
      <c r="U85"/>
      <c r="V85"/>
      <c r="W85"/>
      <c r="X85"/>
      <c r="Y85"/>
      <c r="Z85"/>
      <c r="AA85"/>
      <c r="AB85"/>
    </row>
    <row r="86" spans="1:28" s="1" customFormat="1" ht="15" customHeight="1">
      <c r="S86"/>
      <c r="T86" s="2"/>
      <c r="U86"/>
      <c r="V86"/>
      <c r="W86"/>
      <c r="X86"/>
      <c r="Y86"/>
      <c r="Z86"/>
      <c r="AA86"/>
      <c r="AB86"/>
    </row>
    <row r="87" spans="1:28" ht="15" customHeight="1">
      <c r="A87" s="1" t="s">
        <v>60</v>
      </c>
      <c r="L87" s="262">
        <f>E7</f>
        <v>0</v>
      </c>
      <c r="M87" s="262"/>
      <c r="N87" s="262"/>
      <c r="O87" s="262"/>
      <c r="P87" s="262"/>
      <c r="Q87" s="262"/>
      <c r="R87" s="263"/>
    </row>
    <row r="88" spans="1:28" ht="15" customHeight="1"/>
    <row r="89" spans="1:28" s="1" customFormat="1" ht="15" customHeight="1">
      <c r="A89" s="8"/>
      <c r="S89"/>
      <c r="T89" s="2"/>
      <c r="U89"/>
      <c r="V89"/>
      <c r="W89"/>
      <c r="X89"/>
      <c r="Y89"/>
      <c r="Z89"/>
      <c r="AA89"/>
      <c r="AB89"/>
    </row>
    <row r="90" spans="1:28" s="1" customFormat="1" ht="15" customHeight="1">
      <c r="A90" s="61" t="s">
        <v>178</v>
      </c>
      <c r="B90" s="32" t="s">
        <v>177</v>
      </c>
      <c r="S90"/>
      <c r="T90" s="2"/>
      <c r="U90"/>
      <c r="V90"/>
      <c r="W90"/>
      <c r="X90"/>
      <c r="Y90"/>
      <c r="Z90"/>
      <c r="AA90"/>
      <c r="AB90"/>
    </row>
    <row r="91" spans="1:28" s="1" customFormat="1" ht="48.6" customHeight="1">
      <c r="A91" s="61"/>
      <c r="B91" s="237" t="s">
        <v>256</v>
      </c>
      <c r="C91" s="237"/>
      <c r="D91" s="237"/>
      <c r="E91" s="237"/>
      <c r="F91" s="237"/>
      <c r="G91" s="237"/>
      <c r="H91" s="237"/>
      <c r="I91" s="237"/>
      <c r="J91" s="237"/>
      <c r="K91" s="237"/>
      <c r="L91" s="237"/>
      <c r="M91" s="237"/>
      <c r="N91" s="237"/>
      <c r="O91" s="237"/>
      <c r="P91" s="237"/>
      <c r="Q91" s="237"/>
      <c r="S91"/>
      <c r="T91" s="2"/>
      <c r="U91"/>
      <c r="V91"/>
      <c r="W91"/>
      <c r="X91"/>
      <c r="Y91"/>
      <c r="Z91"/>
      <c r="AA91"/>
      <c r="AB91"/>
    </row>
    <row r="92" spans="1:28" s="1" customFormat="1" ht="15" customHeight="1">
      <c r="A92" s="5"/>
      <c r="B92" s="215"/>
      <c r="C92" s="216"/>
      <c r="D92" s="216"/>
      <c r="E92" s="216"/>
      <c r="F92" s="216"/>
      <c r="G92" s="216"/>
      <c r="H92" s="216"/>
      <c r="I92" s="216"/>
      <c r="J92" s="216"/>
      <c r="K92" s="216"/>
      <c r="L92" s="216"/>
      <c r="M92" s="216"/>
      <c r="N92" s="216"/>
      <c r="O92" s="216"/>
      <c r="P92" s="216"/>
      <c r="Q92" s="217"/>
      <c r="S92"/>
      <c r="T92" s="2"/>
      <c r="U92"/>
      <c r="V92"/>
      <c r="W92"/>
      <c r="X92"/>
      <c r="Y92"/>
      <c r="Z92"/>
      <c r="AA92"/>
      <c r="AB92"/>
    </row>
    <row r="93" spans="1:28" s="1" customFormat="1" ht="15" customHeight="1">
      <c r="A93" s="5"/>
      <c r="B93" s="218"/>
      <c r="C93" s="219"/>
      <c r="D93" s="219"/>
      <c r="E93" s="219"/>
      <c r="F93" s="219"/>
      <c r="G93" s="219"/>
      <c r="H93" s="219"/>
      <c r="I93" s="219"/>
      <c r="J93" s="219"/>
      <c r="K93" s="219"/>
      <c r="L93" s="219"/>
      <c r="M93" s="219"/>
      <c r="N93" s="219"/>
      <c r="O93" s="219"/>
      <c r="P93" s="219"/>
      <c r="Q93" s="220"/>
      <c r="S93"/>
      <c r="T93" s="2"/>
      <c r="U93"/>
      <c r="V93"/>
      <c r="W93"/>
      <c r="X93"/>
      <c r="Y93"/>
      <c r="Z93"/>
      <c r="AA93"/>
      <c r="AB93"/>
    </row>
    <row r="94" spans="1:28" s="1" customFormat="1" ht="15" customHeight="1">
      <c r="A94" s="5"/>
      <c r="B94" s="221"/>
      <c r="C94" s="219"/>
      <c r="D94" s="219"/>
      <c r="E94" s="219"/>
      <c r="F94" s="219"/>
      <c r="G94" s="219"/>
      <c r="H94" s="219"/>
      <c r="I94" s="219"/>
      <c r="J94" s="219"/>
      <c r="K94" s="219"/>
      <c r="L94" s="219"/>
      <c r="M94" s="219"/>
      <c r="N94" s="219"/>
      <c r="O94" s="219"/>
      <c r="P94" s="219"/>
      <c r="Q94" s="220"/>
      <c r="S94"/>
      <c r="T94" s="2"/>
      <c r="U94"/>
      <c r="V94"/>
      <c r="W94"/>
      <c r="X94"/>
      <c r="Y94"/>
      <c r="Z94"/>
      <c r="AA94"/>
      <c r="AB94"/>
    </row>
    <row r="95" spans="1:28" s="1" customFormat="1" ht="15" customHeight="1">
      <c r="A95" s="5"/>
      <c r="B95" s="221"/>
      <c r="C95" s="219"/>
      <c r="D95" s="219"/>
      <c r="E95" s="219"/>
      <c r="F95" s="219"/>
      <c r="G95" s="219"/>
      <c r="H95" s="219"/>
      <c r="I95" s="219"/>
      <c r="J95" s="219"/>
      <c r="K95" s="219"/>
      <c r="L95" s="219"/>
      <c r="M95" s="219"/>
      <c r="N95" s="219"/>
      <c r="O95" s="219"/>
      <c r="P95" s="219"/>
      <c r="Q95" s="220"/>
      <c r="S95"/>
      <c r="T95" s="2"/>
      <c r="U95"/>
      <c r="V95"/>
      <c r="W95"/>
      <c r="X95"/>
      <c r="Y95"/>
      <c r="Z95"/>
      <c r="AA95"/>
      <c r="AB95"/>
    </row>
    <row r="96" spans="1:28" s="1" customFormat="1" ht="15" customHeight="1">
      <c r="A96" s="5"/>
      <c r="B96" s="221"/>
      <c r="C96" s="219"/>
      <c r="D96" s="219"/>
      <c r="E96" s="219"/>
      <c r="F96" s="219"/>
      <c r="G96" s="219"/>
      <c r="H96" s="219"/>
      <c r="I96" s="219"/>
      <c r="J96" s="219"/>
      <c r="K96" s="219"/>
      <c r="L96" s="219"/>
      <c r="M96" s="219"/>
      <c r="N96" s="219"/>
      <c r="O96" s="219"/>
      <c r="P96" s="219"/>
      <c r="Q96" s="220"/>
      <c r="S96"/>
      <c r="T96" s="2"/>
      <c r="U96"/>
      <c r="V96"/>
      <c r="W96"/>
      <c r="X96"/>
      <c r="Y96"/>
      <c r="Z96"/>
      <c r="AA96"/>
      <c r="AB96"/>
    </row>
    <row r="97" spans="1:28" s="1" customFormat="1" ht="15" customHeight="1">
      <c r="A97" s="5"/>
      <c r="B97" s="221"/>
      <c r="C97" s="219"/>
      <c r="D97" s="219"/>
      <c r="E97" s="219"/>
      <c r="F97" s="219"/>
      <c r="G97" s="219"/>
      <c r="H97" s="219"/>
      <c r="I97" s="219"/>
      <c r="J97" s="219"/>
      <c r="K97" s="219"/>
      <c r="L97" s="219"/>
      <c r="M97" s="219"/>
      <c r="N97" s="219"/>
      <c r="O97" s="219"/>
      <c r="P97" s="219"/>
      <c r="Q97" s="220"/>
      <c r="S97"/>
      <c r="T97" s="2"/>
      <c r="U97"/>
      <c r="V97"/>
      <c r="W97"/>
      <c r="X97"/>
      <c r="Y97"/>
      <c r="Z97"/>
      <c r="AA97"/>
      <c r="AB97"/>
    </row>
    <row r="98" spans="1:28" s="1" customFormat="1" ht="15" customHeight="1">
      <c r="A98" s="5"/>
      <c r="B98" s="221"/>
      <c r="C98" s="219"/>
      <c r="D98" s="219"/>
      <c r="E98" s="219"/>
      <c r="F98" s="219"/>
      <c r="G98" s="219"/>
      <c r="H98" s="219"/>
      <c r="I98" s="219"/>
      <c r="J98" s="219"/>
      <c r="K98" s="219"/>
      <c r="L98" s="219"/>
      <c r="M98" s="219"/>
      <c r="N98" s="219"/>
      <c r="O98" s="219"/>
      <c r="P98" s="219"/>
      <c r="Q98" s="220"/>
      <c r="S98"/>
      <c r="T98" s="2"/>
      <c r="U98"/>
      <c r="V98"/>
      <c r="W98"/>
      <c r="X98"/>
      <c r="Y98"/>
      <c r="Z98"/>
      <c r="AA98"/>
      <c r="AB98"/>
    </row>
    <row r="99" spans="1:28" s="1" customFormat="1" ht="15" customHeight="1">
      <c r="A99" s="5"/>
      <c r="B99" s="221"/>
      <c r="C99" s="219"/>
      <c r="D99" s="219"/>
      <c r="E99" s="219"/>
      <c r="F99" s="219"/>
      <c r="G99" s="219"/>
      <c r="H99" s="219"/>
      <c r="I99" s="219"/>
      <c r="J99" s="219"/>
      <c r="K99" s="219"/>
      <c r="L99" s="219"/>
      <c r="M99" s="219"/>
      <c r="N99" s="219"/>
      <c r="O99" s="219"/>
      <c r="P99" s="219"/>
      <c r="Q99" s="220"/>
      <c r="S99"/>
      <c r="T99" s="2"/>
      <c r="U99"/>
      <c r="V99"/>
      <c r="W99"/>
      <c r="X99"/>
      <c r="Y99"/>
      <c r="Z99"/>
      <c r="AA99"/>
      <c r="AB99"/>
    </row>
    <row r="100" spans="1:28" s="1" customFormat="1" ht="15" customHeight="1">
      <c r="A100" s="5"/>
      <c r="B100" s="222"/>
      <c r="C100" s="223"/>
      <c r="D100" s="223"/>
      <c r="E100" s="223"/>
      <c r="F100" s="223"/>
      <c r="G100" s="223"/>
      <c r="H100" s="223"/>
      <c r="I100" s="223"/>
      <c r="J100" s="223"/>
      <c r="K100" s="223"/>
      <c r="L100" s="223"/>
      <c r="M100" s="223"/>
      <c r="N100" s="223"/>
      <c r="O100" s="223"/>
      <c r="P100" s="223"/>
      <c r="Q100" s="224"/>
      <c r="S100"/>
      <c r="T100" s="2"/>
      <c r="U100"/>
      <c r="V100"/>
      <c r="W100"/>
      <c r="X100"/>
      <c r="Y100"/>
      <c r="Z100"/>
      <c r="AA100"/>
      <c r="AB100"/>
    </row>
    <row r="101" spans="1:28" s="1" customFormat="1" ht="15" customHeight="1">
      <c r="A101" s="5"/>
      <c r="B101" s="222"/>
      <c r="C101" s="223"/>
      <c r="D101" s="225"/>
      <c r="E101" s="225"/>
      <c r="F101" s="225"/>
      <c r="G101" s="225"/>
      <c r="H101" s="225"/>
      <c r="I101" s="225"/>
      <c r="J101" s="225"/>
      <c r="K101" s="225"/>
      <c r="L101" s="225"/>
      <c r="M101" s="225"/>
      <c r="N101" s="225"/>
      <c r="O101" s="225"/>
      <c r="P101" s="225"/>
      <c r="Q101" s="226"/>
      <c r="S101"/>
      <c r="T101" s="2"/>
      <c r="U101"/>
      <c r="V101"/>
      <c r="W101"/>
      <c r="X101"/>
      <c r="Y101"/>
      <c r="Z101"/>
      <c r="AA101"/>
      <c r="AB101"/>
    </row>
    <row r="102" spans="1:28" s="1" customFormat="1" ht="15" customHeight="1">
      <c r="A102" s="5"/>
      <c r="B102" s="221"/>
      <c r="C102" s="219"/>
      <c r="D102" s="219"/>
      <c r="E102" s="219"/>
      <c r="F102" s="219"/>
      <c r="G102" s="219"/>
      <c r="H102" s="219"/>
      <c r="I102" s="219"/>
      <c r="J102" s="219"/>
      <c r="K102" s="219"/>
      <c r="L102" s="219"/>
      <c r="M102" s="219"/>
      <c r="N102" s="219"/>
      <c r="O102" s="219"/>
      <c r="P102" s="219"/>
      <c r="Q102" s="220"/>
      <c r="S102"/>
      <c r="T102" s="2"/>
      <c r="U102"/>
      <c r="V102"/>
      <c r="W102"/>
      <c r="X102"/>
      <c r="Y102"/>
      <c r="Z102"/>
      <c r="AA102"/>
      <c r="AB102"/>
    </row>
    <row r="103" spans="1:28" s="1" customFormat="1" ht="15" customHeight="1">
      <c r="A103" s="5"/>
      <c r="B103" s="222"/>
      <c r="C103" s="223"/>
      <c r="D103" s="223"/>
      <c r="E103" s="223"/>
      <c r="F103" s="223"/>
      <c r="G103" s="223"/>
      <c r="H103" s="223"/>
      <c r="I103" s="223"/>
      <c r="J103" s="223"/>
      <c r="K103" s="223"/>
      <c r="L103" s="223"/>
      <c r="M103" s="223"/>
      <c r="N103" s="223"/>
      <c r="O103" s="223"/>
      <c r="P103" s="223"/>
      <c r="Q103" s="224"/>
      <c r="S103"/>
      <c r="T103" s="2"/>
      <c r="U103"/>
      <c r="V103"/>
      <c r="W103"/>
      <c r="X103"/>
      <c r="Y103"/>
      <c r="Z103"/>
      <c r="AA103"/>
      <c r="AB103"/>
    </row>
    <row r="104" spans="1:28" s="1" customFormat="1" ht="15" customHeight="1">
      <c r="A104" s="5"/>
      <c r="B104" s="222"/>
      <c r="C104" s="223"/>
      <c r="D104" s="225"/>
      <c r="E104" s="225"/>
      <c r="F104" s="225"/>
      <c r="G104" s="225"/>
      <c r="H104" s="225"/>
      <c r="I104" s="225"/>
      <c r="J104" s="225"/>
      <c r="K104" s="225"/>
      <c r="L104" s="225"/>
      <c r="M104" s="225"/>
      <c r="N104" s="225"/>
      <c r="O104" s="225"/>
      <c r="P104" s="225"/>
      <c r="Q104" s="226"/>
      <c r="S104"/>
      <c r="T104" s="2"/>
      <c r="U104"/>
      <c r="V104"/>
      <c r="W104"/>
      <c r="X104"/>
      <c r="Y104"/>
      <c r="Z104"/>
      <c r="AA104"/>
      <c r="AB104"/>
    </row>
    <row r="105" spans="1:28" s="1" customFormat="1" ht="15" customHeight="1">
      <c r="A105" s="5"/>
      <c r="B105" s="221"/>
      <c r="C105" s="219"/>
      <c r="D105" s="219"/>
      <c r="E105" s="219"/>
      <c r="F105" s="219"/>
      <c r="G105" s="219"/>
      <c r="H105" s="219"/>
      <c r="I105" s="219"/>
      <c r="J105" s="219"/>
      <c r="K105" s="219"/>
      <c r="L105" s="219"/>
      <c r="M105" s="219"/>
      <c r="N105" s="219"/>
      <c r="O105" s="219"/>
      <c r="P105" s="219"/>
      <c r="Q105" s="220"/>
      <c r="S105"/>
      <c r="T105" s="2"/>
      <c r="U105"/>
      <c r="V105"/>
      <c r="W105"/>
      <c r="X105"/>
      <c r="Y105"/>
      <c r="Z105"/>
      <c r="AA105"/>
      <c r="AB105"/>
    </row>
    <row r="106" spans="1:28" s="1" customFormat="1" ht="15" customHeight="1">
      <c r="A106" s="5"/>
      <c r="B106" s="222"/>
      <c r="C106" s="223"/>
      <c r="D106" s="223"/>
      <c r="E106" s="223"/>
      <c r="F106" s="223"/>
      <c r="G106" s="223"/>
      <c r="H106" s="223"/>
      <c r="I106" s="223"/>
      <c r="J106" s="223"/>
      <c r="K106" s="223"/>
      <c r="L106" s="223"/>
      <c r="M106" s="223"/>
      <c r="N106" s="223"/>
      <c r="O106" s="223"/>
      <c r="P106" s="223"/>
      <c r="Q106" s="224"/>
      <c r="S106"/>
      <c r="T106" s="2"/>
      <c r="U106"/>
      <c r="V106"/>
      <c r="W106"/>
      <c r="X106"/>
      <c r="Y106"/>
      <c r="Z106"/>
      <c r="AA106"/>
      <c r="AB106"/>
    </row>
    <row r="107" spans="1:28" s="1" customFormat="1" ht="15" customHeight="1">
      <c r="A107" s="5"/>
      <c r="B107" s="227"/>
      <c r="C107" s="228"/>
      <c r="D107" s="229"/>
      <c r="E107" s="229"/>
      <c r="F107" s="229"/>
      <c r="G107" s="229"/>
      <c r="H107" s="229"/>
      <c r="I107" s="229"/>
      <c r="J107" s="229"/>
      <c r="K107" s="229"/>
      <c r="L107" s="229"/>
      <c r="M107" s="229"/>
      <c r="N107" s="229"/>
      <c r="O107" s="229"/>
      <c r="P107" s="229"/>
      <c r="Q107" s="230"/>
      <c r="S107"/>
      <c r="T107" s="2"/>
      <c r="U107"/>
      <c r="V107"/>
      <c r="W107"/>
      <c r="X107"/>
      <c r="Y107"/>
      <c r="Z107"/>
      <c r="AA107"/>
      <c r="AB107"/>
    </row>
    <row r="108" spans="1:28" s="1" customFormat="1" ht="15" customHeight="1">
      <c r="A108" s="5"/>
      <c r="S108"/>
      <c r="T108" s="2"/>
      <c r="U108"/>
      <c r="V108"/>
      <c r="W108"/>
      <c r="X108"/>
      <c r="Y108"/>
      <c r="Z108"/>
      <c r="AA108"/>
      <c r="AB108"/>
    </row>
    <row r="109" spans="1:28">
      <c r="A109" s="5"/>
    </row>
    <row r="110" spans="1:28" s="1" customFormat="1">
      <c r="A110" s="61" t="s">
        <v>179</v>
      </c>
      <c r="B110" s="32" t="s">
        <v>181</v>
      </c>
      <c r="S110"/>
      <c r="T110" s="2"/>
      <c r="U110"/>
      <c r="V110"/>
      <c r="W110"/>
      <c r="X110"/>
      <c r="Y110"/>
      <c r="Z110"/>
      <c r="AA110"/>
      <c r="AB110"/>
    </row>
    <row r="111" spans="1:28" s="1" customFormat="1" ht="33.950000000000003" customHeight="1">
      <c r="A111" s="61"/>
      <c r="B111" s="237" t="s">
        <v>180</v>
      </c>
      <c r="C111" s="237"/>
      <c r="D111" s="237"/>
      <c r="E111" s="237"/>
      <c r="F111" s="237"/>
      <c r="G111" s="237"/>
      <c r="H111" s="237"/>
      <c r="I111" s="237"/>
      <c r="J111" s="237"/>
      <c r="K111" s="237"/>
      <c r="L111" s="237"/>
      <c r="M111" s="237"/>
      <c r="N111" s="237"/>
      <c r="O111" s="237"/>
      <c r="P111" s="237"/>
      <c r="Q111" s="237"/>
      <c r="S111"/>
      <c r="T111" s="2"/>
      <c r="U111"/>
      <c r="V111"/>
      <c r="W111"/>
      <c r="X111"/>
      <c r="Y111"/>
      <c r="Z111"/>
      <c r="AA111"/>
      <c r="AB111"/>
    </row>
    <row r="112" spans="1:28">
      <c r="A112" s="5"/>
      <c r="B112" s="215"/>
      <c r="C112" s="216"/>
      <c r="D112" s="216"/>
      <c r="E112" s="216"/>
      <c r="F112" s="216"/>
      <c r="G112" s="216"/>
      <c r="H112" s="216"/>
      <c r="I112" s="216"/>
      <c r="J112" s="216"/>
      <c r="K112" s="216"/>
      <c r="L112" s="216"/>
      <c r="M112" s="216"/>
      <c r="N112" s="216"/>
      <c r="O112" s="216"/>
      <c r="P112" s="216"/>
      <c r="Q112" s="217"/>
    </row>
    <row r="113" spans="1:28">
      <c r="A113" s="5"/>
      <c r="B113" s="218"/>
      <c r="C113" s="219"/>
      <c r="D113" s="219"/>
      <c r="E113" s="219"/>
      <c r="F113" s="219"/>
      <c r="G113" s="219"/>
      <c r="H113" s="219"/>
      <c r="I113" s="219"/>
      <c r="J113" s="219"/>
      <c r="K113" s="219"/>
      <c r="L113" s="219"/>
      <c r="M113" s="219"/>
      <c r="N113" s="219"/>
      <c r="O113" s="219"/>
      <c r="P113" s="219"/>
      <c r="Q113" s="220"/>
    </row>
    <row r="114" spans="1:28" s="1" customFormat="1">
      <c r="B114" s="221"/>
      <c r="C114" s="219"/>
      <c r="D114" s="219"/>
      <c r="E114" s="219"/>
      <c r="F114" s="219"/>
      <c r="G114" s="219"/>
      <c r="H114" s="219"/>
      <c r="I114" s="219"/>
      <c r="J114" s="219"/>
      <c r="K114" s="219"/>
      <c r="L114" s="219"/>
      <c r="M114" s="219"/>
      <c r="N114" s="219"/>
      <c r="O114" s="219"/>
      <c r="P114" s="219"/>
      <c r="Q114" s="220"/>
      <c r="S114"/>
      <c r="T114" s="2"/>
      <c r="U114"/>
      <c r="V114"/>
      <c r="W114"/>
      <c r="X114"/>
      <c r="Y114"/>
      <c r="Z114"/>
      <c r="AA114"/>
      <c r="AB114"/>
    </row>
    <row r="115" spans="1:28">
      <c r="B115" s="221"/>
      <c r="C115" s="219"/>
      <c r="D115" s="219"/>
      <c r="E115" s="219"/>
      <c r="F115" s="219"/>
      <c r="G115" s="219"/>
      <c r="H115" s="219"/>
      <c r="I115" s="219"/>
      <c r="J115" s="219"/>
      <c r="K115" s="219"/>
      <c r="L115" s="219"/>
      <c r="M115" s="219"/>
      <c r="N115" s="219"/>
      <c r="O115" s="219"/>
      <c r="P115" s="219"/>
      <c r="Q115" s="220"/>
    </row>
    <row r="116" spans="1:28">
      <c r="B116" s="221"/>
      <c r="C116" s="219"/>
      <c r="D116" s="219"/>
      <c r="E116" s="219"/>
      <c r="F116" s="219"/>
      <c r="G116" s="219"/>
      <c r="H116" s="219"/>
      <c r="I116" s="219"/>
      <c r="J116" s="219"/>
      <c r="K116" s="219"/>
      <c r="L116" s="219"/>
      <c r="M116" s="219"/>
      <c r="N116" s="219"/>
      <c r="O116" s="219"/>
      <c r="P116" s="219"/>
      <c r="Q116" s="220"/>
    </row>
    <row r="117" spans="1:28" s="1" customFormat="1">
      <c r="B117" s="221"/>
      <c r="C117" s="219"/>
      <c r="D117" s="219"/>
      <c r="E117" s="219"/>
      <c r="F117" s="219"/>
      <c r="G117" s="219"/>
      <c r="H117" s="219"/>
      <c r="I117" s="219"/>
      <c r="J117" s="219"/>
      <c r="K117" s="219"/>
      <c r="L117" s="219"/>
      <c r="M117" s="219"/>
      <c r="N117" s="219"/>
      <c r="O117" s="219"/>
      <c r="P117" s="219"/>
      <c r="Q117" s="220"/>
      <c r="S117"/>
      <c r="T117" s="2"/>
      <c r="U117"/>
      <c r="V117"/>
      <c r="W117"/>
      <c r="X117"/>
      <c r="Y117"/>
      <c r="Z117"/>
      <c r="AA117"/>
      <c r="AB117"/>
    </row>
    <row r="118" spans="1:28">
      <c r="B118" s="221"/>
      <c r="C118" s="219"/>
      <c r="D118" s="219"/>
      <c r="E118" s="219"/>
      <c r="F118" s="219"/>
      <c r="G118" s="219"/>
      <c r="H118" s="219"/>
      <c r="I118" s="219"/>
      <c r="J118" s="219"/>
      <c r="K118" s="219"/>
      <c r="L118" s="219"/>
      <c r="M118" s="219"/>
      <c r="N118" s="219"/>
      <c r="O118" s="219"/>
      <c r="P118" s="219"/>
      <c r="Q118" s="220"/>
    </row>
    <row r="119" spans="1:28">
      <c r="B119" s="221"/>
      <c r="C119" s="219"/>
      <c r="D119" s="219"/>
      <c r="E119" s="219"/>
      <c r="F119" s="219"/>
      <c r="G119" s="219"/>
      <c r="H119" s="219"/>
      <c r="I119" s="219"/>
      <c r="J119" s="219"/>
      <c r="K119" s="219"/>
      <c r="L119" s="219"/>
      <c r="M119" s="219"/>
      <c r="N119" s="219"/>
      <c r="O119" s="219"/>
      <c r="P119" s="219"/>
      <c r="Q119" s="220"/>
    </row>
    <row r="120" spans="1:28" s="1" customFormat="1">
      <c r="B120" s="222"/>
      <c r="C120" s="223"/>
      <c r="D120" s="223"/>
      <c r="E120" s="223"/>
      <c r="F120" s="223"/>
      <c r="G120" s="223"/>
      <c r="H120" s="223"/>
      <c r="I120" s="223"/>
      <c r="J120" s="223"/>
      <c r="K120" s="223"/>
      <c r="L120" s="223"/>
      <c r="M120" s="223"/>
      <c r="N120" s="223"/>
      <c r="O120" s="223"/>
      <c r="P120" s="223"/>
      <c r="Q120" s="224"/>
      <c r="S120"/>
      <c r="T120" s="2"/>
      <c r="U120"/>
      <c r="V120"/>
      <c r="W120"/>
      <c r="X120"/>
      <c r="Y120"/>
      <c r="Z120"/>
      <c r="AA120"/>
      <c r="AB120"/>
    </row>
    <row r="121" spans="1:28" s="1" customFormat="1">
      <c r="B121" s="222"/>
      <c r="C121" s="223"/>
      <c r="D121" s="225"/>
      <c r="E121" s="225"/>
      <c r="F121" s="225"/>
      <c r="G121" s="225"/>
      <c r="H121" s="225"/>
      <c r="I121" s="225"/>
      <c r="J121" s="225"/>
      <c r="K121" s="225"/>
      <c r="L121" s="225"/>
      <c r="M121" s="225"/>
      <c r="N121" s="225"/>
      <c r="O121" s="225"/>
      <c r="P121" s="225"/>
      <c r="Q121" s="226"/>
      <c r="S121"/>
      <c r="T121" s="2"/>
      <c r="U121"/>
      <c r="V121"/>
      <c r="W121"/>
      <c r="X121"/>
      <c r="Y121"/>
      <c r="Z121"/>
      <c r="AA121"/>
      <c r="AB121"/>
    </row>
    <row r="122" spans="1:28" s="1" customFormat="1">
      <c r="B122" s="221"/>
      <c r="C122" s="219"/>
      <c r="D122" s="219"/>
      <c r="E122" s="219"/>
      <c r="F122" s="219"/>
      <c r="G122" s="219"/>
      <c r="H122" s="219"/>
      <c r="I122" s="219"/>
      <c r="J122" s="219"/>
      <c r="K122" s="219"/>
      <c r="L122" s="219"/>
      <c r="M122" s="219"/>
      <c r="N122" s="219"/>
      <c r="O122" s="219"/>
      <c r="P122" s="219"/>
      <c r="Q122" s="220"/>
      <c r="S122"/>
      <c r="T122" s="2"/>
      <c r="U122"/>
      <c r="V122"/>
      <c r="W122"/>
      <c r="X122"/>
      <c r="Y122"/>
      <c r="Z122"/>
      <c r="AA122"/>
      <c r="AB122"/>
    </row>
    <row r="123" spans="1:28">
      <c r="B123" s="222"/>
      <c r="C123" s="223"/>
      <c r="D123" s="223"/>
      <c r="E123" s="223"/>
      <c r="F123" s="223"/>
      <c r="G123" s="223"/>
      <c r="H123" s="223"/>
      <c r="I123" s="223"/>
      <c r="J123" s="223"/>
      <c r="K123" s="223"/>
      <c r="L123" s="223"/>
      <c r="M123" s="223"/>
      <c r="N123" s="223"/>
      <c r="O123" s="223"/>
      <c r="P123" s="223"/>
      <c r="Q123" s="224"/>
    </row>
    <row r="124" spans="1:28">
      <c r="B124" s="222"/>
      <c r="C124" s="223"/>
      <c r="D124" s="225"/>
      <c r="E124" s="225"/>
      <c r="F124" s="225"/>
      <c r="G124" s="225"/>
      <c r="H124" s="225"/>
      <c r="I124" s="225"/>
      <c r="J124" s="225"/>
      <c r="K124" s="225"/>
      <c r="L124" s="225"/>
      <c r="M124" s="225"/>
      <c r="N124" s="225"/>
      <c r="O124" s="225"/>
      <c r="P124" s="225"/>
      <c r="Q124" s="226"/>
    </row>
    <row r="125" spans="1:28">
      <c r="B125" s="221"/>
      <c r="C125" s="219"/>
      <c r="D125" s="219"/>
      <c r="E125" s="219"/>
      <c r="F125" s="219"/>
      <c r="G125" s="219"/>
      <c r="H125" s="219"/>
      <c r="I125" s="219"/>
      <c r="J125" s="219"/>
      <c r="K125" s="219"/>
      <c r="L125" s="219"/>
      <c r="M125" s="219"/>
      <c r="N125" s="219"/>
      <c r="O125" s="219"/>
      <c r="P125" s="219"/>
      <c r="Q125" s="220"/>
    </row>
    <row r="126" spans="1:28">
      <c r="B126" s="222"/>
      <c r="C126" s="223"/>
      <c r="D126" s="223"/>
      <c r="E126" s="223"/>
      <c r="F126" s="223"/>
      <c r="G126" s="223"/>
      <c r="H126" s="223"/>
      <c r="I126" s="223"/>
      <c r="J126" s="223"/>
      <c r="K126" s="223"/>
      <c r="L126" s="223"/>
      <c r="M126" s="223"/>
      <c r="N126" s="223"/>
      <c r="O126" s="223"/>
      <c r="P126" s="223"/>
      <c r="Q126" s="224"/>
    </row>
    <row r="127" spans="1:28">
      <c r="B127" s="227"/>
      <c r="C127" s="228"/>
      <c r="D127" s="229"/>
      <c r="E127" s="229"/>
      <c r="F127" s="229"/>
      <c r="G127" s="229"/>
      <c r="H127" s="229"/>
      <c r="I127" s="229"/>
      <c r="J127" s="229"/>
      <c r="K127" s="229"/>
      <c r="L127" s="229"/>
      <c r="M127" s="229"/>
      <c r="N127" s="229"/>
      <c r="O127" s="229"/>
      <c r="P127" s="229"/>
      <c r="Q127" s="230"/>
    </row>
    <row r="129" spans="1:17">
      <c r="A129" s="61" t="s">
        <v>229</v>
      </c>
      <c r="B129" s="32" t="s">
        <v>230</v>
      </c>
    </row>
    <row r="130" spans="1:17" ht="30.95" customHeight="1">
      <c r="A130" s="61"/>
      <c r="B130" s="237" t="s">
        <v>231</v>
      </c>
      <c r="C130" s="237"/>
      <c r="D130" s="237"/>
      <c r="E130" s="237"/>
      <c r="F130" s="237"/>
      <c r="G130" s="237"/>
      <c r="H130" s="237"/>
      <c r="I130" s="237"/>
      <c r="J130" s="237"/>
      <c r="K130" s="237"/>
      <c r="L130" s="237"/>
      <c r="M130" s="237"/>
      <c r="N130" s="237"/>
      <c r="O130" s="237"/>
      <c r="P130" s="237"/>
      <c r="Q130" s="237"/>
    </row>
    <row r="131" spans="1:17">
      <c r="B131" s="231" t="s">
        <v>233</v>
      </c>
      <c r="C131" s="216"/>
      <c r="D131" s="216"/>
      <c r="E131" s="216"/>
      <c r="F131" s="216"/>
      <c r="G131" s="216"/>
      <c r="H131" s="216"/>
      <c r="I131" s="216"/>
      <c r="J131" s="216"/>
      <c r="K131" s="216"/>
      <c r="L131" s="216"/>
      <c r="M131" s="216"/>
      <c r="N131" s="216"/>
      <c r="O131" s="216"/>
      <c r="P131" s="216"/>
      <c r="Q131" s="217"/>
    </row>
    <row r="132" spans="1:17">
      <c r="B132" s="218"/>
      <c r="C132" s="219"/>
      <c r="D132" s="219"/>
      <c r="E132" s="219"/>
      <c r="F132" s="219"/>
      <c r="G132" s="219"/>
      <c r="H132" s="219"/>
      <c r="I132" s="219"/>
      <c r="J132" s="219"/>
      <c r="K132" s="219"/>
      <c r="L132" s="219"/>
      <c r="M132" s="219"/>
      <c r="N132" s="219"/>
      <c r="O132" s="219"/>
      <c r="P132" s="219"/>
      <c r="Q132" s="220"/>
    </row>
    <row r="133" spans="1:17">
      <c r="B133" s="221"/>
      <c r="C133" s="219"/>
      <c r="D133" s="219"/>
      <c r="E133" s="219"/>
      <c r="F133" s="219"/>
      <c r="G133" s="219"/>
      <c r="H133" s="219"/>
      <c r="I133" s="219"/>
      <c r="J133" s="219"/>
      <c r="K133" s="219"/>
      <c r="L133" s="219"/>
      <c r="M133" s="219"/>
      <c r="N133" s="219"/>
      <c r="O133" s="219"/>
      <c r="P133" s="219"/>
      <c r="Q133" s="220"/>
    </row>
    <row r="134" spans="1:17">
      <c r="B134" s="221"/>
      <c r="C134" s="219"/>
      <c r="D134" s="219"/>
      <c r="E134" s="219"/>
      <c r="F134" s="219"/>
      <c r="G134" s="219"/>
      <c r="H134" s="219"/>
      <c r="I134" s="219"/>
      <c r="J134" s="219"/>
      <c r="K134" s="219"/>
      <c r="L134" s="219"/>
      <c r="M134" s="219"/>
      <c r="N134" s="219"/>
      <c r="O134" s="219"/>
      <c r="P134" s="219"/>
      <c r="Q134" s="220"/>
    </row>
    <row r="135" spans="1:17">
      <c r="B135" s="221"/>
      <c r="C135" s="219"/>
      <c r="D135" s="219"/>
      <c r="E135" s="219"/>
      <c r="F135" s="219"/>
      <c r="G135" s="219"/>
      <c r="H135" s="219"/>
      <c r="I135" s="219"/>
      <c r="J135" s="219"/>
      <c r="K135" s="219"/>
      <c r="L135" s="219"/>
      <c r="M135" s="219"/>
      <c r="N135" s="219"/>
      <c r="O135" s="219"/>
      <c r="P135" s="219"/>
      <c r="Q135" s="220"/>
    </row>
    <row r="136" spans="1:17">
      <c r="B136" s="221"/>
      <c r="C136" s="219"/>
      <c r="D136" s="219"/>
      <c r="E136" s="219"/>
      <c r="F136" s="219"/>
      <c r="G136" s="219"/>
      <c r="H136" s="219"/>
      <c r="I136" s="219"/>
      <c r="J136" s="219"/>
      <c r="K136" s="219"/>
      <c r="L136" s="219"/>
      <c r="M136" s="219"/>
      <c r="N136" s="219"/>
      <c r="O136" s="219"/>
      <c r="P136" s="219"/>
      <c r="Q136" s="220"/>
    </row>
    <row r="137" spans="1:17">
      <c r="B137" s="221"/>
      <c r="C137" s="219"/>
      <c r="D137" s="219"/>
      <c r="E137" s="219"/>
      <c r="F137" s="219"/>
      <c r="G137" s="219"/>
      <c r="H137" s="219"/>
      <c r="I137" s="219"/>
      <c r="J137" s="219"/>
      <c r="K137" s="219"/>
      <c r="L137" s="219"/>
      <c r="M137" s="219"/>
      <c r="N137" s="219"/>
      <c r="O137" s="219"/>
      <c r="P137" s="219"/>
      <c r="Q137" s="220"/>
    </row>
    <row r="138" spans="1:17">
      <c r="B138" s="221"/>
      <c r="C138" s="219"/>
      <c r="D138" s="219"/>
      <c r="E138" s="219"/>
      <c r="F138" s="219"/>
      <c r="G138" s="219"/>
      <c r="H138" s="219"/>
      <c r="I138" s="219"/>
      <c r="J138" s="219"/>
      <c r="K138" s="219"/>
      <c r="L138" s="219"/>
      <c r="M138" s="219"/>
      <c r="N138" s="219"/>
      <c r="O138" s="219"/>
      <c r="P138" s="219"/>
      <c r="Q138" s="220"/>
    </row>
    <row r="139" spans="1:17">
      <c r="B139" s="222"/>
      <c r="C139" s="223"/>
      <c r="D139" s="223"/>
      <c r="E139" s="223"/>
      <c r="F139" s="223"/>
      <c r="G139" s="223"/>
      <c r="H139" s="223"/>
      <c r="I139" s="223"/>
      <c r="J139" s="223"/>
      <c r="K139" s="223"/>
      <c r="L139" s="223"/>
      <c r="M139" s="223"/>
      <c r="N139" s="223"/>
      <c r="O139" s="223"/>
      <c r="P139" s="223"/>
      <c r="Q139" s="224"/>
    </row>
    <row r="140" spans="1:17">
      <c r="B140" s="222"/>
      <c r="C140" s="223"/>
      <c r="D140" s="225"/>
      <c r="E140" s="225"/>
      <c r="F140" s="225"/>
      <c r="G140" s="225"/>
      <c r="H140" s="225"/>
      <c r="I140" s="225"/>
      <c r="J140" s="225"/>
      <c r="K140" s="225"/>
      <c r="L140" s="225"/>
      <c r="M140" s="225"/>
      <c r="N140" s="225"/>
      <c r="O140" s="225"/>
      <c r="P140" s="225"/>
      <c r="Q140" s="226"/>
    </row>
    <row r="141" spans="1:17">
      <c r="B141" s="221"/>
      <c r="C141" s="219"/>
      <c r="D141" s="219"/>
      <c r="E141" s="219"/>
      <c r="F141" s="219"/>
      <c r="G141" s="219"/>
      <c r="H141" s="219"/>
      <c r="I141" s="219"/>
      <c r="J141" s="219"/>
      <c r="K141" s="219"/>
      <c r="L141" s="219"/>
      <c r="M141" s="219"/>
      <c r="N141" s="219"/>
      <c r="O141" s="219"/>
      <c r="P141" s="219"/>
      <c r="Q141" s="220"/>
    </row>
    <row r="142" spans="1:17">
      <c r="B142" s="222"/>
      <c r="C142" s="223"/>
      <c r="D142" s="223"/>
      <c r="E142" s="223"/>
      <c r="F142" s="223"/>
      <c r="G142" s="223"/>
      <c r="H142" s="223"/>
      <c r="I142" s="223"/>
      <c r="J142" s="223"/>
      <c r="K142" s="223"/>
      <c r="L142" s="223"/>
      <c r="M142" s="223"/>
      <c r="N142" s="223"/>
      <c r="O142" s="223"/>
      <c r="P142" s="223"/>
      <c r="Q142" s="224"/>
    </row>
    <row r="143" spans="1:17">
      <c r="B143" s="222"/>
      <c r="C143" s="223"/>
      <c r="D143" s="225"/>
      <c r="E143" s="225"/>
      <c r="F143" s="225"/>
      <c r="G143" s="225"/>
      <c r="H143" s="225"/>
      <c r="I143" s="225"/>
      <c r="J143" s="225"/>
      <c r="K143" s="225"/>
      <c r="L143" s="225"/>
      <c r="M143" s="225"/>
      <c r="N143" s="225"/>
      <c r="O143" s="225"/>
      <c r="P143" s="225"/>
      <c r="Q143" s="226"/>
    </row>
    <row r="144" spans="1:17">
      <c r="B144" s="222"/>
      <c r="C144" s="223"/>
      <c r="D144" s="225"/>
      <c r="E144" s="225"/>
      <c r="F144" s="225"/>
      <c r="G144" s="225"/>
      <c r="H144" s="225"/>
      <c r="I144" s="225"/>
      <c r="J144" s="225"/>
      <c r="K144" s="225"/>
      <c r="L144" s="225"/>
      <c r="M144" s="225"/>
      <c r="N144" s="225"/>
      <c r="O144" s="225"/>
      <c r="P144" s="225"/>
      <c r="Q144" s="226"/>
    </row>
    <row r="145" spans="2:17">
      <c r="B145" s="222"/>
      <c r="C145" s="223"/>
      <c r="D145" s="225"/>
      <c r="E145" s="225"/>
      <c r="F145" s="225"/>
      <c r="G145" s="225"/>
      <c r="H145" s="225"/>
      <c r="I145" s="225"/>
      <c r="J145" s="225"/>
      <c r="K145" s="225"/>
      <c r="L145" s="225"/>
      <c r="M145" s="225"/>
      <c r="N145" s="225"/>
      <c r="O145" s="225"/>
      <c r="P145" s="225"/>
      <c r="Q145" s="226"/>
    </row>
    <row r="146" spans="2:17">
      <c r="B146" s="222"/>
      <c r="C146" s="223"/>
      <c r="D146" s="225"/>
      <c r="E146" s="225"/>
      <c r="F146" s="225"/>
      <c r="G146" s="225"/>
      <c r="H146" s="225"/>
      <c r="I146" s="225"/>
      <c r="J146" s="225"/>
      <c r="K146" s="225"/>
      <c r="L146" s="225"/>
      <c r="M146" s="225"/>
      <c r="N146" s="225"/>
      <c r="O146" s="225"/>
      <c r="P146" s="225"/>
      <c r="Q146" s="226"/>
    </row>
    <row r="147" spans="2:17">
      <c r="B147" s="232" t="s">
        <v>232</v>
      </c>
      <c r="C147" s="223"/>
      <c r="D147" s="225"/>
      <c r="E147" s="225"/>
      <c r="F147" s="225"/>
      <c r="G147" s="225"/>
      <c r="H147" s="225"/>
      <c r="I147" s="225"/>
      <c r="J147" s="225"/>
      <c r="K147" s="225"/>
      <c r="L147" s="225"/>
      <c r="M147" s="225"/>
      <c r="N147" s="225"/>
      <c r="O147" s="225"/>
      <c r="P147" s="225"/>
      <c r="Q147" s="226"/>
    </row>
    <row r="148" spans="2:17">
      <c r="B148" s="222"/>
      <c r="C148" s="223"/>
      <c r="D148" s="225"/>
      <c r="E148" s="225"/>
      <c r="F148" s="225"/>
      <c r="G148" s="225"/>
      <c r="H148" s="225"/>
      <c r="I148" s="225"/>
      <c r="J148" s="225"/>
      <c r="K148" s="225"/>
      <c r="L148" s="225"/>
      <c r="M148" s="225"/>
      <c r="N148" s="225"/>
      <c r="O148" s="225"/>
      <c r="P148" s="225"/>
      <c r="Q148" s="226"/>
    </row>
    <row r="149" spans="2:17">
      <c r="B149" s="222"/>
      <c r="C149" s="223"/>
      <c r="D149" s="225"/>
      <c r="E149" s="225"/>
      <c r="F149" s="225"/>
      <c r="G149" s="225"/>
      <c r="H149" s="225"/>
      <c r="I149" s="225"/>
      <c r="J149" s="225"/>
      <c r="K149" s="225"/>
      <c r="L149" s="225"/>
      <c r="M149" s="225"/>
      <c r="N149" s="225"/>
      <c r="O149" s="225"/>
      <c r="P149" s="225"/>
      <c r="Q149" s="226"/>
    </row>
    <row r="150" spans="2:17">
      <c r="B150" s="222"/>
      <c r="C150" s="223"/>
      <c r="D150" s="225"/>
      <c r="E150" s="225"/>
      <c r="F150" s="225"/>
      <c r="G150" s="225"/>
      <c r="H150" s="225"/>
      <c r="I150" s="225"/>
      <c r="J150" s="225"/>
      <c r="K150" s="225"/>
      <c r="L150" s="225"/>
      <c r="M150" s="225"/>
      <c r="N150" s="225"/>
      <c r="O150" s="225"/>
      <c r="P150" s="225"/>
      <c r="Q150" s="226"/>
    </row>
    <row r="151" spans="2:17">
      <c r="B151" s="222"/>
      <c r="C151" s="223"/>
      <c r="D151" s="225"/>
      <c r="E151" s="225"/>
      <c r="F151" s="225"/>
      <c r="G151" s="225"/>
      <c r="H151" s="225"/>
      <c r="I151" s="225"/>
      <c r="J151" s="225"/>
      <c r="K151" s="225"/>
      <c r="L151" s="225"/>
      <c r="M151" s="225"/>
      <c r="N151" s="225"/>
      <c r="O151" s="225"/>
      <c r="P151" s="225"/>
      <c r="Q151" s="226"/>
    </row>
    <row r="152" spans="2:17">
      <c r="B152" s="222"/>
      <c r="C152" s="223"/>
      <c r="D152" s="225"/>
      <c r="E152" s="225"/>
      <c r="F152" s="225"/>
      <c r="G152" s="225"/>
      <c r="H152" s="225"/>
      <c r="I152" s="225"/>
      <c r="J152" s="225"/>
      <c r="K152" s="225"/>
      <c r="L152" s="225"/>
      <c r="M152" s="225"/>
      <c r="N152" s="225"/>
      <c r="O152" s="225"/>
      <c r="P152" s="225"/>
      <c r="Q152" s="226"/>
    </row>
    <row r="153" spans="2:17">
      <c r="B153" s="222"/>
      <c r="C153" s="223"/>
      <c r="D153" s="225"/>
      <c r="E153" s="225"/>
      <c r="F153" s="225"/>
      <c r="G153" s="225"/>
      <c r="H153" s="225"/>
      <c r="I153" s="225"/>
      <c r="J153" s="225"/>
      <c r="K153" s="225"/>
      <c r="L153" s="225"/>
      <c r="M153" s="225"/>
      <c r="N153" s="225"/>
      <c r="O153" s="225"/>
      <c r="P153" s="225"/>
      <c r="Q153" s="226"/>
    </row>
    <row r="154" spans="2:17">
      <c r="B154" s="222"/>
      <c r="C154" s="223"/>
      <c r="D154" s="225"/>
      <c r="E154" s="225"/>
      <c r="F154" s="225"/>
      <c r="G154" s="225"/>
      <c r="H154" s="225"/>
      <c r="I154" s="225"/>
      <c r="J154" s="225"/>
      <c r="K154" s="225"/>
      <c r="L154" s="225"/>
      <c r="M154" s="225"/>
      <c r="N154" s="225"/>
      <c r="O154" s="225"/>
      <c r="P154" s="225"/>
      <c r="Q154" s="226"/>
    </row>
    <row r="155" spans="2:17">
      <c r="B155" s="222"/>
      <c r="C155" s="223"/>
      <c r="D155" s="225"/>
      <c r="E155" s="225"/>
      <c r="F155" s="225"/>
      <c r="G155" s="225"/>
      <c r="H155" s="225"/>
      <c r="I155" s="225"/>
      <c r="J155" s="225"/>
      <c r="K155" s="225"/>
      <c r="L155" s="225"/>
      <c r="M155" s="225"/>
      <c r="N155" s="225"/>
      <c r="O155" s="225"/>
      <c r="P155" s="225"/>
      <c r="Q155" s="226"/>
    </row>
    <row r="156" spans="2:17">
      <c r="B156" s="222"/>
      <c r="C156" s="223"/>
      <c r="D156" s="225"/>
      <c r="E156" s="225"/>
      <c r="F156" s="225"/>
      <c r="G156" s="225"/>
      <c r="H156" s="225"/>
      <c r="I156" s="225"/>
      <c r="J156" s="225"/>
      <c r="K156" s="225"/>
      <c r="L156" s="225"/>
      <c r="M156" s="225"/>
      <c r="N156" s="225"/>
      <c r="O156" s="225"/>
      <c r="P156" s="225"/>
      <c r="Q156" s="226"/>
    </row>
    <row r="157" spans="2:17">
      <c r="B157" s="222"/>
      <c r="C157" s="223"/>
      <c r="D157" s="225"/>
      <c r="E157" s="225"/>
      <c r="F157" s="225"/>
      <c r="G157" s="225"/>
      <c r="H157" s="225"/>
      <c r="I157" s="225"/>
      <c r="J157" s="225"/>
      <c r="K157" s="225"/>
      <c r="L157" s="225"/>
      <c r="M157" s="225"/>
      <c r="N157" s="225"/>
      <c r="O157" s="225"/>
      <c r="P157" s="225"/>
      <c r="Q157" s="226"/>
    </row>
    <row r="158" spans="2:17">
      <c r="B158" s="222"/>
      <c r="C158" s="223"/>
      <c r="D158" s="225"/>
      <c r="E158" s="225"/>
      <c r="F158" s="225"/>
      <c r="G158" s="225"/>
      <c r="H158" s="225"/>
      <c r="I158" s="225"/>
      <c r="J158" s="225"/>
      <c r="K158" s="225"/>
      <c r="L158" s="225"/>
      <c r="M158" s="225"/>
      <c r="N158" s="225"/>
      <c r="O158" s="225"/>
      <c r="P158" s="225"/>
      <c r="Q158" s="226"/>
    </row>
    <row r="159" spans="2:17">
      <c r="B159" s="222"/>
      <c r="C159" s="223"/>
      <c r="D159" s="225"/>
      <c r="E159" s="225"/>
      <c r="F159" s="225"/>
      <c r="G159" s="225"/>
      <c r="H159" s="225"/>
      <c r="I159" s="225"/>
      <c r="J159" s="225"/>
      <c r="K159" s="225"/>
      <c r="L159" s="225"/>
      <c r="M159" s="225"/>
      <c r="N159" s="225"/>
      <c r="O159" s="225"/>
      <c r="P159" s="225"/>
      <c r="Q159" s="226"/>
    </row>
    <row r="160" spans="2:17">
      <c r="B160" s="222"/>
      <c r="C160" s="223"/>
      <c r="D160" s="225"/>
      <c r="E160" s="225"/>
      <c r="F160" s="225"/>
      <c r="G160" s="225"/>
      <c r="H160" s="225"/>
      <c r="I160" s="225"/>
      <c r="J160" s="225"/>
      <c r="K160" s="225"/>
      <c r="L160" s="225"/>
      <c r="M160" s="225"/>
      <c r="N160" s="225"/>
      <c r="O160" s="225"/>
      <c r="P160" s="225"/>
      <c r="Q160" s="226"/>
    </row>
    <row r="161" spans="2:28">
      <c r="B161" s="222"/>
      <c r="C161" s="223"/>
      <c r="D161" s="225"/>
      <c r="E161" s="225"/>
      <c r="F161" s="225"/>
      <c r="G161" s="225"/>
      <c r="H161" s="225"/>
      <c r="I161" s="225"/>
      <c r="J161" s="225"/>
      <c r="K161" s="225"/>
      <c r="L161" s="225"/>
      <c r="M161" s="225"/>
      <c r="N161" s="225"/>
      <c r="O161" s="225"/>
      <c r="P161" s="225"/>
      <c r="Q161" s="226"/>
    </row>
    <row r="162" spans="2:28">
      <c r="B162" s="221"/>
      <c r="C162" s="219"/>
      <c r="D162" s="219"/>
      <c r="E162" s="219"/>
      <c r="F162" s="219"/>
      <c r="G162" s="219"/>
      <c r="H162" s="219"/>
      <c r="I162" s="219"/>
      <c r="J162" s="219"/>
      <c r="K162" s="219"/>
      <c r="L162" s="219"/>
      <c r="M162" s="219"/>
      <c r="N162" s="219"/>
      <c r="O162" s="219"/>
      <c r="P162" s="219"/>
      <c r="Q162" s="220"/>
    </row>
    <row r="163" spans="2:28">
      <c r="B163" s="222"/>
      <c r="C163" s="223"/>
      <c r="D163" s="223"/>
      <c r="E163" s="223"/>
      <c r="F163" s="223"/>
      <c r="G163" s="223"/>
      <c r="H163" s="223"/>
      <c r="I163" s="223"/>
      <c r="J163" s="223"/>
      <c r="K163" s="223"/>
      <c r="L163" s="223"/>
      <c r="M163" s="223"/>
      <c r="N163" s="223"/>
      <c r="O163" s="223"/>
      <c r="P163" s="223"/>
      <c r="Q163" s="224"/>
    </row>
    <row r="164" spans="2:28" s="1" customFormat="1">
      <c r="B164" s="227"/>
      <c r="C164" s="228"/>
      <c r="D164" s="229"/>
      <c r="E164" s="229"/>
      <c r="F164" s="229"/>
      <c r="G164" s="229"/>
      <c r="H164" s="229"/>
      <c r="I164" s="229"/>
      <c r="J164" s="229"/>
      <c r="K164" s="229"/>
      <c r="L164" s="229"/>
      <c r="M164" s="229"/>
      <c r="N164" s="229"/>
      <c r="O164" s="229"/>
      <c r="P164" s="229"/>
      <c r="Q164" s="230"/>
      <c r="S164"/>
      <c r="T164" s="2"/>
      <c r="U164"/>
      <c r="V164"/>
      <c r="W164"/>
      <c r="X164"/>
      <c r="Y164"/>
      <c r="Z164"/>
      <c r="AA164"/>
      <c r="AB164"/>
    </row>
    <row r="168" spans="2:28" s="1" customFormat="1" ht="22.5">
      <c r="D168" s="1" ph="1"/>
      <c r="E168" s="1" ph="1"/>
      <c r="F168" s="1" ph="1"/>
      <c r="G168" s="1" ph="1"/>
      <c r="H168" s="1" ph="1"/>
      <c r="S168"/>
      <c r="T168" s="2"/>
      <c r="U168"/>
      <c r="V168"/>
      <c r="W168"/>
      <c r="X168"/>
      <c r="Y168"/>
      <c r="Z168"/>
      <c r="AA168"/>
      <c r="AB168"/>
    </row>
    <row r="171" spans="2:28" s="1" customFormat="1" ht="22.5">
      <c r="D171" s="1" ph="1"/>
      <c r="E171" s="1" ph="1"/>
      <c r="F171" s="1" ph="1"/>
      <c r="G171" s="1" ph="1"/>
      <c r="H171" s="1" ph="1"/>
      <c r="S171"/>
      <c r="T171" s="2"/>
      <c r="U171"/>
      <c r="V171"/>
      <c r="W171"/>
      <c r="X171"/>
      <c r="Y171"/>
      <c r="Z171"/>
      <c r="AA171"/>
      <c r="AB171"/>
    </row>
    <row r="174" spans="2:28" s="1" customFormat="1" ht="22.5">
      <c r="D174" s="1" ph="1"/>
      <c r="E174" s="1" ph="1"/>
      <c r="F174" s="1" ph="1"/>
      <c r="G174" s="1" ph="1"/>
      <c r="H174" s="1" ph="1"/>
      <c r="S174"/>
      <c r="T174" s="2"/>
      <c r="U174"/>
      <c r="V174"/>
      <c r="W174"/>
      <c r="X174"/>
      <c r="Y174"/>
      <c r="Z174"/>
      <c r="AA174"/>
      <c r="AB174"/>
    </row>
    <row r="176" spans="2:28" s="1" customFormat="1" ht="22.5">
      <c r="D176" s="1" ph="1"/>
      <c r="E176" s="1" ph="1"/>
      <c r="F176" s="1" ph="1"/>
      <c r="G176" s="1" ph="1"/>
      <c r="H176" s="1" ph="1"/>
      <c r="S176"/>
      <c r="T176" s="2"/>
      <c r="U176"/>
      <c r="V176"/>
      <c r="W176"/>
      <c r="X176"/>
      <c r="Y176"/>
      <c r="Z176"/>
      <c r="AA176"/>
      <c r="AB176"/>
    </row>
    <row r="178" spans="4:28" s="1" customFormat="1" ht="22.5">
      <c r="D178" s="1" ph="1"/>
      <c r="E178" s="1" ph="1"/>
      <c r="F178" s="1" ph="1"/>
      <c r="G178" s="1" ph="1"/>
      <c r="H178" s="1" ph="1"/>
      <c r="S178"/>
      <c r="T178" s="2"/>
      <c r="U178"/>
      <c r="V178"/>
      <c r="W178"/>
      <c r="X178"/>
      <c r="Y178"/>
      <c r="Z178"/>
      <c r="AA178"/>
      <c r="AB178"/>
    </row>
    <row r="179" spans="4:28" s="1" customFormat="1" ht="22.5">
      <c r="D179" s="1" ph="1"/>
      <c r="E179" s="1" ph="1"/>
      <c r="F179" s="1" ph="1"/>
      <c r="G179" s="1" ph="1"/>
      <c r="H179" s="1" ph="1"/>
      <c r="S179"/>
      <c r="T179" s="2"/>
      <c r="U179"/>
      <c r="V179"/>
      <c r="W179"/>
      <c r="X179"/>
      <c r="Y179"/>
      <c r="Z179"/>
      <c r="AA179"/>
      <c r="AB179"/>
    </row>
    <row r="180" spans="4:28" s="1" customFormat="1" ht="22.5">
      <c r="D180" s="1" ph="1"/>
      <c r="E180" s="1" ph="1"/>
      <c r="F180" s="1" ph="1"/>
      <c r="G180" s="1" ph="1"/>
      <c r="H180" s="1" ph="1"/>
      <c r="S180"/>
      <c r="T180" s="2"/>
      <c r="U180"/>
      <c r="V180"/>
      <c r="W180"/>
      <c r="X180"/>
      <c r="Y180"/>
      <c r="Z180"/>
      <c r="AA180"/>
      <c r="AB180"/>
    </row>
    <row r="183" spans="4:28" s="1" customFormat="1" ht="22.5">
      <c r="D183" s="1" ph="1"/>
      <c r="E183" s="1" ph="1"/>
      <c r="F183" s="1" ph="1"/>
      <c r="G183" s="1" ph="1"/>
      <c r="H183" s="1" ph="1"/>
      <c r="S183"/>
      <c r="T183" s="2"/>
      <c r="U183"/>
      <c r="V183"/>
      <c r="W183"/>
      <c r="X183"/>
      <c r="Y183"/>
      <c r="Z183"/>
      <c r="AA183"/>
      <c r="AB183"/>
    </row>
    <row r="186" spans="4:28" ht="22.5">
      <c r="D186" s="1" ph="1"/>
      <c r="E186" s="1" ph="1"/>
      <c r="F186" s="1" ph="1"/>
      <c r="G186" s="1" ph="1"/>
      <c r="H186" s="1" ph="1"/>
    </row>
    <row r="189" spans="4:28" ht="22.5">
      <c r="D189" s="1" ph="1"/>
      <c r="E189" s="1" ph="1"/>
      <c r="F189" s="1" ph="1"/>
      <c r="G189" s="1" ph="1"/>
      <c r="H189" s="1" ph="1"/>
    </row>
    <row r="192" spans="4:28" ht="22.5">
      <c r="D192" s="1" ph="1"/>
      <c r="E192" s="1" ph="1"/>
      <c r="F192" s="1" ph="1"/>
      <c r="G192" s="1" ph="1"/>
      <c r="H192" s="1" ph="1"/>
    </row>
    <row r="193" spans="4:8" ht="22.5">
      <c r="D193" s="1" ph="1"/>
      <c r="E193" s="1" ph="1"/>
      <c r="F193" s="1" ph="1"/>
      <c r="G193" s="1" ph="1"/>
      <c r="H193" s="1" ph="1"/>
    </row>
    <row r="194" spans="4:8" ht="22.5">
      <c r="D194" s="1" ph="1"/>
      <c r="E194" s="1" ph="1"/>
      <c r="F194" s="1" ph="1"/>
      <c r="G194" s="1" ph="1"/>
      <c r="H194" s="1" ph="1"/>
    </row>
    <row r="197" spans="4:8" ht="22.5">
      <c r="D197" s="1" ph="1"/>
      <c r="E197" s="1" ph="1"/>
      <c r="F197" s="1" ph="1"/>
      <c r="G197" s="1" ph="1"/>
      <c r="H197" s="1" ph="1"/>
    </row>
    <row r="199" spans="4:8" ht="22.5">
      <c r="D199" s="1" ph="1"/>
      <c r="E199" s="1" ph="1"/>
      <c r="F199" s="1" ph="1"/>
      <c r="G199" s="1" ph="1"/>
      <c r="H199" s="1" ph="1"/>
    </row>
    <row r="201" spans="4:8" ht="22.5">
      <c r="D201" s="1" ph="1"/>
      <c r="E201" s="1" ph="1"/>
      <c r="F201" s="1" ph="1"/>
      <c r="G201" s="1" ph="1"/>
      <c r="H201" s="1" ph="1"/>
    </row>
    <row r="202" spans="4:8" ht="22.5">
      <c r="D202" s="1" ph="1"/>
      <c r="E202" s="1" ph="1"/>
      <c r="F202" s="1" ph="1"/>
      <c r="G202" s="1" ph="1"/>
      <c r="H202" s="1" ph="1"/>
    </row>
    <row r="205" spans="4:8" ht="22.5">
      <c r="D205" s="1" ph="1"/>
      <c r="E205" s="1" ph="1"/>
      <c r="F205" s="1" ph="1"/>
      <c r="G205" s="1" ph="1"/>
      <c r="H205" s="1" ph="1"/>
    </row>
    <row r="208" spans="4:8" ht="22.5">
      <c r="D208" s="1" ph="1"/>
      <c r="E208" s="1" ph="1"/>
      <c r="F208" s="1" ph="1"/>
      <c r="G208" s="1" ph="1"/>
      <c r="H208" s="1" ph="1"/>
    </row>
    <row r="211" spans="4:8" ht="22.5">
      <c r="D211" s="1" ph="1"/>
      <c r="E211" s="1" ph="1"/>
      <c r="F211" s="1" ph="1"/>
      <c r="G211" s="1" ph="1"/>
      <c r="H211" s="1" ph="1"/>
    </row>
    <row r="213" spans="4:8" ht="22.5">
      <c r="D213" s="1" ph="1"/>
      <c r="E213" s="1" ph="1"/>
      <c r="F213" s="1" ph="1"/>
      <c r="G213" s="1" ph="1"/>
      <c r="H213" s="1" ph="1"/>
    </row>
    <row r="215" spans="4:8" ht="22.5">
      <c r="D215" s="1" ph="1"/>
      <c r="E215" s="1" ph="1"/>
      <c r="F215" s="1" ph="1"/>
      <c r="G215" s="1" ph="1"/>
      <c r="H215" s="1" ph="1"/>
    </row>
    <row r="216" spans="4:8" ht="22.5">
      <c r="D216" s="1" ph="1"/>
      <c r="E216" s="1" ph="1"/>
      <c r="F216" s="1" ph="1"/>
      <c r="G216" s="1" ph="1"/>
      <c r="H216" s="1" ph="1"/>
    </row>
    <row r="217" spans="4:8" ht="22.5">
      <c r="D217" s="1" ph="1"/>
      <c r="E217" s="1" ph="1"/>
      <c r="F217" s="1" ph="1"/>
      <c r="G217" s="1" ph="1"/>
      <c r="H217" s="1" ph="1"/>
    </row>
    <row r="220" spans="4:8" ht="22.5">
      <c r="D220" s="1" ph="1"/>
      <c r="E220" s="1" ph="1"/>
      <c r="F220" s="1" ph="1"/>
      <c r="G220" s="1" ph="1"/>
      <c r="H220" s="1" ph="1"/>
    </row>
    <row r="223" spans="4:8" ht="22.5">
      <c r="D223" s="1" ph="1"/>
      <c r="E223" s="1" ph="1"/>
      <c r="F223" s="1" ph="1"/>
      <c r="G223" s="1" ph="1"/>
      <c r="H223" s="1" ph="1"/>
    </row>
    <row r="226" spans="4:8" ht="22.5">
      <c r="D226" s="1" ph="1"/>
      <c r="E226" s="1" ph="1"/>
      <c r="F226" s="1" ph="1"/>
      <c r="G226" s="1" ph="1"/>
      <c r="H226" s="1" ph="1"/>
    </row>
    <row r="229" spans="4:8" ht="22.5">
      <c r="D229" s="1" ph="1"/>
      <c r="E229" s="1" ph="1"/>
      <c r="F229" s="1" ph="1"/>
      <c r="G229" s="1" ph="1"/>
      <c r="H229" s="1" ph="1"/>
    </row>
    <row r="230" spans="4:8" ht="22.5">
      <c r="D230" s="1" ph="1"/>
      <c r="E230" s="1" ph="1"/>
      <c r="F230" s="1" ph="1"/>
      <c r="G230" s="1" ph="1"/>
      <c r="H230" s="1" ph="1"/>
    </row>
    <row r="231" spans="4:8" ht="22.5">
      <c r="D231" s="1" ph="1"/>
      <c r="E231" s="1" ph="1"/>
      <c r="F231" s="1" ph="1"/>
      <c r="G231" s="1" ph="1"/>
      <c r="H231" s="1" ph="1"/>
    </row>
    <row r="234" spans="4:8" ht="22.5">
      <c r="D234" s="1" ph="1"/>
      <c r="E234" s="1" ph="1"/>
      <c r="F234" s="1" ph="1"/>
      <c r="G234" s="1" ph="1"/>
      <c r="H234" s="1" ph="1"/>
    </row>
    <row r="236" spans="4:8" ht="22.5">
      <c r="D236" s="1" ph="1"/>
      <c r="E236" s="1" ph="1"/>
      <c r="F236" s="1" ph="1"/>
      <c r="G236" s="1" ph="1"/>
      <c r="H236" s="1" ph="1"/>
    </row>
    <row r="238" spans="4:8" ht="22.5">
      <c r="D238" s="1" ph="1"/>
      <c r="E238" s="1" ph="1"/>
      <c r="F238" s="1" ph="1"/>
      <c r="G238" s="1" ph="1"/>
      <c r="H238" s="1" ph="1"/>
    </row>
    <row r="239" spans="4:8" ht="22.5">
      <c r="D239" s="1" ph="1"/>
      <c r="E239" s="1" ph="1"/>
      <c r="F239" s="1" ph="1"/>
      <c r="G239" s="1" ph="1"/>
      <c r="H239" s="1" ph="1"/>
    </row>
    <row r="242" spans="4:8" ht="22.5">
      <c r="D242" s="1" ph="1"/>
      <c r="E242" s="1" ph="1"/>
      <c r="F242" s="1" ph="1"/>
      <c r="G242" s="1" ph="1"/>
      <c r="H242" s="1" ph="1"/>
    </row>
    <row r="245" spans="4:8" ht="22.5">
      <c r="D245" s="1" ph="1"/>
      <c r="E245" s="1" ph="1"/>
      <c r="F245" s="1" ph="1"/>
      <c r="G245" s="1" ph="1"/>
      <c r="H245" s="1" ph="1"/>
    </row>
    <row r="248" spans="4:8" ht="22.5">
      <c r="D248" s="1" ph="1"/>
      <c r="E248" s="1" ph="1"/>
      <c r="F248" s="1" ph="1"/>
      <c r="G248" s="1" ph="1"/>
      <c r="H248" s="1" ph="1"/>
    </row>
    <row r="250" spans="4:8" ht="22.5">
      <c r="D250" s="1" ph="1"/>
      <c r="E250" s="1" ph="1"/>
      <c r="F250" s="1" ph="1"/>
      <c r="G250" s="1" ph="1"/>
      <c r="H250" s="1" ph="1"/>
    </row>
    <row r="252" spans="4:8" ht="22.5">
      <c r="D252" s="1" ph="1"/>
      <c r="E252" s="1" ph="1"/>
      <c r="F252" s="1" ph="1"/>
      <c r="G252" s="1" ph="1"/>
      <c r="H252" s="1" ph="1"/>
    </row>
    <row r="253" spans="4:8" ht="22.5">
      <c r="D253" s="1" ph="1"/>
      <c r="E253" s="1" ph="1"/>
      <c r="F253" s="1" ph="1"/>
      <c r="G253" s="1" ph="1"/>
      <c r="H253" s="1" ph="1"/>
    </row>
    <row r="254" spans="4:8" ht="22.5">
      <c r="D254" s="1" ph="1"/>
      <c r="E254" s="1" ph="1"/>
      <c r="F254" s="1" ph="1"/>
      <c r="G254" s="1" ph="1"/>
      <c r="H254" s="1" ph="1"/>
    </row>
    <row r="257" spans="4:8" ht="22.5">
      <c r="D257" s="1" ph="1"/>
      <c r="E257" s="1" ph="1"/>
      <c r="F257" s="1" ph="1"/>
      <c r="G257" s="1" ph="1"/>
      <c r="H257" s="1" ph="1"/>
    </row>
    <row r="258" spans="4:8" ht="22.5">
      <c r="D258" s="1" ph="1"/>
      <c r="E258" s="1" ph="1"/>
      <c r="F258" s="1" ph="1"/>
      <c r="G258" s="1" ph="1"/>
      <c r="H258" s="1" ph="1"/>
    </row>
    <row r="261" spans="4:8" ht="22.5">
      <c r="D261" s="1" ph="1"/>
      <c r="E261" s="1" ph="1"/>
      <c r="F261" s="1" ph="1"/>
      <c r="G261" s="1" ph="1"/>
      <c r="H261" s="1" ph="1"/>
    </row>
    <row r="262" spans="4:8" ht="22.5">
      <c r="D262" s="1" ph="1"/>
      <c r="E262" s="1" ph="1"/>
      <c r="F262" s="1" ph="1"/>
      <c r="G262" s="1" ph="1"/>
      <c r="H262" s="1" ph="1"/>
    </row>
    <row r="263" spans="4:8" ht="22.5">
      <c r="D263" s="1" ph="1"/>
      <c r="E263" s="1" ph="1"/>
      <c r="F263" s="1" ph="1"/>
      <c r="G263" s="1" ph="1"/>
      <c r="H263" s="1" ph="1"/>
    </row>
    <row r="266" spans="4:8" ht="22.5">
      <c r="D266" s="1" ph="1"/>
      <c r="E266" s="1" ph="1"/>
      <c r="F266" s="1" ph="1"/>
      <c r="G266" s="1" ph="1"/>
      <c r="H266" s="1" ph="1"/>
    </row>
    <row r="268" spans="4:8" ht="22.5">
      <c r="D268" s="1" ph="1"/>
      <c r="E268" s="1" ph="1"/>
      <c r="F268" s="1" ph="1"/>
      <c r="G268" s="1" ph="1"/>
      <c r="H268" s="1" ph="1"/>
    </row>
    <row r="270" spans="4:8" ht="22.5">
      <c r="D270" s="1" ph="1"/>
      <c r="E270" s="1" ph="1"/>
      <c r="F270" s="1" ph="1"/>
      <c r="G270" s="1" ph="1"/>
      <c r="H270" s="1" ph="1"/>
    </row>
    <row r="271" spans="4:8" ht="22.5">
      <c r="D271" s="1" ph="1"/>
      <c r="E271" s="1" ph="1"/>
      <c r="F271" s="1" ph="1"/>
      <c r="G271" s="1" ph="1"/>
      <c r="H271" s="1" ph="1"/>
    </row>
    <row r="274" spans="4:8" ht="22.5">
      <c r="D274" s="1" ph="1"/>
      <c r="E274" s="1" ph="1"/>
      <c r="F274" s="1" ph="1"/>
      <c r="G274" s="1" ph="1"/>
      <c r="H274" s="1" ph="1"/>
    </row>
    <row r="277" spans="4:8" ht="22.5">
      <c r="D277" s="1" ph="1"/>
      <c r="E277" s="1" ph="1"/>
      <c r="F277" s="1" ph="1"/>
      <c r="G277" s="1" ph="1"/>
      <c r="H277" s="1" ph="1"/>
    </row>
    <row r="280" spans="4:8" ht="22.5">
      <c r="D280" s="1" ph="1"/>
      <c r="E280" s="1" ph="1"/>
      <c r="F280" s="1" ph="1"/>
      <c r="G280" s="1" ph="1"/>
      <c r="H280" s="1" ph="1"/>
    </row>
    <row r="282" spans="4:8" ht="22.5">
      <c r="D282" s="1" ph="1"/>
      <c r="E282" s="1" ph="1"/>
      <c r="F282" s="1" ph="1"/>
      <c r="G282" s="1" ph="1"/>
      <c r="H282" s="1" ph="1"/>
    </row>
    <row r="284" spans="4:8" ht="22.5">
      <c r="D284" s="1" ph="1"/>
      <c r="E284" s="1" ph="1"/>
      <c r="F284" s="1" ph="1"/>
      <c r="G284" s="1" ph="1"/>
      <c r="H284" s="1" ph="1"/>
    </row>
    <row r="285" spans="4:8" ht="22.5">
      <c r="D285" s="1" ph="1"/>
      <c r="E285" s="1" ph="1"/>
      <c r="F285" s="1" ph="1"/>
      <c r="G285" s="1" ph="1"/>
      <c r="H285" s="1" ph="1"/>
    </row>
    <row r="286" spans="4:8" ht="22.5">
      <c r="D286" s="1" ph="1"/>
      <c r="E286" s="1" ph="1"/>
      <c r="F286" s="1" ph="1"/>
      <c r="G286" s="1" ph="1"/>
      <c r="H286" s="1" ph="1"/>
    </row>
    <row r="289" spans="4:8" ht="22.5">
      <c r="D289" s="1" ph="1"/>
      <c r="E289" s="1" ph="1"/>
      <c r="F289" s="1" ph="1"/>
      <c r="G289" s="1" ph="1"/>
      <c r="H289" s="1" ph="1"/>
    </row>
    <row r="290" spans="4:8" ht="22.5">
      <c r="D290" s="1" ph="1"/>
      <c r="E290" s="1" ph="1"/>
      <c r="F290" s="1" ph="1"/>
      <c r="G290" s="1" ph="1"/>
      <c r="H290" s="1" ph="1"/>
    </row>
    <row r="291" spans="4:8" ht="22.5">
      <c r="D291" s="1" ph="1"/>
      <c r="E291" s="1" ph="1"/>
      <c r="F291" s="1" ph="1"/>
      <c r="G291" s="1" ph="1"/>
      <c r="H291" s="1" ph="1"/>
    </row>
    <row r="292" spans="4:8" ht="22.5">
      <c r="D292" s="1" ph="1"/>
      <c r="E292" s="1" ph="1"/>
      <c r="F292" s="1" ph="1"/>
      <c r="G292" s="1" ph="1"/>
      <c r="H292" s="1" ph="1"/>
    </row>
  </sheetData>
  <mergeCells count="51">
    <mergeCell ref="K19:M19"/>
    <mergeCell ref="K20:M20"/>
    <mergeCell ref="K21:M21"/>
    <mergeCell ref="O19:Q19"/>
    <mergeCell ref="O20:Q20"/>
    <mergeCell ref="O21:Q21"/>
    <mergeCell ref="B14:D14"/>
    <mergeCell ref="B9:D9"/>
    <mergeCell ref="G19:I19"/>
    <mergeCell ref="G20:I20"/>
    <mergeCell ref="G21:I21"/>
    <mergeCell ref="L87:R87"/>
    <mergeCell ref="A43:R43"/>
    <mergeCell ref="B46:M46"/>
    <mergeCell ref="A53:D53"/>
    <mergeCell ref="B76:Q76"/>
    <mergeCell ref="B77:Q77"/>
    <mergeCell ref="B80:Q80"/>
    <mergeCell ref="B83:Q83"/>
    <mergeCell ref="J55:R57"/>
    <mergeCell ref="J59:R59"/>
    <mergeCell ref="J60:R60"/>
    <mergeCell ref="J61:R61"/>
    <mergeCell ref="B69:Q72"/>
    <mergeCell ref="J58:R58"/>
    <mergeCell ref="A1:R1"/>
    <mergeCell ref="N2:R2"/>
    <mergeCell ref="B13:D13"/>
    <mergeCell ref="B10:D10"/>
    <mergeCell ref="B11:D11"/>
    <mergeCell ref="B12:D12"/>
    <mergeCell ref="K12:L12"/>
    <mergeCell ref="A4:R4"/>
    <mergeCell ref="B7:D7"/>
    <mergeCell ref="B8:D8"/>
    <mergeCell ref="B130:Q130"/>
    <mergeCell ref="J64:R64"/>
    <mergeCell ref="G22:I22"/>
    <mergeCell ref="G23:I23"/>
    <mergeCell ref="K22:M22"/>
    <mergeCell ref="K23:M23"/>
    <mergeCell ref="O22:Q22"/>
    <mergeCell ref="O24:Q24"/>
    <mergeCell ref="O26:Q26"/>
    <mergeCell ref="B49:M49"/>
    <mergeCell ref="O25:Q25"/>
    <mergeCell ref="O27:Q27"/>
    <mergeCell ref="B111:Q111"/>
    <mergeCell ref="O23:Q23"/>
    <mergeCell ref="B91:Q91"/>
    <mergeCell ref="J62:R62"/>
  </mergeCells>
  <phoneticPr fontId="2"/>
  <printOptions horizontalCentered="1"/>
  <pageMargins left="0.78740157480314965" right="0.39370078740157483" top="0.59055118110236227" bottom="0.55118110236220474" header="0.31496062992125984" footer="0.31496062992125984"/>
  <pageSetup paperSize="9" fitToHeight="0" orientation="portrait" blackAndWhite="1" r:id="rId1"/>
  <rowBreaks count="2" manualBreakCount="2">
    <brk id="39" max="16383" man="1"/>
    <brk id="8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76200</xdr:colOff>
                    <xdr:row>30</xdr:row>
                    <xdr:rowOff>76200</xdr:rowOff>
                  </from>
                  <to>
                    <xdr:col>1</xdr:col>
                    <xdr:colOff>28575</xdr:colOff>
                    <xdr:row>32</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76200</xdr:colOff>
                    <xdr:row>32</xdr:row>
                    <xdr:rowOff>104775</xdr:rowOff>
                  </from>
                  <to>
                    <xdr:col>0</xdr:col>
                    <xdr:colOff>371475</xdr:colOff>
                    <xdr:row>34</xdr:row>
                    <xdr:rowOff>104775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85725</xdr:colOff>
                    <xdr:row>35</xdr:row>
                    <xdr:rowOff>180975</xdr:rowOff>
                  </from>
                  <to>
                    <xdr:col>1</xdr:col>
                    <xdr:colOff>0</xdr:colOff>
                    <xdr:row>37</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781F-9DA7-E34B-AB9B-3492A6CFFA2A}">
  <sheetPr codeName="Sheet12">
    <pageSetUpPr fitToPage="1"/>
  </sheetPr>
  <dimension ref="A1:O63"/>
  <sheetViews>
    <sheetView showGridLines="0" view="pageBreakPreview" zoomScaleNormal="100" zoomScaleSheetLayoutView="100" workbookViewId="0">
      <selection activeCell="T11" sqref="T11"/>
    </sheetView>
  </sheetViews>
  <sheetFormatPr defaultColWidth="8.625" defaultRowHeight="13.5"/>
  <cols>
    <col min="1" max="4" width="5.125" style="1" customWidth="1"/>
    <col min="5" max="5" width="5.125" style="10" customWidth="1"/>
    <col min="6" max="15" width="5.125" style="1" customWidth="1"/>
    <col min="16" max="16" width="3.625" style="1" customWidth="1"/>
    <col min="17" max="16384" width="8.625" style="1"/>
  </cols>
  <sheetData>
    <row r="1" spans="1:15" ht="18" customHeight="1">
      <c r="A1" s="271" t="s">
        <v>153</v>
      </c>
      <c r="B1" s="271"/>
      <c r="C1" s="271"/>
      <c r="D1" s="271"/>
      <c r="E1" s="271"/>
      <c r="F1" s="271"/>
      <c r="G1" s="271"/>
      <c r="H1" s="271"/>
      <c r="I1" s="271"/>
      <c r="J1" s="271"/>
      <c r="K1" s="271"/>
      <c r="L1" s="271"/>
      <c r="M1" s="271"/>
      <c r="N1" s="271"/>
      <c r="O1" s="271"/>
    </row>
    <row r="2" spans="1:15" customFormat="1" ht="15" customHeight="1">
      <c r="A2" s="1"/>
      <c r="B2" s="1"/>
      <c r="C2" s="1"/>
      <c r="D2" s="1"/>
      <c r="E2" s="1"/>
      <c r="F2" s="1"/>
      <c r="G2" s="1"/>
      <c r="H2" s="1"/>
      <c r="I2" s="1"/>
      <c r="J2" s="1"/>
      <c r="K2" s="1"/>
      <c r="L2" s="528">
        <v>46174</v>
      </c>
      <c r="M2" s="529"/>
      <c r="N2" s="529"/>
      <c r="O2" s="530"/>
    </row>
    <row r="3" spans="1:15" customFormat="1" ht="15" customHeight="1">
      <c r="A3" s="1"/>
      <c r="B3" s="1"/>
      <c r="C3" s="1"/>
      <c r="D3" s="1"/>
      <c r="E3" s="1"/>
      <c r="F3" s="1"/>
      <c r="G3" s="1"/>
      <c r="H3" s="1"/>
      <c r="I3" s="1"/>
      <c r="J3" s="1"/>
      <c r="K3" s="1"/>
      <c r="L3" s="1"/>
      <c r="M3" s="1"/>
      <c r="N3" s="1"/>
      <c r="O3" s="1"/>
    </row>
    <row r="4" spans="1:15" customFormat="1" ht="15" customHeight="1">
      <c r="A4" s="1"/>
      <c r="B4" s="1" t="s">
        <v>77</v>
      </c>
      <c r="C4" s="1"/>
      <c r="D4" s="1"/>
      <c r="E4" s="1"/>
      <c r="F4" s="1"/>
      <c r="G4" s="1"/>
      <c r="H4" s="1"/>
      <c r="I4" s="1"/>
      <c r="J4" s="531" t="str">
        <f>'2-1記入例'!K4</f>
        <v>富山市新総曲輪1-7</v>
      </c>
      <c r="K4" s="532"/>
      <c r="L4" s="532"/>
      <c r="M4" s="532"/>
      <c r="N4" s="532"/>
      <c r="O4" s="533"/>
    </row>
    <row r="5" spans="1:15" customFormat="1" ht="15" customHeight="1">
      <c r="A5" s="1"/>
      <c r="B5" s="1"/>
      <c r="C5" s="1"/>
      <c r="D5" s="1"/>
      <c r="E5" s="1"/>
      <c r="F5" s="1"/>
      <c r="G5" s="1"/>
      <c r="H5" s="5" t="s">
        <v>37</v>
      </c>
      <c r="I5" s="1" t="s">
        <v>0</v>
      </c>
      <c r="J5" s="534"/>
      <c r="K5" s="535"/>
      <c r="L5" s="535"/>
      <c r="M5" s="535"/>
      <c r="N5" s="535"/>
      <c r="O5" s="536"/>
    </row>
    <row r="6" spans="1:15" customFormat="1" ht="15" customHeight="1">
      <c r="A6" s="1"/>
      <c r="B6" s="1"/>
      <c r="C6" s="1"/>
      <c r="D6" s="1"/>
      <c r="E6" s="1"/>
      <c r="F6" s="1"/>
      <c r="G6" s="1"/>
      <c r="H6" s="1"/>
      <c r="I6" s="1"/>
      <c r="J6" s="537"/>
      <c r="K6" s="538"/>
      <c r="L6" s="538"/>
      <c r="M6" s="538"/>
      <c r="N6" s="538"/>
      <c r="O6" s="539"/>
    </row>
    <row r="7" spans="1:15" customFormat="1" ht="15" customHeight="1">
      <c r="A7" s="1"/>
      <c r="B7" s="1"/>
      <c r="C7" s="1"/>
      <c r="D7" s="1"/>
      <c r="E7" s="1"/>
      <c r="F7" s="1"/>
      <c r="G7" s="1"/>
      <c r="H7" s="1"/>
      <c r="I7" s="1" t="s">
        <v>1</v>
      </c>
      <c r="J7" s="540" t="str">
        <f>'2-1記入例'!K7</f>
        <v>株式会社TOYAMA食品</v>
      </c>
      <c r="K7" s="541"/>
      <c r="L7" s="541"/>
      <c r="M7" s="541"/>
      <c r="N7" s="541"/>
      <c r="O7" s="542"/>
    </row>
    <row r="8" spans="1:15" customFormat="1" ht="15" customHeight="1">
      <c r="A8" s="1"/>
      <c r="B8" s="1"/>
      <c r="C8" s="1"/>
      <c r="D8" s="1"/>
      <c r="E8" s="1"/>
      <c r="F8" s="1"/>
      <c r="G8" s="1"/>
      <c r="H8" s="1"/>
      <c r="I8" s="1"/>
      <c r="J8" s="543" t="str">
        <f>'1-0_記入例'!E9</f>
        <v>代表取締役</v>
      </c>
      <c r="K8" s="544"/>
      <c r="L8" s="544"/>
      <c r="M8" s="544"/>
      <c r="N8" s="544"/>
      <c r="O8" s="545"/>
    </row>
    <row r="9" spans="1:15" customFormat="1" ht="15" customHeight="1">
      <c r="A9" s="1"/>
      <c r="B9" s="1"/>
      <c r="C9" s="1"/>
      <c r="D9" s="1"/>
      <c r="E9" s="1"/>
      <c r="F9" s="1"/>
      <c r="G9" s="1"/>
      <c r="H9" s="1"/>
      <c r="I9" s="1"/>
      <c r="J9" s="543" t="str">
        <f>'1-0_記入例'!E10</f>
        <v>立山　一郎</v>
      </c>
      <c r="K9" s="544"/>
      <c r="L9" s="544"/>
      <c r="M9" s="544"/>
      <c r="N9" s="544"/>
      <c r="O9" s="545"/>
    </row>
    <row r="10" spans="1:15" customFormat="1" ht="15" customHeight="1">
      <c r="A10" s="1"/>
      <c r="B10" s="1"/>
      <c r="C10" s="1"/>
      <c r="D10" s="1"/>
      <c r="E10" s="1"/>
      <c r="F10" s="1"/>
      <c r="G10" s="1"/>
      <c r="H10" s="1"/>
      <c r="I10" s="1"/>
      <c r="J10" s="1"/>
      <c r="K10" s="1"/>
      <c r="L10" s="1"/>
      <c r="M10" s="1"/>
      <c r="N10" s="1"/>
      <c r="O10" s="5"/>
    </row>
    <row r="11" spans="1:15" ht="18" customHeight="1">
      <c r="A11" s="8"/>
    </row>
    <row r="12" spans="1:15" ht="18" customHeight="1">
      <c r="A12" s="310" t="s">
        <v>83</v>
      </c>
      <c r="B12" s="310"/>
      <c r="C12" s="310"/>
      <c r="D12" s="310"/>
      <c r="E12" s="310"/>
      <c r="F12" s="310"/>
      <c r="G12" s="310"/>
      <c r="H12" s="310"/>
      <c r="I12" s="310"/>
      <c r="J12" s="310"/>
      <c r="K12" s="310"/>
      <c r="L12" s="310"/>
      <c r="M12" s="310"/>
      <c r="N12" s="310"/>
      <c r="O12" s="310"/>
    </row>
    <row r="13" spans="1:15" ht="18" customHeight="1">
      <c r="A13" s="310" t="s">
        <v>49</v>
      </c>
      <c r="B13" s="310"/>
      <c r="C13" s="310"/>
      <c r="D13" s="310"/>
      <c r="E13" s="310"/>
      <c r="F13" s="310"/>
      <c r="G13" s="310"/>
      <c r="H13" s="310"/>
      <c r="I13" s="310"/>
      <c r="J13" s="310"/>
      <c r="K13" s="310"/>
      <c r="L13" s="310"/>
      <c r="M13" s="310"/>
      <c r="N13" s="310"/>
      <c r="O13" s="310"/>
    </row>
    <row r="14" spans="1:15" ht="18" customHeight="1">
      <c r="A14" s="8"/>
    </row>
    <row r="15" spans="1:15" ht="15" customHeight="1">
      <c r="A15" s="528">
        <v>46167</v>
      </c>
      <c r="B15" s="529"/>
      <c r="C15" s="529"/>
      <c r="D15" s="530"/>
      <c r="E15" s="1" t="s">
        <v>84</v>
      </c>
      <c r="J15" s="546" t="s">
        <v>39</v>
      </c>
      <c r="K15" s="514"/>
      <c r="L15" s="1" t="s">
        <v>40</v>
      </c>
    </row>
    <row r="16" spans="1:15" ht="15" customHeight="1">
      <c r="A16" s="385" t="s">
        <v>86</v>
      </c>
      <c r="B16" s="385"/>
      <c r="C16" s="385"/>
      <c r="D16" s="385"/>
      <c r="E16" s="385"/>
      <c r="F16" s="385"/>
      <c r="G16" s="385"/>
      <c r="H16" s="385"/>
      <c r="I16" s="385"/>
      <c r="J16" s="385"/>
      <c r="K16" s="385"/>
      <c r="L16" s="385"/>
      <c r="M16" s="385"/>
      <c r="N16" s="385"/>
      <c r="O16" s="385"/>
    </row>
    <row r="17" spans="1:15" ht="18" customHeight="1">
      <c r="A17" s="271" t="s">
        <v>43</v>
      </c>
      <c r="B17" s="271"/>
      <c r="C17" s="271"/>
      <c r="D17" s="271"/>
      <c r="E17" s="271"/>
      <c r="F17" s="271"/>
      <c r="G17" s="271"/>
      <c r="H17" s="271"/>
      <c r="I17" s="271"/>
      <c r="J17" s="271"/>
      <c r="K17" s="271"/>
      <c r="L17" s="271"/>
      <c r="M17" s="271"/>
      <c r="N17" s="271"/>
      <c r="O17" s="271"/>
    </row>
    <row r="18" spans="1:15" ht="18" customHeight="1">
      <c r="A18" s="8"/>
    </row>
    <row r="19" spans="1:15" ht="18" customHeight="1">
      <c r="A19" s="8"/>
    </row>
    <row r="20" spans="1:15" ht="18" customHeight="1">
      <c r="A20" s="1" t="s">
        <v>44</v>
      </c>
      <c r="D20" s="1" t="s">
        <v>45</v>
      </c>
      <c r="E20" s="1"/>
      <c r="G20" s="510">
        <v>5000000</v>
      </c>
      <c r="H20" s="511"/>
      <c r="I20" s="512"/>
      <c r="J20" s="9" t="s">
        <v>4</v>
      </c>
    </row>
    <row r="21" spans="1:15" ht="18" customHeight="1">
      <c r="A21" s="4"/>
    </row>
    <row r="22" spans="1:15" ht="18" customHeight="1">
      <c r="A22" s="4"/>
      <c r="C22" s="1" t="s">
        <v>57</v>
      </c>
      <c r="D22" s="10"/>
      <c r="E22" s="24"/>
      <c r="F22" s="513" t="s">
        <v>208</v>
      </c>
      <c r="G22" s="514"/>
      <c r="H22" s="1" t="s">
        <v>54</v>
      </c>
      <c r="I22" s="515" t="s">
        <v>209</v>
      </c>
      <c r="J22" s="516"/>
      <c r="K22" s="1" t="s">
        <v>55</v>
      </c>
      <c r="M22" s="171" t="s">
        <v>210</v>
      </c>
      <c r="N22" s="117" t="s">
        <v>212</v>
      </c>
      <c r="O22" s="116" t="s">
        <v>211</v>
      </c>
    </row>
    <row r="23" spans="1:15" ht="18" customHeight="1">
      <c r="A23" s="4"/>
      <c r="F23" s="1" t="s">
        <v>58</v>
      </c>
      <c r="I23" s="25"/>
      <c r="J23" s="517" t="s">
        <v>213</v>
      </c>
      <c r="K23" s="518"/>
      <c r="L23" s="518"/>
      <c r="M23" s="519"/>
    </row>
    <row r="24" spans="1:15" ht="18" customHeight="1">
      <c r="A24" s="8"/>
      <c r="F24" s="1" t="s">
        <v>59</v>
      </c>
      <c r="J24" s="520" t="s">
        <v>226</v>
      </c>
      <c r="K24" s="518"/>
      <c r="L24" s="518"/>
      <c r="M24" s="519"/>
    </row>
    <row r="25" spans="1:15" ht="18" customHeight="1">
      <c r="A25" s="8"/>
    </row>
    <row r="26" spans="1:15" ht="18" customHeight="1">
      <c r="A26" s="8"/>
    </row>
    <row r="27" spans="1:15" ht="18" customHeight="1">
      <c r="A27" s="8"/>
    </row>
    <row r="28" spans="1:15" ht="18" customHeight="1">
      <c r="E28" s="389" t="s">
        <v>46</v>
      </c>
      <c r="F28" s="390"/>
      <c r="G28" s="390"/>
      <c r="H28" s="521" t="s">
        <v>214</v>
      </c>
      <c r="I28" s="522"/>
      <c r="J28" s="522"/>
      <c r="K28" s="522"/>
      <c r="L28" s="522"/>
      <c r="M28" s="522"/>
      <c r="N28" s="522"/>
      <c r="O28" s="523"/>
    </row>
    <row r="29" spans="1:15" ht="18" customHeight="1">
      <c r="A29" s="8"/>
      <c r="E29" s="394" t="s">
        <v>47</v>
      </c>
      <c r="F29" s="289"/>
      <c r="G29" s="289"/>
      <c r="H29" s="520" t="s">
        <v>227</v>
      </c>
      <c r="I29" s="518"/>
      <c r="J29" s="518"/>
      <c r="K29" s="518"/>
      <c r="L29" s="518"/>
      <c r="M29" s="518"/>
      <c r="N29" s="518"/>
      <c r="O29" s="524"/>
    </row>
    <row r="30" spans="1:15" ht="18" customHeight="1">
      <c r="E30" s="380" t="s">
        <v>48</v>
      </c>
      <c r="F30" s="381"/>
      <c r="G30" s="381"/>
      <c r="H30" s="525" t="s">
        <v>120</v>
      </c>
      <c r="I30" s="526"/>
      <c r="J30" s="526"/>
      <c r="K30" s="526"/>
      <c r="L30" s="526"/>
      <c r="M30" s="526"/>
      <c r="N30" s="526"/>
      <c r="O30" s="527"/>
    </row>
    <row r="31" spans="1:15" ht="18" customHeight="1"/>
    <row r="33" spans="1:15">
      <c r="A33" s="271" t="s">
        <v>153</v>
      </c>
      <c r="B33" s="271"/>
      <c r="C33" s="271"/>
      <c r="D33" s="271"/>
      <c r="E33" s="271"/>
      <c r="F33" s="271"/>
      <c r="G33" s="271"/>
      <c r="H33" s="271"/>
      <c r="I33" s="271"/>
      <c r="J33" s="271"/>
      <c r="K33" s="271"/>
      <c r="L33" s="271"/>
      <c r="M33" s="271"/>
      <c r="N33" s="271"/>
      <c r="O33" s="271"/>
    </row>
    <row r="34" spans="1:15">
      <c r="E34" s="1"/>
      <c r="L34" s="403" t="s">
        <v>38</v>
      </c>
      <c r="M34" s="404"/>
      <c r="N34" s="404"/>
      <c r="O34" s="405"/>
    </row>
    <row r="35" spans="1:15">
      <c r="E35" s="1"/>
    </row>
    <row r="36" spans="1:15">
      <c r="B36" s="1" t="s">
        <v>77</v>
      </c>
      <c r="E36" s="1"/>
      <c r="J36" s="406" t="str">
        <f>IF('2-1交付申請書'!K34=0,"",'2-1交付申請書'!K34)</f>
        <v/>
      </c>
      <c r="K36" s="407"/>
      <c r="L36" s="407"/>
      <c r="M36" s="407"/>
      <c r="N36" s="407"/>
      <c r="O36" s="408"/>
    </row>
    <row r="37" spans="1:15">
      <c r="E37" s="1"/>
      <c r="H37" s="5" t="s">
        <v>37</v>
      </c>
      <c r="I37" s="1" t="s">
        <v>0</v>
      </c>
      <c r="J37" s="409"/>
      <c r="K37" s="410"/>
      <c r="L37" s="410"/>
      <c r="M37" s="410"/>
      <c r="N37" s="410"/>
      <c r="O37" s="411"/>
    </row>
    <row r="38" spans="1:15">
      <c r="E38" s="1"/>
      <c r="J38" s="412"/>
      <c r="K38" s="413"/>
      <c r="L38" s="413"/>
      <c r="M38" s="413"/>
      <c r="N38" s="413"/>
      <c r="O38" s="414"/>
    </row>
    <row r="39" spans="1:15">
      <c r="E39" s="1"/>
      <c r="I39" s="1" t="s">
        <v>1</v>
      </c>
      <c r="J39" s="415" t="str">
        <f>IF('2-1交付申請書'!K38=0,"",'2-1交付申請書'!K38)</f>
        <v/>
      </c>
      <c r="K39" s="416"/>
      <c r="L39" s="416"/>
      <c r="M39" s="416"/>
      <c r="N39" s="416"/>
      <c r="O39" s="417"/>
    </row>
    <row r="40" spans="1:15">
      <c r="E40" s="1"/>
      <c r="J40" s="418" t="str">
        <f>IF('2-1交付申請書'!K39=0,"",'2-1交付申請書'!K39)</f>
        <v/>
      </c>
      <c r="K40" s="419"/>
      <c r="L40" s="419"/>
      <c r="M40" s="419"/>
      <c r="N40" s="419"/>
      <c r="O40" s="420"/>
    </row>
    <row r="41" spans="1:15">
      <c r="E41" s="1"/>
      <c r="J41" s="418" t="str">
        <f>IF('2-1交付申請書'!K40=0,"",'2-1交付申請書'!K40)</f>
        <v/>
      </c>
      <c r="K41" s="419"/>
      <c r="L41" s="419"/>
      <c r="M41" s="419"/>
      <c r="N41" s="419"/>
      <c r="O41" s="420"/>
    </row>
    <row r="42" spans="1:15">
      <c r="E42" s="1"/>
      <c r="O42" s="5" t="s">
        <v>2</v>
      </c>
    </row>
    <row r="43" spans="1:15">
      <c r="A43" s="8"/>
    </row>
    <row r="44" spans="1:15">
      <c r="A44" s="310" t="s">
        <v>83</v>
      </c>
      <c r="B44" s="310"/>
      <c r="C44" s="310"/>
      <c r="D44" s="310"/>
      <c r="E44" s="310"/>
      <c r="F44" s="310"/>
      <c r="G44" s="310"/>
      <c r="H44" s="310"/>
      <c r="I44" s="310"/>
      <c r="J44" s="310"/>
      <c r="K44" s="310"/>
      <c r="L44" s="310"/>
      <c r="M44" s="310"/>
      <c r="N44" s="310"/>
      <c r="O44" s="310"/>
    </row>
    <row r="45" spans="1:15">
      <c r="A45" s="310" t="s">
        <v>49</v>
      </c>
      <c r="B45" s="310"/>
      <c r="C45" s="310"/>
      <c r="D45" s="310"/>
      <c r="E45" s="310"/>
      <c r="F45" s="310"/>
      <c r="G45" s="310"/>
      <c r="H45" s="310"/>
      <c r="I45" s="310"/>
      <c r="J45" s="310"/>
      <c r="K45" s="310"/>
      <c r="L45" s="310"/>
      <c r="M45" s="310"/>
      <c r="N45" s="310"/>
      <c r="O45" s="310"/>
    </row>
    <row r="46" spans="1:15">
      <c r="A46" s="8"/>
    </row>
    <row r="47" spans="1:15">
      <c r="A47" s="403" t="s">
        <v>38</v>
      </c>
      <c r="B47" s="404"/>
      <c r="C47" s="404"/>
      <c r="D47" s="405"/>
      <c r="E47" s="1" t="s">
        <v>84</v>
      </c>
      <c r="J47" s="421" t="s">
        <v>39</v>
      </c>
      <c r="K47" s="422"/>
      <c r="L47" s="1" t="s">
        <v>40</v>
      </c>
    </row>
    <row r="48" spans="1:15">
      <c r="A48" s="1" t="s">
        <v>41</v>
      </c>
      <c r="B48" s="403" t="s">
        <v>38</v>
      </c>
      <c r="C48" s="404"/>
      <c r="D48" s="404"/>
      <c r="E48" s="405"/>
      <c r="F48" s="55" t="s">
        <v>85</v>
      </c>
      <c r="K48" s="421" t="s">
        <v>39</v>
      </c>
      <c r="L48" s="422"/>
      <c r="M48" s="22" t="s">
        <v>42</v>
      </c>
      <c r="O48" s="3"/>
    </row>
    <row r="49" spans="1:15">
      <c r="A49" s="385" t="s">
        <v>86</v>
      </c>
      <c r="B49" s="385"/>
      <c r="C49" s="385"/>
      <c r="D49" s="385"/>
      <c r="E49" s="385"/>
      <c r="F49" s="385"/>
      <c r="G49" s="385"/>
      <c r="H49" s="385"/>
      <c r="I49" s="385"/>
      <c r="J49" s="385"/>
      <c r="K49" s="385"/>
      <c r="L49" s="385"/>
      <c r="M49" s="385"/>
      <c r="N49" s="385"/>
      <c r="O49" s="385"/>
    </row>
    <row r="50" spans="1:15">
      <c r="A50" s="271" t="s">
        <v>43</v>
      </c>
      <c r="B50" s="271"/>
      <c r="C50" s="271"/>
      <c r="D50" s="271"/>
      <c r="E50" s="271"/>
      <c r="F50" s="271"/>
      <c r="G50" s="271"/>
      <c r="H50" s="271"/>
      <c r="I50" s="271"/>
      <c r="J50" s="271"/>
      <c r="K50" s="271"/>
      <c r="L50" s="271"/>
      <c r="M50" s="271"/>
      <c r="N50" s="271"/>
      <c r="O50" s="271"/>
    </row>
    <row r="51" spans="1:15">
      <c r="A51" s="8"/>
    </row>
    <row r="52" spans="1:15">
      <c r="A52" s="8"/>
    </row>
    <row r="53" spans="1:15">
      <c r="A53" s="1" t="s">
        <v>44</v>
      </c>
      <c r="D53" s="1" t="s">
        <v>45</v>
      </c>
      <c r="E53" s="1"/>
      <c r="G53" s="423"/>
      <c r="H53" s="424"/>
      <c r="I53" s="425"/>
      <c r="J53" s="9" t="s">
        <v>4</v>
      </c>
    </row>
    <row r="54" spans="1:15">
      <c r="A54" s="4"/>
    </row>
    <row r="55" spans="1:15">
      <c r="A55" s="4"/>
      <c r="C55" s="1" t="s">
        <v>57</v>
      </c>
      <c r="D55" s="10"/>
      <c r="E55" s="24"/>
      <c r="F55" s="432"/>
      <c r="G55" s="433"/>
      <c r="H55" s="1" t="s">
        <v>54</v>
      </c>
      <c r="I55" s="434"/>
      <c r="J55" s="435"/>
      <c r="K55" s="1" t="s">
        <v>55</v>
      </c>
      <c r="L55" s="1" t="s">
        <v>56</v>
      </c>
    </row>
    <row r="56" spans="1:15">
      <c r="A56" s="4"/>
      <c r="F56" s="1" t="s">
        <v>58</v>
      </c>
      <c r="I56" s="25"/>
      <c r="J56" s="432"/>
      <c r="K56" s="432"/>
      <c r="L56" s="432"/>
      <c r="M56" s="433"/>
    </row>
    <row r="57" spans="1:15">
      <c r="A57" s="8"/>
      <c r="F57" s="1" t="s">
        <v>59</v>
      </c>
      <c r="J57" s="436"/>
      <c r="K57" s="432"/>
      <c r="L57" s="432"/>
      <c r="M57" s="433"/>
    </row>
    <row r="58" spans="1:15">
      <c r="A58" s="8"/>
    </row>
    <row r="59" spans="1:15">
      <c r="A59" s="8"/>
    </row>
    <row r="60" spans="1:15">
      <c r="A60" s="8"/>
    </row>
    <row r="61" spans="1:15">
      <c r="E61" s="389" t="s">
        <v>46</v>
      </c>
      <c r="F61" s="390"/>
      <c r="G61" s="390"/>
      <c r="H61" s="437" t="s">
        <v>51</v>
      </c>
      <c r="I61" s="438"/>
      <c r="J61" s="438"/>
      <c r="K61" s="438"/>
      <c r="L61" s="438"/>
      <c r="M61" s="438"/>
      <c r="N61" s="438"/>
      <c r="O61" s="439"/>
    </row>
    <row r="62" spans="1:15">
      <c r="A62" s="8"/>
      <c r="E62" s="394" t="s">
        <v>47</v>
      </c>
      <c r="F62" s="289"/>
      <c r="G62" s="289"/>
      <c r="H62" s="426" t="s">
        <v>52</v>
      </c>
      <c r="I62" s="427"/>
      <c r="J62" s="427"/>
      <c r="K62" s="427"/>
      <c r="L62" s="427"/>
      <c r="M62" s="427"/>
      <c r="N62" s="427"/>
      <c r="O62" s="428"/>
    </row>
    <row r="63" spans="1:15">
      <c r="E63" s="380" t="s">
        <v>48</v>
      </c>
      <c r="F63" s="381"/>
      <c r="G63" s="381"/>
      <c r="H63" s="429" t="s">
        <v>53</v>
      </c>
      <c r="I63" s="430"/>
      <c r="J63" s="430"/>
      <c r="K63" s="430"/>
      <c r="L63" s="430"/>
      <c r="M63" s="430"/>
      <c r="N63" s="430"/>
      <c r="O63" s="431"/>
    </row>
  </sheetData>
  <mergeCells count="48">
    <mergeCell ref="A17:O17"/>
    <mergeCell ref="A1:O1"/>
    <mergeCell ref="L2:O2"/>
    <mergeCell ref="J4:O6"/>
    <mergeCell ref="J7:O7"/>
    <mergeCell ref="J8:O8"/>
    <mergeCell ref="J9:O9"/>
    <mergeCell ref="A12:O12"/>
    <mergeCell ref="A13:O13"/>
    <mergeCell ref="A15:D15"/>
    <mergeCell ref="J15:K15"/>
    <mergeCell ref="A16:O16"/>
    <mergeCell ref="L34:O34"/>
    <mergeCell ref="G20:I20"/>
    <mergeCell ref="F22:G22"/>
    <mergeCell ref="I22:J22"/>
    <mergeCell ref="J23:M23"/>
    <mergeCell ref="J24:M24"/>
    <mergeCell ref="E28:G28"/>
    <mergeCell ref="H28:O28"/>
    <mergeCell ref="E29:G29"/>
    <mergeCell ref="H29:O29"/>
    <mergeCell ref="E30:G30"/>
    <mergeCell ref="H30:O30"/>
    <mergeCell ref="A33:O33"/>
    <mergeCell ref="A50:O50"/>
    <mergeCell ref="J36:O38"/>
    <mergeCell ref="J39:O39"/>
    <mergeCell ref="J40:O40"/>
    <mergeCell ref="J41:O41"/>
    <mergeCell ref="A44:O44"/>
    <mergeCell ref="A45:O45"/>
    <mergeCell ref="A47:D47"/>
    <mergeCell ref="J47:K47"/>
    <mergeCell ref="B48:E48"/>
    <mergeCell ref="K48:L48"/>
    <mergeCell ref="A49:O49"/>
    <mergeCell ref="E62:G62"/>
    <mergeCell ref="H62:O62"/>
    <mergeCell ref="E63:G63"/>
    <mergeCell ref="H63:O63"/>
    <mergeCell ref="G53:I53"/>
    <mergeCell ref="F55:G55"/>
    <mergeCell ref="I55:J55"/>
    <mergeCell ref="J56:M56"/>
    <mergeCell ref="J57:M57"/>
    <mergeCell ref="E61:G61"/>
    <mergeCell ref="H61:O61"/>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24CE-0A1E-4167-B000-1BAE7D6837AD}">
  <sheetPr codeName="Sheet2"/>
  <dimension ref="A1:AB61"/>
  <sheetViews>
    <sheetView showGridLines="0" view="pageBreakPreview" zoomScaleNormal="100" zoomScaleSheetLayoutView="100" workbookViewId="0">
      <selection activeCell="I43" sqref="I43"/>
    </sheetView>
  </sheetViews>
  <sheetFormatPr defaultColWidth="8.625" defaultRowHeight="15" customHeight="1"/>
  <cols>
    <col min="1" max="1" width="3.375" customWidth="1"/>
    <col min="2" max="2" width="5.125" style="1" customWidth="1"/>
    <col min="3" max="3" width="9.375" style="1" customWidth="1"/>
    <col min="4" max="4" width="9.625" style="1" hidden="1" customWidth="1"/>
    <col min="5" max="5" width="15" style="1" customWidth="1"/>
    <col min="6" max="6" width="5.375" style="1" customWidth="1"/>
    <col min="7" max="7" width="8.875" style="1" customWidth="1"/>
    <col min="8" max="8" width="8" style="1" customWidth="1"/>
    <col min="9" max="9" width="12.125" style="1" customWidth="1"/>
    <col min="10" max="10" width="16.125" style="1" customWidth="1"/>
    <col min="11" max="20" width="5.125" style="1" customWidth="1"/>
    <col min="21" max="21" width="5.625" customWidth="1"/>
    <col min="22" max="22" width="5.625" style="2" customWidth="1"/>
    <col min="23" max="24" width="5.625" customWidth="1"/>
    <col min="26" max="26" width="19.625" customWidth="1"/>
  </cols>
  <sheetData>
    <row r="1" spans="1:28" ht="15" customHeight="1">
      <c r="A1" s="1" t="s">
        <v>132</v>
      </c>
    </row>
    <row r="3" spans="1:28" ht="15" customHeight="1">
      <c r="B3" s="289" t="s">
        <v>157</v>
      </c>
      <c r="C3" s="289"/>
      <c r="D3" s="289"/>
      <c r="E3" s="289"/>
      <c r="F3" s="289"/>
      <c r="G3" s="289"/>
      <c r="H3" s="289"/>
      <c r="I3" s="289"/>
      <c r="J3" s="289"/>
      <c r="M3" s="1" t="s">
        <v>106</v>
      </c>
    </row>
    <row r="4" spans="1:28" ht="15" customHeight="1">
      <c r="B4" s="10"/>
      <c r="C4" s="10"/>
      <c r="D4" s="10"/>
      <c r="E4" s="10"/>
      <c r="F4" s="10"/>
      <c r="G4" s="10"/>
      <c r="H4" s="10"/>
      <c r="I4" s="10"/>
      <c r="J4" s="10"/>
      <c r="M4" s="1" t="s">
        <v>107</v>
      </c>
      <c r="O4" s="10"/>
      <c r="P4" s="10"/>
      <c r="Q4" s="10"/>
      <c r="R4" s="10"/>
      <c r="S4" s="10"/>
      <c r="T4" s="10"/>
    </row>
    <row r="5" spans="1:28" s="29" customFormat="1" ht="15" customHeight="1">
      <c r="B5" s="26"/>
      <c r="C5" s="26"/>
      <c r="D5" s="26"/>
      <c r="E5" s="26"/>
      <c r="F5" s="26"/>
      <c r="G5" s="26"/>
      <c r="H5" s="298">
        <f>'1-0_実施計画書'!E7</f>
        <v>0</v>
      </c>
      <c r="I5" s="299"/>
      <c r="J5" s="300"/>
      <c r="K5" s="26"/>
      <c r="L5" s="26"/>
      <c r="M5" s="26"/>
      <c r="N5" s="26"/>
      <c r="O5" s="26"/>
      <c r="P5" s="26"/>
      <c r="Q5" s="26"/>
      <c r="R5" s="26"/>
      <c r="S5" s="26"/>
      <c r="T5" s="26"/>
      <c r="V5" s="30"/>
    </row>
    <row r="6" spans="1:28" s="29" customFormat="1" ht="15" customHeight="1">
      <c r="B6" s="26"/>
      <c r="C6" s="26"/>
      <c r="D6" s="37"/>
      <c r="E6" s="186"/>
      <c r="F6" s="37"/>
      <c r="G6" s="26"/>
      <c r="H6" s="26"/>
      <c r="I6" s="26"/>
      <c r="J6" s="26"/>
      <c r="K6" s="26"/>
      <c r="L6" s="26"/>
      <c r="M6" s="26"/>
      <c r="N6" s="26"/>
      <c r="O6" s="26"/>
      <c r="P6" s="26"/>
      <c r="Q6" s="26"/>
      <c r="R6" s="26"/>
      <c r="S6" s="26"/>
      <c r="T6" s="26"/>
      <c r="V6" s="30"/>
    </row>
    <row r="7" spans="1:28" ht="15" customHeight="1">
      <c r="A7" s="290" t="s">
        <v>112</v>
      </c>
      <c r="B7" s="291"/>
      <c r="C7" s="291"/>
      <c r="D7" s="291"/>
      <c r="E7" s="291"/>
      <c r="F7" s="291"/>
      <c r="G7" s="292"/>
      <c r="H7" s="296" t="s">
        <v>133</v>
      </c>
      <c r="I7" s="297"/>
      <c r="J7" s="43" t="s">
        <v>111</v>
      </c>
    </row>
    <row r="8" spans="1:28" ht="15" customHeight="1">
      <c r="A8" s="293"/>
      <c r="B8" s="294"/>
      <c r="C8" s="294"/>
      <c r="D8" s="294"/>
      <c r="E8" s="294"/>
      <c r="F8" s="294"/>
      <c r="G8" s="295"/>
      <c r="H8" s="66"/>
      <c r="I8" s="67">
        <f>I19+I30+I41</f>
        <v>0</v>
      </c>
      <c r="J8" s="68">
        <f>(J19+J30+J41)</f>
        <v>0</v>
      </c>
    </row>
    <row r="9" spans="1:28" ht="15" customHeight="1">
      <c r="A9" s="286" t="s">
        <v>158</v>
      </c>
      <c r="B9" s="287"/>
      <c r="C9" s="287"/>
      <c r="D9" s="287"/>
      <c r="E9" s="287"/>
      <c r="F9" s="287"/>
      <c r="G9" s="287"/>
      <c r="H9" s="287"/>
      <c r="I9" s="287"/>
      <c r="J9" s="288"/>
    </row>
    <row r="10" spans="1:28" s="10" customFormat="1" ht="31.5" customHeight="1">
      <c r="A10" s="44"/>
      <c r="B10" s="43" t="s">
        <v>63</v>
      </c>
      <c r="C10" s="42" t="s">
        <v>100</v>
      </c>
      <c r="D10" s="43" t="s">
        <v>159</v>
      </c>
      <c r="E10" s="43" t="s">
        <v>162</v>
      </c>
      <c r="F10" s="42" t="s">
        <v>105</v>
      </c>
      <c r="G10" s="42" t="s">
        <v>102</v>
      </c>
      <c r="H10" s="111" t="s">
        <v>104</v>
      </c>
      <c r="I10" s="42" t="s">
        <v>101</v>
      </c>
      <c r="J10" s="42" t="s">
        <v>103</v>
      </c>
      <c r="K10" s="10" t="s">
        <v>108</v>
      </c>
      <c r="M10" s="1"/>
      <c r="N10" s="1"/>
      <c r="U10" s="27"/>
      <c r="V10" s="28"/>
      <c r="W10" s="27"/>
      <c r="X10" s="27"/>
      <c r="Y10" s="27"/>
      <c r="Z10" s="27"/>
      <c r="AA10" s="27"/>
      <c r="AB10" s="27"/>
    </row>
    <row r="11" spans="1:28" ht="15" customHeight="1">
      <c r="A11" s="44"/>
      <c r="B11" s="38" t="s">
        <v>137</v>
      </c>
      <c r="C11" s="69"/>
      <c r="D11" s="70"/>
      <c r="E11" s="71"/>
      <c r="F11" s="70"/>
      <c r="G11" s="72"/>
      <c r="H11" s="73"/>
      <c r="I11" s="93" cm="1">
        <f t="array" ref="I11">ROUNDDOWN(_xlfn.IFS(F11="",0,F11="玄米",G11,F11="精米",(G11/H11)*100),0)</f>
        <v>0</v>
      </c>
      <c r="J11" s="74"/>
    </row>
    <row r="12" spans="1:28" ht="15" customHeight="1">
      <c r="A12" s="44"/>
      <c r="B12" s="39" t="s">
        <v>138</v>
      </c>
      <c r="C12" s="75"/>
      <c r="D12" s="76"/>
      <c r="E12" s="77"/>
      <c r="F12" s="76"/>
      <c r="G12" s="78"/>
      <c r="H12" s="79"/>
      <c r="I12" s="184" cm="1">
        <f t="array" ref="I12">ROUNDDOWN(_xlfn.IFS(F12="",0,F12="玄米",G12,F12="精米",(G12/H12)*100),0)</f>
        <v>0</v>
      </c>
      <c r="J12" s="80"/>
    </row>
    <row r="13" spans="1:28" s="1" customFormat="1" ht="15" customHeight="1">
      <c r="A13" s="44"/>
      <c r="B13" s="39" t="s">
        <v>139</v>
      </c>
      <c r="C13" s="75"/>
      <c r="D13" s="76"/>
      <c r="E13" s="77"/>
      <c r="F13" s="76"/>
      <c r="G13" s="78"/>
      <c r="H13" s="79"/>
      <c r="I13" s="96" cm="1">
        <f t="array" ref="I13">ROUNDDOWN(_xlfn.IFS(F13="",0,F13="玄米",G13,F13="精米",(G13/H13)*100),0)</f>
        <v>0</v>
      </c>
      <c r="J13" s="80"/>
      <c r="U13"/>
      <c r="V13" s="2"/>
      <c r="W13"/>
      <c r="X13"/>
      <c r="Y13"/>
      <c r="Z13"/>
      <c r="AA13"/>
      <c r="AB13"/>
    </row>
    <row r="14" spans="1:28" ht="15" customHeight="1">
      <c r="A14" s="44"/>
      <c r="B14" s="39" t="s">
        <v>140</v>
      </c>
      <c r="C14" s="81"/>
      <c r="D14" s="76"/>
      <c r="E14" s="76"/>
      <c r="F14" s="76"/>
      <c r="G14" s="78"/>
      <c r="H14" s="79"/>
      <c r="I14" s="185" cm="1">
        <f t="array" ref="I14">ROUNDDOWN(_xlfn.IFS(F14="",0,F14="玄米",G14,F14="精米",(G14/H14)*100),0)</f>
        <v>0</v>
      </c>
      <c r="J14" s="80"/>
    </row>
    <row r="15" spans="1:28" ht="15" customHeight="1">
      <c r="A15" s="44"/>
      <c r="B15" s="39" t="s">
        <v>141</v>
      </c>
      <c r="C15" s="81"/>
      <c r="D15" s="76"/>
      <c r="E15" s="76"/>
      <c r="F15" s="76"/>
      <c r="G15" s="78"/>
      <c r="H15" s="79"/>
      <c r="I15" s="96" cm="1">
        <f t="array" ref="I15">ROUNDDOWN(_xlfn.IFS(F15="",0,F15="玄米",G15,F15="精米",(G15/H15)*100),0)</f>
        <v>0</v>
      </c>
      <c r="J15" s="80"/>
    </row>
    <row r="16" spans="1:28" s="1" customFormat="1" ht="15" customHeight="1">
      <c r="A16" s="44"/>
      <c r="B16" s="39" t="s">
        <v>142</v>
      </c>
      <c r="C16" s="81"/>
      <c r="D16" s="76"/>
      <c r="E16" s="76"/>
      <c r="F16" s="76"/>
      <c r="G16" s="80"/>
      <c r="H16" s="79"/>
      <c r="I16" s="96" cm="1">
        <f t="array" ref="I16">ROUNDDOWN(_xlfn.IFS(F16="",0,F16="玄米",G16,F16="精米",(G16/H16)*100),0)</f>
        <v>0</v>
      </c>
      <c r="J16" s="80"/>
      <c r="U16"/>
      <c r="V16" s="2"/>
      <c r="W16"/>
      <c r="X16"/>
      <c r="Y16"/>
      <c r="Z16"/>
      <c r="AA16"/>
      <c r="AB16"/>
    </row>
    <row r="17" spans="1:28" ht="15" customHeight="1">
      <c r="A17" s="44"/>
      <c r="B17" s="39" t="s">
        <v>143</v>
      </c>
      <c r="C17" s="81"/>
      <c r="D17" s="76"/>
      <c r="E17" s="76"/>
      <c r="F17" s="76"/>
      <c r="G17" s="78"/>
      <c r="H17" s="79"/>
      <c r="I17" s="185" cm="1">
        <f t="array" ref="I17">ROUNDDOWN(_xlfn.IFS(F17="",0,F17="玄米",G17,F17="精米",(G17/H17)*100),0)</f>
        <v>0</v>
      </c>
      <c r="J17" s="80"/>
    </row>
    <row r="18" spans="1:28" ht="15" customHeight="1" thickBot="1">
      <c r="A18" s="44"/>
      <c r="B18" s="39" t="s">
        <v>144</v>
      </c>
      <c r="C18" s="81"/>
      <c r="D18" s="76"/>
      <c r="E18" s="76"/>
      <c r="F18" s="76"/>
      <c r="G18" s="78"/>
      <c r="H18" s="79"/>
      <c r="I18" s="96" cm="1">
        <f t="array" ref="I18">ROUNDDOWN(_xlfn.IFS(F18="",0,F18="玄米",G18,F18="精米",(G18/H18)*100),0)</f>
        <v>0</v>
      </c>
      <c r="J18" s="80"/>
    </row>
    <row r="19" spans="1:28" ht="15" customHeight="1">
      <c r="A19" s="45"/>
      <c r="B19" s="46" t="s">
        <v>110</v>
      </c>
      <c r="C19" s="99"/>
      <c r="D19" s="100"/>
      <c r="E19" s="100"/>
      <c r="F19" s="100"/>
      <c r="G19" s="101"/>
      <c r="H19" s="102"/>
      <c r="I19" s="103">
        <f>SUM(I11:I18)</f>
        <v>0</v>
      </c>
      <c r="J19" s="103">
        <f>SUM(J11:J18)</f>
        <v>0</v>
      </c>
    </row>
    <row r="20" spans="1:28" ht="15" customHeight="1">
      <c r="A20" s="286" t="s">
        <v>160</v>
      </c>
      <c r="B20" s="287"/>
      <c r="C20" s="287"/>
      <c r="D20" s="287"/>
      <c r="E20" s="287"/>
      <c r="F20" s="287"/>
      <c r="G20" s="287"/>
      <c r="H20" s="287"/>
      <c r="I20" s="287"/>
      <c r="J20" s="288"/>
    </row>
    <row r="21" spans="1:28" s="10" customFormat="1" ht="31.5" customHeight="1">
      <c r="A21" s="44"/>
      <c r="B21" s="43" t="s">
        <v>63</v>
      </c>
      <c r="C21" s="42" t="s">
        <v>100</v>
      </c>
      <c r="D21" s="43" t="s">
        <v>159</v>
      </c>
      <c r="E21" s="43" t="s">
        <v>162</v>
      </c>
      <c r="F21" s="42" t="s">
        <v>105</v>
      </c>
      <c r="G21" s="42" t="s">
        <v>102</v>
      </c>
      <c r="H21" s="111" t="s">
        <v>104</v>
      </c>
      <c r="I21" s="42" t="s">
        <v>101</v>
      </c>
      <c r="J21" s="42" t="s">
        <v>103</v>
      </c>
      <c r="K21" s="10" t="s">
        <v>108</v>
      </c>
      <c r="M21" s="1"/>
      <c r="N21" s="1"/>
      <c r="U21" s="27"/>
      <c r="V21" s="28"/>
      <c r="W21" s="27"/>
      <c r="X21" s="27"/>
      <c r="Y21" s="27"/>
      <c r="Z21" s="27"/>
      <c r="AA21" s="27"/>
      <c r="AB21" s="27"/>
    </row>
    <row r="22" spans="1:28" ht="15" customHeight="1">
      <c r="A22" s="44"/>
      <c r="B22" s="38" t="s">
        <v>137</v>
      </c>
      <c r="C22" s="69"/>
      <c r="D22" s="70"/>
      <c r="E22" s="71"/>
      <c r="F22" s="70"/>
      <c r="G22" s="72"/>
      <c r="H22" s="73"/>
      <c r="I22" s="93" cm="1">
        <f t="array" ref="I22">ROUNDDOWN(_xlfn.IFS(F22="",0,F22="玄米",G22,F22="精米",(G22/H22)*100),0)</f>
        <v>0</v>
      </c>
      <c r="J22" s="74"/>
    </row>
    <row r="23" spans="1:28" ht="15" customHeight="1">
      <c r="A23" s="44"/>
      <c r="B23" s="39" t="s">
        <v>138</v>
      </c>
      <c r="C23" s="75"/>
      <c r="D23" s="76"/>
      <c r="E23" s="77"/>
      <c r="F23" s="76"/>
      <c r="G23" s="78"/>
      <c r="H23" s="79"/>
      <c r="I23" s="96" cm="1">
        <f t="array" ref="I23">ROUNDDOWN(_xlfn.IFS(F23="",0,F23="玄米",G23,F23="精米",(G23/H23)*100),0)</f>
        <v>0</v>
      </c>
      <c r="J23" s="80"/>
    </row>
    <row r="24" spans="1:28" s="1" customFormat="1" ht="15" customHeight="1">
      <c r="A24" s="44"/>
      <c r="B24" s="39" t="s">
        <v>139</v>
      </c>
      <c r="C24" s="75"/>
      <c r="D24" s="76"/>
      <c r="E24" s="77"/>
      <c r="F24" s="76"/>
      <c r="G24" s="78"/>
      <c r="H24" s="79"/>
      <c r="I24" s="96" cm="1">
        <f t="array" ref="I24">ROUNDDOWN(_xlfn.IFS(F24="",0,F24="玄米",G24,F24="精米",(G24/H24)*100),0)</f>
        <v>0</v>
      </c>
      <c r="J24" s="80"/>
      <c r="U24"/>
      <c r="V24" s="2"/>
      <c r="W24"/>
      <c r="X24"/>
      <c r="Y24"/>
      <c r="Z24"/>
      <c r="AA24"/>
      <c r="AB24"/>
    </row>
    <row r="25" spans="1:28" ht="15" customHeight="1">
      <c r="A25" s="44"/>
      <c r="B25" s="39" t="s">
        <v>140</v>
      </c>
      <c r="C25" s="81"/>
      <c r="D25" s="76"/>
      <c r="E25" s="76"/>
      <c r="F25" s="76"/>
      <c r="G25" s="78"/>
      <c r="H25" s="79"/>
      <c r="I25" s="96" cm="1">
        <f t="array" ref="I25">ROUNDDOWN(_xlfn.IFS(F25="",0,F25="玄米",G25,F25="精米",(G25/H25)*100),0)</f>
        <v>0</v>
      </c>
      <c r="J25" s="80"/>
    </row>
    <row r="26" spans="1:28" ht="15" customHeight="1">
      <c r="A26" s="44"/>
      <c r="B26" s="39" t="s">
        <v>141</v>
      </c>
      <c r="C26" s="81"/>
      <c r="D26" s="76"/>
      <c r="E26" s="76"/>
      <c r="F26" s="76"/>
      <c r="G26" s="78"/>
      <c r="H26" s="79"/>
      <c r="I26" s="96" cm="1">
        <f t="array" ref="I26">ROUNDDOWN(_xlfn.IFS(F26="",0,F26="玄米",G26,F26="精米",(G26/H26)*100),0)</f>
        <v>0</v>
      </c>
      <c r="J26" s="80"/>
    </row>
    <row r="27" spans="1:28" s="1" customFormat="1" ht="15" customHeight="1">
      <c r="A27" s="44"/>
      <c r="B27" s="39" t="s">
        <v>142</v>
      </c>
      <c r="C27" s="81"/>
      <c r="D27" s="76"/>
      <c r="E27" s="76"/>
      <c r="F27" s="76"/>
      <c r="G27" s="78"/>
      <c r="H27" s="79"/>
      <c r="I27" s="96" cm="1">
        <f t="array" ref="I27">ROUNDDOWN(_xlfn.IFS(F27="",0,F27="玄米",G27,F27="精米",(G27/H27)*100),0)</f>
        <v>0</v>
      </c>
      <c r="J27" s="80"/>
      <c r="U27"/>
      <c r="V27" s="2"/>
      <c r="W27"/>
      <c r="X27"/>
      <c r="Y27"/>
      <c r="Z27"/>
      <c r="AA27"/>
      <c r="AB27"/>
    </row>
    <row r="28" spans="1:28" ht="15" customHeight="1">
      <c r="A28" s="44"/>
      <c r="B28" s="39" t="s">
        <v>143</v>
      </c>
      <c r="C28" s="81"/>
      <c r="D28" s="76"/>
      <c r="E28" s="76"/>
      <c r="F28" s="76"/>
      <c r="G28" s="78"/>
      <c r="H28" s="79"/>
      <c r="I28" s="96" cm="1">
        <f t="array" ref="I28">ROUNDDOWN(_xlfn.IFS(F28="",0,F28="玄米",G28,F28="精米",(G28/H28)*100),0)</f>
        <v>0</v>
      </c>
      <c r="J28" s="80"/>
    </row>
    <row r="29" spans="1:28" ht="15" customHeight="1" thickBot="1">
      <c r="A29" s="44"/>
      <c r="B29" s="39" t="s">
        <v>144</v>
      </c>
      <c r="C29" s="81"/>
      <c r="D29" s="76"/>
      <c r="E29" s="76"/>
      <c r="F29" s="76"/>
      <c r="G29" s="78"/>
      <c r="H29" s="79"/>
      <c r="I29" s="96" cm="1">
        <f t="array" ref="I29">ROUNDDOWN(_xlfn.IFS(F29="",0,F29="玄米",G29,F29="精米",(G29/H29)*100),0)</f>
        <v>0</v>
      </c>
      <c r="J29" s="80"/>
    </row>
    <row r="30" spans="1:28" ht="15" customHeight="1">
      <c r="A30" s="45"/>
      <c r="B30" s="46" t="s">
        <v>110</v>
      </c>
      <c r="C30" s="99"/>
      <c r="D30" s="100"/>
      <c r="E30" s="100"/>
      <c r="F30" s="100"/>
      <c r="G30" s="101"/>
      <c r="H30" s="102"/>
      <c r="I30" s="103">
        <f>SUM(I22:I29)</f>
        <v>0</v>
      </c>
      <c r="J30" s="103">
        <f>SUM(J22:J29)</f>
        <v>0</v>
      </c>
    </row>
    <row r="31" spans="1:28" ht="15" customHeight="1">
      <c r="A31" s="286" t="s">
        <v>194</v>
      </c>
      <c r="B31" s="287"/>
      <c r="C31" s="287"/>
      <c r="D31" s="287"/>
      <c r="E31" s="287"/>
      <c r="F31" s="287"/>
      <c r="G31" s="287"/>
      <c r="H31" s="287"/>
      <c r="I31" s="287"/>
      <c r="J31" s="288"/>
    </row>
    <row r="32" spans="1:28" s="10" customFormat="1" ht="31.5" customHeight="1">
      <c r="A32" s="44"/>
      <c r="B32" s="43" t="s">
        <v>63</v>
      </c>
      <c r="C32" s="42" t="s">
        <v>100</v>
      </c>
      <c r="D32" s="43" t="s">
        <v>159</v>
      </c>
      <c r="E32" s="43" t="s">
        <v>162</v>
      </c>
      <c r="F32" s="42" t="s">
        <v>105</v>
      </c>
      <c r="G32" s="42" t="s">
        <v>102</v>
      </c>
      <c r="H32" s="111" t="s">
        <v>104</v>
      </c>
      <c r="I32" s="42" t="s">
        <v>101</v>
      </c>
      <c r="J32" s="42" t="s">
        <v>103</v>
      </c>
      <c r="K32" s="10" t="s">
        <v>108</v>
      </c>
      <c r="M32" s="1"/>
      <c r="N32" s="1"/>
      <c r="U32" s="27"/>
      <c r="V32" s="28"/>
      <c r="W32" s="27"/>
      <c r="X32" s="27"/>
      <c r="Y32" s="27"/>
      <c r="Z32" s="27"/>
      <c r="AA32" s="27"/>
      <c r="AB32" s="27"/>
    </row>
    <row r="33" spans="1:28" ht="15" customHeight="1">
      <c r="A33" s="44"/>
      <c r="B33" s="38" t="s">
        <v>137</v>
      </c>
      <c r="C33" s="69"/>
      <c r="D33" s="70"/>
      <c r="E33" s="71"/>
      <c r="F33" s="70"/>
      <c r="G33" s="72"/>
      <c r="H33" s="73"/>
      <c r="I33" s="93" cm="1">
        <f t="array" ref="I33">ROUNDDOWN(_xlfn.IFS(F33="",0,F33="玄米",G33,F33="精米",(G33/H33)*100),0)</f>
        <v>0</v>
      </c>
      <c r="J33" s="74"/>
    </row>
    <row r="34" spans="1:28" ht="15" customHeight="1">
      <c r="A34" s="44"/>
      <c r="B34" s="39" t="s">
        <v>138</v>
      </c>
      <c r="C34" s="75"/>
      <c r="D34" s="76"/>
      <c r="E34" s="77"/>
      <c r="F34" s="76"/>
      <c r="G34" s="78"/>
      <c r="H34" s="79"/>
      <c r="I34" s="96" cm="1">
        <f t="array" ref="I34">ROUNDDOWN(_xlfn.IFS(F34="",0,F34="玄米",G34,F34="精米",(G34/H34)*100),0)</f>
        <v>0</v>
      </c>
      <c r="J34" s="80"/>
    </row>
    <row r="35" spans="1:28" s="1" customFormat="1" ht="15" customHeight="1">
      <c r="A35" s="44"/>
      <c r="B35" s="39" t="s">
        <v>139</v>
      </c>
      <c r="C35" s="75"/>
      <c r="D35" s="76"/>
      <c r="E35" s="77"/>
      <c r="F35" s="76"/>
      <c r="G35" s="78"/>
      <c r="H35" s="79"/>
      <c r="I35" s="96" cm="1">
        <f t="array" ref="I35">ROUNDDOWN(_xlfn.IFS(F35="",0,F35="玄米",G35,F35="精米",(G35/H35)*100),0)</f>
        <v>0</v>
      </c>
      <c r="J35" s="80"/>
      <c r="U35"/>
      <c r="V35" s="2"/>
      <c r="W35"/>
      <c r="X35"/>
      <c r="Y35"/>
      <c r="Z35"/>
      <c r="AA35"/>
      <c r="AB35"/>
    </row>
    <row r="36" spans="1:28" ht="15" customHeight="1">
      <c r="A36" s="44"/>
      <c r="B36" s="39" t="s">
        <v>140</v>
      </c>
      <c r="C36" s="81"/>
      <c r="D36" s="76"/>
      <c r="E36" s="76"/>
      <c r="F36" s="76"/>
      <c r="G36" s="78"/>
      <c r="H36" s="79"/>
      <c r="I36" s="96" cm="1">
        <f t="array" ref="I36">ROUNDDOWN(_xlfn.IFS(F36="",0,F36="玄米",G36,F36="精米",(G36/H36)*100),0)</f>
        <v>0</v>
      </c>
      <c r="J36" s="80"/>
    </row>
    <row r="37" spans="1:28" ht="15" customHeight="1">
      <c r="A37" s="44"/>
      <c r="B37" s="39" t="s">
        <v>141</v>
      </c>
      <c r="C37" s="81"/>
      <c r="D37" s="76"/>
      <c r="E37" s="76"/>
      <c r="F37" s="76"/>
      <c r="G37" s="78"/>
      <c r="H37" s="79"/>
      <c r="I37" s="96" cm="1">
        <f t="array" ref="I37">ROUNDDOWN(_xlfn.IFS(F37="",0,F37="玄米",G37,F37="精米",(G37/H37)*100),0)</f>
        <v>0</v>
      </c>
      <c r="J37" s="80"/>
    </row>
    <row r="38" spans="1:28" s="1" customFormat="1" ht="15" customHeight="1">
      <c r="A38" s="44"/>
      <c r="B38" s="39" t="s">
        <v>142</v>
      </c>
      <c r="C38" s="81"/>
      <c r="D38" s="76"/>
      <c r="E38" s="76"/>
      <c r="F38" s="76"/>
      <c r="G38" s="78"/>
      <c r="H38" s="79"/>
      <c r="I38" s="96" cm="1">
        <f t="array" ref="I38">ROUNDDOWN(_xlfn.IFS(F38="",0,F38="玄米",G38,F38="精米",(G38/H38)*100),0)</f>
        <v>0</v>
      </c>
      <c r="J38" s="80"/>
      <c r="U38"/>
      <c r="V38" s="2"/>
      <c r="W38"/>
      <c r="X38"/>
      <c r="Y38"/>
      <c r="Z38"/>
      <c r="AA38"/>
      <c r="AB38"/>
    </row>
    <row r="39" spans="1:28" ht="15" customHeight="1">
      <c r="A39" s="44"/>
      <c r="B39" s="39" t="s">
        <v>143</v>
      </c>
      <c r="C39" s="81"/>
      <c r="D39" s="76"/>
      <c r="E39" s="76"/>
      <c r="F39" s="76"/>
      <c r="G39" s="78"/>
      <c r="H39" s="79"/>
      <c r="I39" s="96" cm="1">
        <f t="array" ref="I39">ROUNDDOWN(_xlfn.IFS(F39="",0,F39="玄米",G39,F39="精米",(G39/H39)*100),0)</f>
        <v>0</v>
      </c>
      <c r="J39" s="80"/>
    </row>
    <row r="40" spans="1:28" ht="15" customHeight="1" thickBot="1">
      <c r="A40" s="44"/>
      <c r="B40" s="39" t="s">
        <v>144</v>
      </c>
      <c r="C40" s="81"/>
      <c r="D40" s="76"/>
      <c r="E40" s="76"/>
      <c r="F40" s="76"/>
      <c r="G40" s="78"/>
      <c r="H40" s="79"/>
      <c r="I40" s="96" cm="1">
        <f t="array" ref="I40">ROUNDDOWN(_xlfn.IFS(F40="",0,F40="玄米",G40,F40="精米",(G40/H40)*100),0)</f>
        <v>0</v>
      </c>
      <c r="J40" s="80"/>
    </row>
    <row r="41" spans="1:28" ht="15" customHeight="1">
      <c r="A41" s="45"/>
      <c r="B41" s="46" t="s">
        <v>110</v>
      </c>
      <c r="C41" s="99"/>
      <c r="D41" s="100"/>
      <c r="E41" s="100"/>
      <c r="F41" s="100"/>
      <c r="G41" s="101"/>
      <c r="H41" s="102"/>
      <c r="I41" s="103">
        <f>SUM(I33:I40)</f>
        <v>0</v>
      </c>
      <c r="J41" s="103">
        <f>SUM(J33:J40)</f>
        <v>0</v>
      </c>
    </row>
    <row r="42" spans="1:28" s="29" customFormat="1" ht="15" customHeight="1">
      <c r="B42" s="26" t="s">
        <v>116</v>
      </c>
      <c r="C42" s="26"/>
      <c r="D42" s="26"/>
      <c r="E42" s="26"/>
      <c r="F42" s="26"/>
      <c r="G42" s="26"/>
      <c r="H42" s="26"/>
      <c r="I42" s="26"/>
      <c r="J42" s="26"/>
      <c r="K42" s="26"/>
      <c r="L42" s="26"/>
      <c r="M42" s="26"/>
      <c r="N42" s="26"/>
      <c r="O42" s="26"/>
      <c r="P42" s="26"/>
      <c r="Q42" s="26"/>
      <c r="R42" s="26"/>
      <c r="S42" s="26"/>
      <c r="T42" s="26"/>
      <c r="V42" s="30"/>
    </row>
    <row r="43" spans="1:28" s="29" customFormat="1" ht="15" customHeight="1">
      <c r="B43" s="26" t="s">
        <v>161</v>
      </c>
      <c r="C43" s="26"/>
      <c r="D43" s="26"/>
      <c r="E43" s="26"/>
      <c r="F43" s="26"/>
      <c r="G43" s="26"/>
      <c r="H43" s="26"/>
      <c r="I43" s="26"/>
      <c r="J43" s="26"/>
      <c r="K43" s="26"/>
      <c r="L43" s="26"/>
      <c r="M43" s="26"/>
      <c r="N43" s="26"/>
      <c r="O43" s="26"/>
      <c r="P43" s="26"/>
      <c r="Q43" s="26"/>
      <c r="R43" s="26"/>
      <c r="S43" s="26"/>
      <c r="T43" s="26"/>
      <c r="V43" s="30"/>
    </row>
    <row r="44" spans="1:28" s="29" customFormat="1" ht="15" customHeight="1">
      <c r="B44" s="26" t="s">
        <v>163</v>
      </c>
      <c r="C44" s="26"/>
      <c r="D44" s="26"/>
      <c r="E44" s="26"/>
      <c r="F44" s="26"/>
      <c r="G44" s="26"/>
      <c r="H44" s="26"/>
      <c r="I44" s="26"/>
      <c r="J44" s="26"/>
      <c r="K44" s="26"/>
      <c r="L44" s="26"/>
      <c r="M44" s="26"/>
      <c r="N44" s="26"/>
      <c r="O44" s="26"/>
      <c r="P44" s="26"/>
      <c r="Q44" s="26"/>
      <c r="R44" s="26"/>
      <c r="S44" s="26"/>
      <c r="T44" s="26"/>
      <c r="V44" s="30"/>
    </row>
    <row r="45" spans="1:28" s="29" customFormat="1" ht="15" customHeight="1">
      <c r="B45" s="26" t="s">
        <v>164</v>
      </c>
      <c r="C45" s="26"/>
      <c r="D45" s="26"/>
      <c r="E45" s="26"/>
      <c r="F45" s="26"/>
      <c r="G45" s="26"/>
      <c r="H45" s="26"/>
      <c r="I45" s="26"/>
      <c r="J45" s="26"/>
      <c r="K45" s="26"/>
      <c r="L45" s="26"/>
      <c r="M45" s="26"/>
      <c r="N45" s="26"/>
      <c r="O45" s="26"/>
      <c r="P45" s="26"/>
      <c r="Q45" s="26"/>
      <c r="R45" s="26"/>
      <c r="S45" s="26"/>
      <c r="T45" s="26"/>
      <c r="V45" s="30"/>
    </row>
    <row r="46" spans="1:28" s="29" customFormat="1" ht="15" customHeight="1">
      <c r="B46" s="26" t="s">
        <v>165</v>
      </c>
      <c r="C46" s="26"/>
      <c r="D46" s="26"/>
      <c r="E46" s="26"/>
      <c r="F46" s="26"/>
      <c r="G46" s="26"/>
      <c r="H46" s="26"/>
      <c r="I46" s="26"/>
      <c r="J46" s="26"/>
      <c r="K46" s="26"/>
      <c r="L46" s="26"/>
      <c r="M46" s="26"/>
      <c r="N46" s="26"/>
      <c r="O46" s="26"/>
      <c r="P46" s="26"/>
      <c r="Q46" s="26"/>
      <c r="R46" s="26"/>
      <c r="S46" s="26"/>
      <c r="T46" s="26"/>
    </row>
    <row r="47" spans="1:28" s="29" customFormat="1" ht="15" customHeight="1">
      <c r="B47" s="26" t="s">
        <v>166</v>
      </c>
      <c r="C47" s="26"/>
      <c r="D47" s="26"/>
      <c r="E47" s="26"/>
      <c r="F47" s="26"/>
      <c r="G47" s="26"/>
      <c r="H47" s="26"/>
      <c r="I47" s="26"/>
      <c r="J47" s="26"/>
      <c r="K47" s="26"/>
      <c r="L47" s="26"/>
      <c r="M47" s="26"/>
      <c r="N47" s="26"/>
      <c r="O47" s="26"/>
      <c r="P47" s="26"/>
      <c r="Q47" s="26"/>
      <c r="R47" s="26"/>
      <c r="S47" s="26"/>
      <c r="T47" s="26"/>
    </row>
    <row r="48" spans="1:28" s="29" customFormat="1" ht="15" customHeight="1">
      <c r="B48" s="26" t="s">
        <v>167</v>
      </c>
      <c r="C48" s="26"/>
      <c r="D48" s="26"/>
      <c r="E48" s="26"/>
      <c r="F48" s="26"/>
      <c r="G48" s="26"/>
      <c r="H48" s="26"/>
      <c r="I48" s="26"/>
      <c r="J48" s="26"/>
      <c r="K48" s="26"/>
      <c r="L48" s="26"/>
      <c r="M48" s="26"/>
      <c r="N48" s="26"/>
      <c r="O48" s="26"/>
      <c r="P48" s="26"/>
      <c r="Q48" s="26"/>
      <c r="R48" s="26"/>
      <c r="S48" s="26"/>
      <c r="T48" s="26"/>
      <c r="V48" s="30"/>
    </row>
    <row r="49" spans="2:22" s="29" customFormat="1" ht="15" customHeight="1">
      <c r="B49" s="26" t="s">
        <v>168</v>
      </c>
      <c r="C49" s="26"/>
      <c r="D49" s="26"/>
      <c r="E49" s="26"/>
      <c r="F49" s="26"/>
      <c r="G49" s="26"/>
      <c r="H49" s="26"/>
      <c r="I49" s="26"/>
      <c r="J49" s="26"/>
      <c r="K49" s="26"/>
      <c r="L49" s="26"/>
      <c r="M49" s="26"/>
      <c r="N49" s="26"/>
      <c r="O49" s="26"/>
      <c r="P49" s="26"/>
      <c r="Q49" s="26"/>
      <c r="R49" s="26"/>
      <c r="S49" s="26"/>
      <c r="T49" s="26"/>
      <c r="V49" s="30"/>
    </row>
    <row r="50" spans="2:22" s="29" customFormat="1" ht="15" customHeight="1">
      <c r="B50" s="26" t="s">
        <v>115</v>
      </c>
      <c r="C50" s="26"/>
      <c r="D50" s="37"/>
      <c r="E50" s="37"/>
      <c r="F50" s="37"/>
      <c r="G50" s="26"/>
      <c r="H50" s="26"/>
      <c r="I50" s="26"/>
      <c r="J50" s="26"/>
      <c r="K50" s="26"/>
      <c r="L50" s="26"/>
      <c r="M50" s="26"/>
      <c r="N50" s="26"/>
      <c r="O50" s="26"/>
      <c r="P50" s="26"/>
      <c r="Q50" s="26"/>
      <c r="R50" s="26"/>
      <c r="S50" s="26"/>
      <c r="T50" s="26"/>
      <c r="V50" s="30"/>
    </row>
    <row r="51" spans="2:22" s="29" customFormat="1" ht="15" customHeight="1">
      <c r="B51" s="26"/>
      <c r="C51" s="26"/>
      <c r="D51" s="26"/>
      <c r="E51" s="26"/>
      <c r="F51" s="26"/>
      <c r="G51" s="26"/>
      <c r="H51" s="26"/>
      <c r="I51" s="26"/>
      <c r="J51" s="26"/>
      <c r="K51" s="26"/>
      <c r="L51" s="26"/>
      <c r="M51" s="26"/>
      <c r="N51" s="26"/>
      <c r="O51" s="26"/>
      <c r="P51" s="26"/>
      <c r="Q51" s="26"/>
      <c r="R51" s="26"/>
      <c r="S51" s="26"/>
      <c r="T51" s="26"/>
      <c r="V51" s="30"/>
    </row>
    <row r="52" spans="2:22" ht="15" customHeight="1">
      <c r="B52" s="26"/>
    </row>
    <row r="54" spans="2:22" s="29" customFormat="1" ht="15" customHeight="1">
      <c r="B54" s="26"/>
      <c r="C54" s="26"/>
      <c r="D54" s="26"/>
      <c r="E54" s="26"/>
      <c r="F54" s="26"/>
      <c r="G54" s="26"/>
      <c r="H54" s="26"/>
      <c r="I54" s="26"/>
      <c r="J54" s="26"/>
      <c r="K54" s="26"/>
      <c r="L54" s="26"/>
      <c r="M54" s="26"/>
      <c r="N54" s="26"/>
      <c r="O54" s="26"/>
      <c r="P54" s="26"/>
      <c r="Q54" s="26"/>
      <c r="R54" s="26"/>
      <c r="S54" s="26"/>
      <c r="T54" s="26"/>
      <c r="V54" s="30"/>
    </row>
    <row r="55" spans="2:22" s="29" customFormat="1" ht="15" customHeight="1">
      <c r="B55" s="26"/>
      <c r="C55" s="26"/>
      <c r="D55" s="26"/>
      <c r="E55" s="26"/>
      <c r="F55" s="26"/>
      <c r="G55" s="26"/>
      <c r="H55" s="26"/>
      <c r="I55" s="26"/>
      <c r="J55" s="26"/>
      <c r="K55" s="26"/>
      <c r="L55" s="26"/>
      <c r="M55" s="26"/>
      <c r="N55" s="26"/>
      <c r="O55" s="26"/>
      <c r="P55" s="26"/>
      <c r="Q55" s="26"/>
      <c r="R55" s="26"/>
      <c r="S55" s="26"/>
      <c r="T55" s="26"/>
      <c r="V55" s="30"/>
    </row>
    <row r="56" spans="2:22" s="29" customFormat="1" ht="15" customHeight="1">
      <c r="B56" s="26"/>
      <c r="C56" s="26"/>
      <c r="D56" s="26"/>
      <c r="E56" s="26"/>
      <c r="F56" s="26"/>
      <c r="G56" s="26"/>
      <c r="H56" s="26"/>
      <c r="I56" s="26"/>
      <c r="J56" s="26"/>
      <c r="K56" s="26"/>
      <c r="L56" s="26"/>
      <c r="M56" s="26"/>
      <c r="N56" s="26"/>
      <c r="O56" s="26"/>
      <c r="P56" s="26"/>
      <c r="Q56" s="26"/>
      <c r="R56" s="26"/>
      <c r="S56" s="26"/>
      <c r="T56" s="26"/>
      <c r="V56" s="30"/>
    </row>
    <row r="57" spans="2:22" s="29" customFormat="1" ht="15" customHeight="1">
      <c r="B57" s="26"/>
      <c r="C57" s="26"/>
      <c r="D57" s="26"/>
      <c r="E57" s="26"/>
      <c r="F57" s="26"/>
      <c r="G57" s="26"/>
      <c r="H57" s="26"/>
      <c r="I57" s="26"/>
      <c r="J57" s="26"/>
      <c r="K57" s="26"/>
      <c r="L57" s="26"/>
      <c r="M57" s="26"/>
      <c r="N57" s="26"/>
      <c r="O57" s="26"/>
      <c r="P57" s="26"/>
      <c r="Q57" s="26"/>
      <c r="R57" s="26"/>
      <c r="S57" s="26"/>
      <c r="T57" s="26"/>
      <c r="V57" s="30"/>
    </row>
    <row r="58" spans="2:22" s="29" customFormat="1" ht="15" customHeight="1">
      <c r="B58" s="26"/>
      <c r="C58" s="26"/>
      <c r="D58" s="26"/>
      <c r="E58" s="26"/>
      <c r="F58" s="26"/>
      <c r="G58" s="26"/>
      <c r="H58" s="26"/>
      <c r="I58" s="26"/>
      <c r="J58" s="26"/>
      <c r="K58" s="26"/>
      <c r="L58" s="26"/>
      <c r="M58" s="26"/>
      <c r="N58" s="26"/>
      <c r="O58" s="26"/>
      <c r="P58" s="26"/>
      <c r="Q58" s="26"/>
      <c r="R58" s="26"/>
      <c r="S58" s="26"/>
      <c r="T58" s="26"/>
      <c r="V58" s="30"/>
    </row>
    <row r="59" spans="2:22" s="29" customFormat="1" ht="15" customHeight="1">
      <c r="B59" s="26"/>
      <c r="C59" s="26"/>
      <c r="D59" s="26"/>
      <c r="E59" s="26"/>
      <c r="F59" s="26"/>
      <c r="G59" s="26"/>
      <c r="H59" s="26"/>
      <c r="I59" s="26"/>
      <c r="J59" s="26"/>
      <c r="K59" s="26"/>
      <c r="L59" s="26"/>
      <c r="M59" s="26"/>
      <c r="N59" s="26"/>
      <c r="O59" s="26"/>
      <c r="P59" s="26"/>
      <c r="Q59" s="26"/>
      <c r="R59" s="26"/>
      <c r="S59" s="26"/>
      <c r="T59" s="26"/>
      <c r="V59" s="30"/>
    </row>
    <row r="60" spans="2:22" s="29" customFormat="1" ht="15" customHeight="1">
      <c r="B60" s="26"/>
      <c r="C60" s="26"/>
      <c r="D60" s="26"/>
      <c r="E60" s="26"/>
      <c r="F60" s="26"/>
      <c r="G60" s="26"/>
      <c r="H60" s="26"/>
      <c r="I60" s="26"/>
      <c r="J60" s="26"/>
      <c r="K60" s="26"/>
      <c r="L60" s="26"/>
      <c r="M60" s="26"/>
      <c r="N60" s="26"/>
      <c r="O60" s="26"/>
      <c r="P60" s="26"/>
      <c r="Q60" s="26"/>
      <c r="R60" s="26"/>
      <c r="S60" s="26"/>
      <c r="T60" s="26"/>
      <c r="V60" s="30"/>
    </row>
    <row r="61" spans="2:22" s="29" customFormat="1" ht="15" customHeight="1">
      <c r="B61" s="26"/>
      <c r="C61" s="26"/>
      <c r="D61" s="26"/>
      <c r="E61" s="26"/>
      <c r="F61" s="26"/>
      <c r="G61" s="26"/>
      <c r="H61" s="26"/>
      <c r="I61" s="26"/>
      <c r="J61" s="26"/>
      <c r="K61" s="26"/>
      <c r="L61" s="26"/>
      <c r="M61" s="26"/>
      <c r="N61" s="26"/>
      <c r="O61" s="26"/>
      <c r="P61" s="26"/>
      <c r="Q61" s="26"/>
      <c r="R61" s="26"/>
      <c r="S61" s="26"/>
      <c r="T61" s="26"/>
      <c r="V61" s="30"/>
    </row>
  </sheetData>
  <mergeCells count="7">
    <mergeCell ref="A20:J20"/>
    <mergeCell ref="A31:J31"/>
    <mergeCell ref="B3:J3"/>
    <mergeCell ref="A7:G8"/>
    <mergeCell ref="H7:I7"/>
    <mergeCell ref="A9:J9"/>
    <mergeCell ref="H5:J5"/>
  </mergeCells>
  <phoneticPr fontId="2"/>
  <dataValidations count="2">
    <dataValidation type="list" allowBlank="1" showInputMessage="1" showErrorMessage="1" sqref="D19 D30 D41" xr:uid="{450BE079-B063-4A74-B4B8-4DCB6572F077}">
      <formula1>$L$3:$L$4</formula1>
    </dataValidation>
    <dataValidation type="list" allowBlank="1" showInputMessage="1" showErrorMessage="1" sqref="F11:F19 F22:F30 F33:F41" xr:uid="{118167B2-FF22-4887-9057-F313036741BC}">
      <formula1>$M$3:$M$4</formula1>
    </dataValidation>
  </dataValidations>
  <printOptions horizontalCentered="1"/>
  <pageMargins left="0.55118110236220474" right="0.39370078740157483" top="0.27559055118110237" bottom="0.19685039370078741" header="0.23622047244094491" footer="0.15748031496062992"/>
  <pageSetup paperSize="9" scale="95" fitToHeight="0"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D404-DAF7-436F-9104-F7536A2F2599}">
  <sheetPr codeName="Sheet3"/>
  <dimension ref="A1:AB275"/>
  <sheetViews>
    <sheetView showGridLines="0" view="pageBreakPreview" topLeftCell="A55" zoomScaleNormal="100" zoomScaleSheetLayoutView="100" workbookViewId="0">
      <selection activeCell="E35" sqref="E35:R35"/>
    </sheetView>
  </sheetViews>
  <sheetFormatPr defaultColWidth="8.625" defaultRowHeight="18.75"/>
  <cols>
    <col min="1" max="18" width="4.5" style="1" customWidth="1"/>
    <col min="19" max="19" width="9.875" customWidth="1"/>
    <col min="20" max="20" width="5.625" style="2" customWidth="1"/>
    <col min="21" max="22" width="5.625" customWidth="1"/>
    <col min="24" max="24" width="19.625" customWidth="1"/>
  </cols>
  <sheetData>
    <row r="1" spans="1:18" ht="15" customHeight="1">
      <c r="A1" s="252" t="s">
        <v>146</v>
      </c>
      <c r="B1" s="253"/>
      <c r="C1" s="253"/>
      <c r="D1" s="253"/>
      <c r="E1" s="253"/>
      <c r="F1" s="253"/>
      <c r="G1" s="253"/>
      <c r="H1" s="253"/>
      <c r="I1" s="253"/>
      <c r="J1" s="253"/>
      <c r="K1" s="253"/>
      <c r="L1" s="253"/>
      <c r="M1" s="253"/>
      <c r="N1" s="253"/>
      <c r="O1" s="253"/>
      <c r="P1" s="253"/>
      <c r="Q1" s="253"/>
      <c r="R1" s="253"/>
    </row>
    <row r="2" spans="1:18" ht="15" customHeight="1">
      <c r="N2" s="254"/>
      <c r="O2" s="255"/>
      <c r="P2" s="256"/>
      <c r="Q2" s="256"/>
      <c r="R2" s="257"/>
    </row>
    <row r="3" spans="1:18" ht="15" customHeight="1"/>
    <row r="4" spans="1:18" ht="15" customHeight="1">
      <c r="B4" s="1" t="s">
        <v>77</v>
      </c>
      <c r="K4" s="272">
        <f>'1-0_実施計画書'!E10</f>
        <v>0</v>
      </c>
      <c r="L4" s="273"/>
      <c r="M4" s="273"/>
      <c r="N4" s="273"/>
      <c r="O4" s="273"/>
      <c r="P4" s="273"/>
      <c r="Q4" s="273"/>
      <c r="R4" s="274"/>
    </row>
    <row r="5" spans="1:18" ht="15" customHeight="1">
      <c r="I5" s="5" t="s">
        <v>37</v>
      </c>
      <c r="J5" s="1" t="s">
        <v>0</v>
      </c>
      <c r="K5" s="275"/>
      <c r="L5" s="276"/>
      <c r="M5" s="276"/>
      <c r="N5" s="276"/>
      <c r="O5" s="276"/>
      <c r="P5" s="276"/>
      <c r="Q5" s="276"/>
      <c r="R5" s="277"/>
    </row>
    <row r="6" spans="1:18" ht="15" customHeight="1">
      <c r="K6" s="278"/>
      <c r="L6" s="279"/>
      <c r="M6" s="279"/>
      <c r="N6" s="279"/>
      <c r="O6" s="279"/>
      <c r="P6" s="279"/>
      <c r="Q6" s="279"/>
      <c r="R6" s="280"/>
    </row>
    <row r="7" spans="1:18" ht="15" customHeight="1">
      <c r="J7" s="1" t="s">
        <v>1</v>
      </c>
      <c r="K7" s="245">
        <f>'1-0_実施計画書'!E7</f>
        <v>0</v>
      </c>
      <c r="L7" s="246"/>
      <c r="M7" s="246"/>
      <c r="N7" s="246"/>
      <c r="O7" s="246"/>
      <c r="P7" s="246"/>
      <c r="Q7" s="246"/>
      <c r="R7" s="247"/>
    </row>
    <row r="8" spans="1:18" ht="15" customHeight="1">
      <c r="K8" s="85">
        <f>'1-0_実施計画書'!E8</f>
        <v>0</v>
      </c>
      <c r="L8" s="86"/>
      <c r="M8" s="83"/>
      <c r="N8" s="86"/>
      <c r="O8" s="86">
        <f>'1-0_実施計画書'!E9</f>
        <v>0</v>
      </c>
      <c r="P8" s="86"/>
      <c r="Q8" s="83"/>
      <c r="R8" s="84"/>
    </row>
    <row r="9" spans="1:18" ht="15" customHeight="1">
      <c r="R9" s="5" t="s">
        <v>2</v>
      </c>
    </row>
    <row r="10" spans="1:18" ht="15" customHeight="1"/>
    <row r="11" spans="1:18" ht="15" customHeight="1">
      <c r="A11" s="310" t="s">
        <v>147</v>
      </c>
      <c r="B11" s="310"/>
      <c r="C11" s="310"/>
      <c r="D11" s="310"/>
      <c r="E11" s="310"/>
      <c r="F11" s="310"/>
      <c r="G11" s="310"/>
      <c r="H11" s="310"/>
      <c r="I11" s="310"/>
      <c r="J11" s="310"/>
      <c r="K11" s="310"/>
      <c r="L11" s="310"/>
      <c r="M11" s="310"/>
      <c r="N11" s="310"/>
      <c r="O11" s="310"/>
      <c r="P11" s="310"/>
      <c r="Q11" s="310"/>
      <c r="R11" s="310"/>
    </row>
    <row r="12" spans="1:18" ht="15" customHeight="1"/>
    <row r="13" spans="1:18" ht="15" customHeight="1">
      <c r="A13" s="1" t="s">
        <v>148</v>
      </c>
      <c r="B13" s="9"/>
      <c r="C13" s="9"/>
      <c r="D13" s="9"/>
      <c r="E13" s="9"/>
      <c r="F13" s="9"/>
      <c r="G13" s="9"/>
      <c r="H13" s="9"/>
      <c r="I13" s="9"/>
      <c r="J13" s="9"/>
      <c r="K13" s="9"/>
      <c r="L13" s="9"/>
      <c r="M13" s="9"/>
      <c r="N13" s="9"/>
      <c r="O13" s="9"/>
      <c r="P13" s="9"/>
      <c r="Q13" s="9"/>
      <c r="R13" s="9"/>
    </row>
    <row r="14" spans="1:18" ht="15" customHeight="1">
      <c r="A14" s="1" t="s">
        <v>149</v>
      </c>
      <c r="B14" s="9"/>
      <c r="C14" s="9"/>
      <c r="D14" s="9"/>
      <c r="E14" s="9"/>
      <c r="F14" s="9"/>
      <c r="G14" s="9"/>
      <c r="H14" s="9"/>
      <c r="I14" s="9"/>
      <c r="J14" s="9"/>
      <c r="K14" s="9"/>
      <c r="L14" s="9"/>
      <c r="M14" s="9"/>
      <c r="N14" s="9"/>
      <c r="O14" s="9"/>
      <c r="P14" s="9"/>
      <c r="Q14" s="9"/>
      <c r="R14" s="9"/>
    </row>
    <row r="15" spans="1:18" ht="15" customHeight="1"/>
    <row r="16" spans="1:18" ht="15" customHeight="1">
      <c r="A16" s="6"/>
      <c r="B16" s="6"/>
      <c r="C16" s="6"/>
      <c r="D16" s="6"/>
      <c r="E16" s="6"/>
      <c r="F16" s="6"/>
      <c r="G16" s="6"/>
      <c r="H16" s="6"/>
      <c r="I16" s="6"/>
      <c r="J16" s="6"/>
      <c r="K16" s="6"/>
      <c r="L16" s="6"/>
      <c r="M16" s="6"/>
      <c r="N16" s="6"/>
      <c r="O16" s="6"/>
      <c r="P16" s="6"/>
      <c r="Q16" s="6"/>
      <c r="R16" s="6"/>
    </row>
    <row r="17" spans="1:18" ht="15" customHeight="1">
      <c r="A17" s="310" t="s">
        <v>3</v>
      </c>
      <c r="B17" s="306"/>
      <c r="C17" s="306"/>
      <c r="D17" s="306"/>
      <c r="E17" s="306"/>
      <c r="F17" s="306"/>
      <c r="G17" s="306"/>
      <c r="H17" s="306"/>
      <c r="I17" s="306"/>
      <c r="J17" s="306"/>
      <c r="K17" s="306"/>
      <c r="L17" s="306"/>
      <c r="M17" s="306"/>
      <c r="N17" s="306"/>
      <c r="O17" s="306"/>
      <c r="P17" s="306"/>
      <c r="Q17" s="306"/>
      <c r="R17" s="306"/>
    </row>
    <row r="18" spans="1:18" ht="15" customHeight="1">
      <c r="A18" s="7"/>
    </row>
    <row r="19" spans="1:18" ht="15" customHeight="1"/>
    <row r="20" spans="1:18" ht="15" customHeight="1">
      <c r="A20" s="305" t="s">
        <v>183</v>
      </c>
      <c r="B20" s="305"/>
      <c r="C20" s="305"/>
      <c r="D20" s="305"/>
      <c r="E20" s="305"/>
      <c r="F20" s="305"/>
      <c r="G20" s="305"/>
      <c r="H20" s="305"/>
      <c r="I20" s="305"/>
      <c r="J20" s="305"/>
      <c r="K20" s="305"/>
      <c r="L20" s="305"/>
      <c r="M20" s="305"/>
      <c r="N20" s="305"/>
      <c r="O20" s="305"/>
      <c r="P20" s="305"/>
      <c r="Q20" s="305"/>
      <c r="R20" s="305"/>
    </row>
    <row r="21" spans="1:18" ht="15" customHeight="1">
      <c r="B21" s="307">
        <f>O52</f>
        <v>0</v>
      </c>
      <c r="C21" s="308"/>
      <c r="D21" s="309"/>
      <c r="E21" s="9" t="s">
        <v>4</v>
      </c>
    </row>
    <row r="22" spans="1:18" ht="15" customHeight="1"/>
    <row r="23" spans="1:18" ht="15" customHeight="1"/>
    <row r="24" spans="1:18" ht="15" customHeight="1">
      <c r="A24" s="305" t="s">
        <v>151</v>
      </c>
      <c r="B24" s="306"/>
      <c r="C24" s="306"/>
      <c r="D24" s="306"/>
      <c r="E24" s="306"/>
      <c r="F24" s="306"/>
      <c r="G24" s="306"/>
      <c r="H24" s="306"/>
      <c r="I24" s="306"/>
      <c r="J24" s="306"/>
      <c r="K24" s="306"/>
      <c r="L24" s="306"/>
      <c r="M24" s="306"/>
      <c r="N24" s="306"/>
      <c r="O24" s="306"/>
      <c r="P24" s="306"/>
      <c r="Q24" s="306"/>
      <c r="R24" s="306"/>
    </row>
    <row r="25" spans="1:18" ht="15" customHeight="1">
      <c r="A25" s="304" t="s">
        <v>247</v>
      </c>
      <c r="B25" s="304"/>
      <c r="C25" s="304"/>
      <c r="D25" s="304"/>
      <c r="E25" s="304"/>
      <c r="F25" s="304"/>
      <c r="G25" s="304"/>
      <c r="H25" s="304"/>
      <c r="I25" s="304"/>
      <c r="J25" s="304"/>
      <c r="K25" s="304"/>
      <c r="L25" s="304"/>
      <c r="M25" s="304"/>
      <c r="N25" s="304"/>
      <c r="O25" s="304"/>
      <c r="P25" s="304"/>
      <c r="Q25" s="304"/>
      <c r="R25" s="304"/>
    </row>
    <row r="26" spans="1:18" ht="15" customHeight="1">
      <c r="A26" s="304" t="s">
        <v>248</v>
      </c>
      <c r="B26" s="304"/>
      <c r="C26" s="304"/>
      <c r="D26" s="304"/>
      <c r="E26" s="304"/>
      <c r="F26" s="304"/>
      <c r="G26" s="304"/>
      <c r="H26" s="304"/>
      <c r="I26" s="304"/>
      <c r="J26" s="304"/>
      <c r="K26" s="304"/>
      <c r="L26" s="304"/>
      <c r="M26" s="304"/>
      <c r="N26" s="304"/>
      <c r="O26" s="304"/>
      <c r="P26" s="304"/>
      <c r="Q26" s="304"/>
      <c r="R26" s="304"/>
    </row>
    <row r="27" spans="1:18" ht="15" customHeight="1">
      <c r="A27" s="304" t="s">
        <v>75</v>
      </c>
      <c r="B27" s="304"/>
      <c r="C27" s="304"/>
      <c r="D27" s="304"/>
      <c r="E27" s="304"/>
      <c r="F27" s="304"/>
      <c r="G27" s="304"/>
      <c r="H27" s="304"/>
      <c r="I27" s="304"/>
      <c r="J27" s="304"/>
      <c r="K27" s="304"/>
      <c r="L27" s="304"/>
      <c r="M27" s="304"/>
      <c r="N27" s="304"/>
      <c r="O27" s="304"/>
      <c r="P27" s="304"/>
      <c r="Q27" s="304"/>
      <c r="R27" s="304"/>
    </row>
    <row r="28" spans="1:18" ht="15" customHeight="1">
      <c r="A28" s="23"/>
      <c r="B28" s="23"/>
      <c r="C28" s="23"/>
      <c r="D28" s="23"/>
      <c r="E28" s="23"/>
      <c r="F28" s="23"/>
      <c r="G28" s="23"/>
      <c r="H28" s="23"/>
      <c r="I28" s="23"/>
      <c r="J28" s="23"/>
      <c r="K28" s="23"/>
      <c r="L28" s="23"/>
      <c r="M28" s="23"/>
      <c r="N28" s="23"/>
      <c r="O28" s="23"/>
      <c r="P28" s="23"/>
      <c r="Q28" s="23"/>
      <c r="R28" s="23"/>
    </row>
    <row r="29" spans="1:18" ht="15" customHeight="1">
      <c r="A29" s="23"/>
      <c r="B29" s="23"/>
      <c r="C29" s="23"/>
      <c r="D29" s="23"/>
      <c r="E29" s="23"/>
      <c r="F29" s="23"/>
      <c r="G29" s="23"/>
      <c r="H29" s="23"/>
      <c r="I29" s="23"/>
      <c r="J29" s="23"/>
      <c r="K29" s="23"/>
      <c r="L29" s="23"/>
      <c r="M29" s="23"/>
      <c r="N29" s="23"/>
      <c r="O29" s="23"/>
      <c r="P29" s="23"/>
      <c r="Q29" s="23"/>
      <c r="R29" s="23"/>
    </row>
    <row r="30" spans="1:18" ht="15" customHeight="1"/>
    <row r="31" spans="1:18" ht="15" customHeight="1">
      <c r="A31" s="23"/>
      <c r="B31" s="23"/>
      <c r="C31" s="23"/>
      <c r="D31" s="23"/>
      <c r="E31" s="23"/>
      <c r="F31" s="23"/>
      <c r="G31" s="23"/>
      <c r="H31" s="23"/>
      <c r="I31" s="23"/>
      <c r="J31" s="23"/>
      <c r="K31" s="23"/>
      <c r="L31" s="23"/>
      <c r="M31" s="23"/>
      <c r="N31" s="23"/>
      <c r="O31" s="23"/>
      <c r="P31" s="23"/>
      <c r="Q31" s="23"/>
      <c r="R31" s="23"/>
    </row>
    <row r="32" spans="1:18" ht="15" customHeight="1">
      <c r="A32" s="1" t="s">
        <v>5</v>
      </c>
    </row>
    <row r="33" spans="1:28" ht="15" customHeight="1">
      <c r="A33" s="289" t="s">
        <v>206</v>
      </c>
      <c r="B33" s="289"/>
      <c r="C33" s="289"/>
      <c r="D33" s="289"/>
      <c r="E33" s="289"/>
      <c r="F33" s="289"/>
      <c r="G33" s="289"/>
      <c r="H33" s="289"/>
      <c r="I33" s="289"/>
      <c r="J33" s="289"/>
      <c r="K33" s="289"/>
      <c r="L33" s="289"/>
      <c r="M33" s="289"/>
      <c r="N33" s="289"/>
      <c r="O33" s="289"/>
      <c r="P33" s="289"/>
      <c r="Q33" s="289"/>
      <c r="R33" s="289"/>
    </row>
    <row r="34" spans="1:28" ht="15" customHeight="1">
      <c r="A34" s="1" t="s">
        <v>6</v>
      </c>
    </row>
    <row r="35" spans="1:28" ht="21.95" customHeight="1">
      <c r="B35" s="258" t="s">
        <v>62</v>
      </c>
      <c r="C35" s="258"/>
      <c r="D35" s="258"/>
      <c r="E35" s="301" t="str">
        <f>IF('2-1交付申請書'!K7=0,"",'2-1交付申請書'!K7)</f>
        <v/>
      </c>
      <c r="F35" s="301"/>
      <c r="G35" s="301"/>
      <c r="H35" s="301"/>
      <c r="I35" s="301"/>
      <c r="J35" s="301"/>
      <c r="K35" s="301"/>
      <c r="L35" s="301"/>
      <c r="M35" s="301"/>
      <c r="N35" s="301"/>
      <c r="O35" s="301"/>
      <c r="P35" s="301"/>
      <c r="Q35" s="301"/>
      <c r="R35" s="301"/>
    </row>
    <row r="36" spans="1:28" ht="21.95" customHeight="1">
      <c r="B36" s="261" t="s">
        <v>185</v>
      </c>
      <c r="C36" s="261"/>
      <c r="D36" s="261"/>
      <c r="E36" s="301">
        <f>'1-0_実施計画書'!E8</f>
        <v>0</v>
      </c>
      <c r="F36" s="301"/>
      <c r="G36" s="301"/>
      <c r="H36" s="302"/>
      <c r="I36" s="302"/>
      <c r="J36" s="303"/>
      <c r="K36" s="301"/>
      <c r="L36" s="301"/>
      <c r="M36" s="301"/>
      <c r="N36" s="301"/>
      <c r="O36" s="301"/>
      <c r="P36" s="301"/>
      <c r="Q36" s="301"/>
      <c r="R36" s="301"/>
    </row>
    <row r="37" spans="1:28" ht="21.95" customHeight="1">
      <c r="B37" s="261" t="s">
        <v>186</v>
      </c>
      <c r="C37" s="261"/>
      <c r="D37" s="261"/>
      <c r="E37" s="302">
        <f>'1-0_実施計画書'!E9</f>
        <v>0</v>
      </c>
      <c r="F37" s="311"/>
      <c r="G37" s="311"/>
      <c r="H37" s="311"/>
      <c r="I37" s="311"/>
      <c r="J37" s="110"/>
      <c r="K37" s="110"/>
      <c r="L37" s="110"/>
      <c r="M37" s="110"/>
      <c r="N37" s="110"/>
      <c r="O37" s="110"/>
      <c r="P37" s="110"/>
      <c r="Q37" s="110"/>
      <c r="R37" s="109"/>
    </row>
    <row r="38" spans="1:28" ht="21.95" customHeight="1">
      <c r="B38" s="258" t="s">
        <v>7</v>
      </c>
      <c r="C38" s="258"/>
      <c r="D38" s="258"/>
      <c r="E38" s="301" t="str">
        <f>IF('2-1交付申請書'!K4=0,"",'2-1交付申請書'!K4)</f>
        <v/>
      </c>
      <c r="F38" s="301"/>
      <c r="G38" s="301"/>
      <c r="H38" s="301"/>
      <c r="I38" s="301"/>
      <c r="J38" s="301"/>
      <c r="K38" s="301"/>
      <c r="L38" s="301"/>
      <c r="M38" s="301"/>
      <c r="N38" s="301"/>
      <c r="O38" s="301"/>
      <c r="P38" s="301"/>
      <c r="Q38" s="301"/>
      <c r="R38" s="301"/>
    </row>
    <row r="39" spans="1:28" ht="21.95" customHeight="1">
      <c r="B39" s="259" t="s">
        <v>8</v>
      </c>
      <c r="C39" s="259"/>
      <c r="D39" s="259"/>
      <c r="E39" s="87">
        <f>'1-0_実施計画書'!E11</f>
        <v>0</v>
      </c>
      <c r="F39" s="88"/>
      <c r="G39" s="88"/>
      <c r="H39" s="88"/>
      <c r="I39" s="88"/>
      <c r="J39" s="88"/>
      <c r="K39" s="88"/>
      <c r="L39" s="88"/>
      <c r="M39" s="88"/>
      <c r="N39" s="88"/>
      <c r="O39" s="88"/>
      <c r="P39" s="88"/>
      <c r="Q39" s="88"/>
      <c r="R39" s="89"/>
    </row>
    <row r="40" spans="1:28" ht="21.95" customHeight="1">
      <c r="B40" s="258" t="s">
        <v>9</v>
      </c>
      <c r="C40" s="258"/>
      <c r="D40" s="258"/>
      <c r="E40" s="87">
        <f>'1-0_実施計画書'!E12</f>
        <v>0</v>
      </c>
      <c r="F40" s="53"/>
      <c r="G40" s="88"/>
      <c r="H40" s="53"/>
      <c r="I40" s="54"/>
      <c r="J40" s="259" t="s">
        <v>10</v>
      </c>
      <c r="K40" s="259"/>
      <c r="L40" s="87">
        <f>'1-0_実施計画書'!M12</f>
        <v>0</v>
      </c>
      <c r="M40" s="104"/>
      <c r="N40" s="104"/>
      <c r="O40" s="104"/>
      <c r="P40" s="104"/>
      <c r="Q40" s="104"/>
      <c r="R40" s="105"/>
    </row>
    <row r="41" spans="1:28" ht="21.95" customHeight="1">
      <c r="B41" s="259" t="s">
        <v>11</v>
      </c>
      <c r="C41" s="259"/>
      <c r="D41" s="259"/>
      <c r="E41" s="90">
        <f>'1-0_実施計画書'!E13</f>
        <v>0</v>
      </c>
      <c r="F41" s="53"/>
      <c r="G41" s="53"/>
      <c r="H41" s="53"/>
      <c r="I41" s="53"/>
      <c r="J41" s="53"/>
      <c r="K41" s="53"/>
      <c r="L41" s="53"/>
      <c r="M41" s="53"/>
      <c r="N41" s="53"/>
      <c r="O41" s="53"/>
      <c r="P41" s="53"/>
      <c r="Q41" s="53"/>
      <c r="R41" s="54"/>
    </row>
    <row r="42" spans="1:28" ht="15" customHeight="1"/>
    <row r="43" spans="1:28" ht="15" customHeight="1">
      <c r="A43" s="32" t="s">
        <v>184</v>
      </c>
      <c r="R43" s="33" t="s">
        <v>244</v>
      </c>
    </row>
    <row r="44" spans="1:28" ht="24" customHeight="1">
      <c r="G44" s="32" t="s">
        <v>174</v>
      </c>
      <c r="H44" s="32"/>
      <c r="I44" s="32"/>
      <c r="J44" s="32"/>
      <c r="K44" s="32" t="s">
        <v>175</v>
      </c>
      <c r="L44" s="32"/>
      <c r="M44"/>
      <c r="N44" s="32"/>
      <c r="O44" s="32" t="s">
        <v>192</v>
      </c>
      <c r="P44" s="32"/>
      <c r="Q44" s="32"/>
      <c r="R44" s="32"/>
    </row>
    <row r="45" spans="1:28" ht="24" customHeight="1">
      <c r="A45" s="5" t="s">
        <v>89</v>
      </c>
      <c r="B45" s="1" t="s">
        <v>169</v>
      </c>
      <c r="G45" s="285">
        <f>'2-2_集計表'!J19</f>
        <v>0</v>
      </c>
      <c r="H45" s="285"/>
      <c r="I45" s="285"/>
      <c r="J45" s="16" t="s">
        <v>250</v>
      </c>
      <c r="K45" s="285">
        <f>'2-2_集計表'!J30</f>
        <v>0</v>
      </c>
      <c r="L45" s="285"/>
      <c r="M45" s="285"/>
      <c r="N45" s="16" t="s">
        <v>250</v>
      </c>
      <c r="O45" s="285">
        <f>'2-2_集計表'!J41</f>
        <v>0</v>
      </c>
      <c r="P45" s="285"/>
      <c r="Q45" s="285"/>
      <c r="R45" s="16" t="s">
        <v>27</v>
      </c>
    </row>
    <row r="46" spans="1:28" ht="24" customHeight="1">
      <c r="A46" s="5" t="s">
        <v>88</v>
      </c>
      <c r="B46" s="1" t="s">
        <v>170</v>
      </c>
      <c r="G46" s="243">
        <f>'2-2_集計表'!I19</f>
        <v>0</v>
      </c>
      <c r="H46" s="243"/>
      <c r="I46" s="243"/>
      <c r="J46" s="16" t="s">
        <v>251</v>
      </c>
      <c r="K46" s="243">
        <f>'2-2_集計表'!I30</f>
        <v>0</v>
      </c>
      <c r="L46" s="243"/>
      <c r="M46" s="243"/>
      <c r="N46" s="16" t="s">
        <v>251</v>
      </c>
      <c r="O46" s="243">
        <f>'2-2_集計表'!I41</f>
        <v>0</v>
      </c>
      <c r="P46" s="243"/>
      <c r="Q46" s="243"/>
      <c r="R46" s="16" t="s">
        <v>117</v>
      </c>
    </row>
    <row r="47" spans="1:28" ht="24" customHeight="1">
      <c r="A47" s="5" t="s">
        <v>90</v>
      </c>
      <c r="B47" s="1" t="s">
        <v>171</v>
      </c>
      <c r="E47" s="26" t="s">
        <v>176</v>
      </c>
      <c r="G47" s="243" t="e">
        <f>G45/G46</f>
        <v>#DIV/0!</v>
      </c>
      <c r="H47" s="243"/>
      <c r="I47" s="243"/>
      <c r="J47" s="16" t="s">
        <v>252</v>
      </c>
      <c r="K47" s="243" t="e">
        <f>K45/K46</f>
        <v>#DIV/0!</v>
      </c>
      <c r="L47" s="243"/>
      <c r="M47" s="243"/>
      <c r="N47" s="16" t="s">
        <v>252</v>
      </c>
      <c r="O47" s="243" t="e">
        <f>O45/O46</f>
        <v>#DIV/0!</v>
      </c>
      <c r="P47" s="243"/>
      <c r="Q47" s="243"/>
      <c r="R47" s="16" t="s">
        <v>118</v>
      </c>
      <c r="AA47" s="26" t="s">
        <v>96</v>
      </c>
      <c r="AB47" s="1"/>
    </row>
    <row r="48" spans="1:28" ht="24" customHeight="1">
      <c r="A48" s="5" t="s">
        <v>91</v>
      </c>
      <c r="B48" s="1" t="s">
        <v>200</v>
      </c>
      <c r="E48"/>
      <c r="F48" s="29"/>
      <c r="G48" s="241">
        <v>200</v>
      </c>
      <c r="H48" s="241"/>
      <c r="I48" s="241"/>
      <c r="J48" s="16" t="s">
        <v>252</v>
      </c>
      <c r="K48" s="241">
        <v>184</v>
      </c>
      <c r="L48" s="241"/>
      <c r="M48" s="241"/>
      <c r="N48" s="16" t="s">
        <v>252</v>
      </c>
      <c r="O48" s="241">
        <v>184</v>
      </c>
      <c r="P48" s="241"/>
      <c r="Q48" s="241"/>
      <c r="R48" s="16" t="s">
        <v>118</v>
      </c>
      <c r="AA48" s="26" t="s">
        <v>64</v>
      </c>
      <c r="AB48" s="1"/>
    </row>
    <row r="49" spans="1:19" ht="24" customHeight="1">
      <c r="A49" s="5" t="s">
        <v>92</v>
      </c>
      <c r="B49" s="1" t="s">
        <v>173</v>
      </c>
      <c r="E49" s="26" t="s">
        <v>191</v>
      </c>
      <c r="G49" s="242">
        <f>G46*G48</f>
        <v>0</v>
      </c>
      <c r="H49" s="242"/>
      <c r="I49" s="242"/>
      <c r="J49" s="16" t="s">
        <v>250</v>
      </c>
      <c r="K49" s="242">
        <f>K46*K48</f>
        <v>0</v>
      </c>
      <c r="L49" s="242"/>
      <c r="M49" s="242"/>
      <c r="N49" s="16" t="s">
        <v>250</v>
      </c>
      <c r="O49" s="242">
        <f>O46*O48</f>
        <v>0</v>
      </c>
      <c r="P49" s="242"/>
      <c r="Q49" s="242"/>
      <c r="R49" s="16" t="s">
        <v>27</v>
      </c>
    </row>
    <row r="50" spans="1:19" ht="24" customHeight="1">
      <c r="A50" s="5" t="s">
        <v>93</v>
      </c>
      <c r="B50" s="1" t="s">
        <v>172</v>
      </c>
      <c r="M50" s="33"/>
      <c r="N50" s="106"/>
      <c r="O50" s="243">
        <f>G49+K49+O49</f>
        <v>0</v>
      </c>
      <c r="P50" s="243"/>
      <c r="Q50" s="243"/>
      <c r="R50" s="16" t="s">
        <v>27</v>
      </c>
    </row>
    <row r="51" spans="1:19" ht="24" customHeight="1">
      <c r="A51" s="5" t="s">
        <v>94</v>
      </c>
      <c r="B51" s="1" t="s">
        <v>201</v>
      </c>
      <c r="M51" s="33"/>
      <c r="N51" s="106"/>
      <c r="O51" s="243">
        <f>ROUNDDOWN(O50/2,-3)</f>
        <v>0</v>
      </c>
      <c r="P51" s="243"/>
      <c r="Q51" s="243"/>
      <c r="R51" s="16"/>
    </row>
    <row r="52" spans="1:19" ht="24" customHeight="1">
      <c r="A52" s="5" t="s">
        <v>202</v>
      </c>
      <c r="B52" s="1" t="s">
        <v>207</v>
      </c>
      <c r="G52" s="1" t="s">
        <v>254</v>
      </c>
      <c r="M52" s="26"/>
      <c r="N52" s="106"/>
      <c r="O52" s="244">
        <f>IF(O51&lt;=5000000,O51,"5,000,000")</f>
        <v>0</v>
      </c>
      <c r="P52" s="244"/>
      <c r="Q52" s="244"/>
      <c r="R52" s="16" t="s">
        <v>27</v>
      </c>
    </row>
    <row r="53" spans="1:19" ht="24" customHeight="1">
      <c r="A53" s="5"/>
      <c r="E53" s="113" t="s">
        <v>204</v>
      </c>
      <c r="F53" s="113"/>
      <c r="G53" s="113"/>
      <c r="H53" s="113"/>
      <c r="I53" s="113"/>
      <c r="J53" s="113"/>
      <c r="K53" s="113"/>
      <c r="L53" s="113"/>
      <c r="M53" s="114"/>
      <c r="N53" s="113"/>
      <c r="O53" s="248">
        <f>ROUNDDOWN(S53*1/2,-3)</f>
        <v>0</v>
      </c>
      <c r="P53" s="248"/>
      <c r="Q53" s="248"/>
      <c r="R53" s="115" t="s">
        <v>205</v>
      </c>
      <c r="S53" s="112">
        <f>'2-2_集計表'!J8</f>
        <v>0</v>
      </c>
    </row>
    <row r="54" spans="1:19" ht="15" customHeight="1">
      <c r="B54" s="26"/>
    </row>
    <row r="55" spans="1:19" ht="15" customHeight="1">
      <c r="A55" s="1" t="s">
        <v>61</v>
      </c>
      <c r="Q55" s="31"/>
      <c r="R55" s="33" t="s">
        <v>95</v>
      </c>
    </row>
    <row r="56" spans="1:19" ht="15" customHeight="1">
      <c r="B56" s="1" t="s">
        <v>234</v>
      </c>
      <c r="Q56" s="31"/>
    </row>
    <row r="57" spans="1:19" s="174" customFormat="1" ht="44.45" customHeight="1">
      <c r="A57" s="22"/>
      <c r="B57" s="347"/>
      <c r="C57" s="348"/>
      <c r="D57" s="348"/>
      <c r="E57" s="348"/>
      <c r="F57" s="348"/>
      <c r="G57" s="348"/>
      <c r="H57" s="348"/>
      <c r="I57" s="348"/>
      <c r="J57" s="348"/>
      <c r="K57" s="348"/>
      <c r="L57" s="348"/>
      <c r="M57" s="348"/>
      <c r="N57" s="348"/>
      <c r="O57" s="348"/>
      <c r="P57" s="348"/>
      <c r="Q57" s="348"/>
      <c r="R57" s="349"/>
    </row>
    <row r="58" spans="1:19" s="174" customFormat="1" ht="15" customHeight="1">
      <c r="A58" s="22"/>
      <c r="B58" s="22" t="s">
        <v>235</v>
      </c>
      <c r="C58" s="22"/>
      <c r="D58" s="22"/>
      <c r="E58" s="22"/>
      <c r="F58" s="22"/>
      <c r="G58" s="22"/>
      <c r="H58" s="22"/>
      <c r="I58" s="22"/>
      <c r="J58" s="22"/>
      <c r="K58" s="22"/>
      <c r="L58" s="22"/>
      <c r="M58" s="22"/>
      <c r="N58" s="22"/>
      <c r="O58" s="22"/>
      <c r="P58" s="22"/>
      <c r="Q58" s="175"/>
      <c r="R58" s="22"/>
    </row>
    <row r="59" spans="1:19" s="174" customFormat="1" ht="47.45" customHeight="1">
      <c r="A59" s="22"/>
      <c r="B59" s="347"/>
      <c r="C59" s="348"/>
      <c r="D59" s="348"/>
      <c r="E59" s="348"/>
      <c r="F59" s="348"/>
      <c r="G59" s="348"/>
      <c r="H59" s="348"/>
      <c r="I59" s="348"/>
      <c r="J59" s="348"/>
      <c r="K59" s="348"/>
      <c r="L59" s="348"/>
      <c r="M59" s="348"/>
      <c r="N59" s="348"/>
      <c r="O59" s="348"/>
      <c r="P59" s="348"/>
      <c r="Q59" s="348"/>
      <c r="R59" s="349"/>
    </row>
    <row r="60" spans="1:19" s="174" customFormat="1" ht="15" customHeight="1">
      <c r="A60" s="22"/>
      <c r="B60" s="22" t="s">
        <v>236</v>
      </c>
      <c r="C60" s="22"/>
      <c r="D60" s="22"/>
      <c r="E60" s="22"/>
      <c r="F60" s="22"/>
      <c r="G60" s="22"/>
      <c r="H60" s="22"/>
      <c r="I60" s="22"/>
      <c r="J60" s="22"/>
      <c r="K60" s="22"/>
      <c r="L60" s="22"/>
      <c r="M60" s="22"/>
      <c r="N60" s="22"/>
      <c r="O60" s="22"/>
      <c r="P60" s="22"/>
      <c r="Q60" s="22"/>
      <c r="R60" s="22"/>
    </row>
    <row r="61" spans="1:19" s="174" customFormat="1" ht="90.6" customHeight="1">
      <c r="A61" s="22"/>
      <c r="B61" s="347"/>
      <c r="C61" s="348"/>
      <c r="D61" s="348"/>
      <c r="E61" s="348"/>
      <c r="F61" s="348"/>
      <c r="G61" s="348"/>
      <c r="H61" s="348"/>
      <c r="I61" s="348"/>
      <c r="J61" s="348"/>
      <c r="K61" s="348"/>
      <c r="L61" s="348"/>
      <c r="M61" s="348"/>
      <c r="N61" s="348"/>
      <c r="O61" s="348"/>
      <c r="P61" s="348"/>
      <c r="Q61" s="348"/>
      <c r="R61" s="349"/>
    </row>
    <row r="62" spans="1:19" ht="14.1" customHeight="1">
      <c r="B62" s="35"/>
      <c r="C62" s="36"/>
      <c r="D62" s="36"/>
      <c r="E62" s="36"/>
      <c r="F62" s="36"/>
      <c r="G62" s="36"/>
      <c r="H62" s="36"/>
      <c r="I62" s="36"/>
      <c r="J62" s="36"/>
      <c r="K62" s="36"/>
      <c r="L62" s="36"/>
      <c r="M62" s="36"/>
      <c r="N62" s="36"/>
      <c r="O62" s="36"/>
      <c r="P62" s="36"/>
      <c r="Q62" s="36"/>
      <c r="R62" s="36"/>
    </row>
    <row r="63" spans="1:19" ht="15" customHeight="1">
      <c r="A63" s="1" t="s">
        <v>60</v>
      </c>
    </row>
    <row r="64" spans="1:19" ht="15" customHeight="1">
      <c r="A64" s="289" t="s">
        <v>12</v>
      </c>
      <c r="B64" s="289"/>
      <c r="C64" s="289"/>
      <c r="D64" s="289"/>
      <c r="E64" s="289"/>
      <c r="F64" s="289"/>
      <c r="G64" s="289"/>
      <c r="H64" s="289"/>
      <c r="I64" s="289"/>
      <c r="J64" s="289"/>
      <c r="K64" s="289"/>
      <c r="L64" s="289"/>
      <c r="M64" s="289"/>
      <c r="N64" s="289"/>
      <c r="O64" s="289"/>
      <c r="P64" s="289"/>
      <c r="Q64" s="289"/>
      <c r="R64" s="289"/>
    </row>
    <row r="65" spans="1:22" ht="15" customHeight="1"/>
    <row r="66" spans="1:22" ht="15" customHeight="1">
      <c r="A66" s="1" t="s">
        <v>13</v>
      </c>
      <c r="R66" s="5" t="s">
        <v>68</v>
      </c>
    </row>
    <row r="67" spans="1:22" ht="24" customHeight="1">
      <c r="B67" s="258" t="s">
        <v>14</v>
      </c>
      <c r="C67" s="258"/>
      <c r="D67" s="258"/>
      <c r="E67" s="258" t="s">
        <v>15</v>
      </c>
      <c r="F67" s="258"/>
      <c r="G67" s="258"/>
      <c r="H67" s="258"/>
      <c r="I67" s="258"/>
      <c r="J67" s="258" t="s">
        <v>16</v>
      </c>
      <c r="K67" s="258"/>
      <c r="L67" s="258"/>
      <c r="M67" s="258"/>
      <c r="N67" s="258"/>
      <c r="O67" s="258"/>
      <c r="P67" s="258"/>
      <c r="Q67" s="258"/>
      <c r="R67" s="258"/>
      <c r="S67" s="1"/>
      <c r="T67" s="3"/>
      <c r="U67" s="1"/>
      <c r="V67" s="1"/>
    </row>
    <row r="68" spans="1:22" ht="24" customHeight="1">
      <c r="B68" s="258" t="s">
        <v>17</v>
      </c>
      <c r="C68" s="258"/>
      <c r="D68" s="258"/>
      <c r="E68" s="316"/>
      <c r="F68" s="316"/>
      <c r="G68" s="316"/>
      <c r="H68" s="316"/>
      <c r="I68" s="316"/>
      <c r="J68" s="317"/>
      <c r="K68" s="317"/>
      <c r="L68" s="317"/>
      <c r="M68" s="317"/>
      <c r="N68" s="317"/>
      <c r="O68" s="317"/>
      <c r="P68" s="317"/>
      <c r="Q68" s="317"/>
      <c r="R68" s="317"/>
      <c r="S68" s="1"/>
      <c r="T68" s="3"/>
      <c r="U68" s="1"/>
      <c r="V68" s="1"/>
    </row>
    <row r="69" spans="1:22" ht="24" customHeight="1">
      <c r="B69" s="258" t="s">
        <v>18</v>
      </c>
      <c r="C69" s="258"/>
      <c r="D69" s="258"/>
      <c r="E69" s="316"/>
      <c r="F69" s="316"/>
      <c r="G69" s="316"/>
      <c r="H69" s="316"/>
      <c r="I69" s="316"/>
      <c r="J69" s="323"/>
      <c r="K69" s="323"/>
      <c r="L69" s="323"/>
      <c r="M69" s="323"/>
      <c r="N69" s="323"/>
      <c r="O69" s="323"/>
      <c r="P69" s="323"/>
      <c r="Q69" s="323"/>
      <c r="R69" s="323"/>
      <c r="S69" s="1"/>
      <c r="T69" s="3"/>
      <c r="U69" s="1"/>
      <c r="V69" s="1"/>
    </row>
    <row r="70" spans="1:22" ht="24" customHeight="1">
      <c r="B70" s="258" t="s">
        <v>19</v>
      </c>
      <c r="C70" s="258"/>
      <c r="D70" s="258"/>
      <c r="E70" s="312">
        <f>O52</f>
        <v>0</v>
      </c>
      <c r="F70" s="312"/>
      <c r="G70" s="312"/>
      <c r="H70" s="312"/>
      <c r="I70" s="312"/>
      <c r="J70" s="318" t="s">
        <v>79</v>
      </c>
      <c r="K70" s="318"/>
      <c r="L70" s="318"/>
      <c r="M70" s="318"/>
      <c r="N70" s="318"/>
      <c r="O70" s="318"/>
      <c r="P70" s="318"/>
      <c r="Q70" s="318"/>
      <c r="R70" s="318"/>
      <c r="S70" s="1"/>
      <c r="T70" s="3"/>
      <c r="U70" s="1"/>
      <c r="V70" s="1"/>
    </row>
    <row r="71" spans="1:22" ht="24" customHeight="1">
      <c r="B71" s="258" t="s">
        <v>20</v>
      </c>
      <c r="C71" s="258"/>
      <c r="D71" s="258"/>
      <c r="E71" s="312">
        <f>E72-E68-E69-E70</f>
        <v>0</v>
      </c>
      <c r="F71" s="312"/>
      <c r="G71" s="312"/>
      <c r="H71" s="312"/>
      <c r="I71" s="312"/>
      <c r="J71" s="258"/>
      <c r="K71" s="258"/>
      <c r="L71" s="258"/>
      <c r="M71" s="258"/>
      <c r="N71" s="258"/>
      <c r="O71" s="258"/>
      <c r="P71" s="258"/>
      <c r="Q71" s="258"/>
      <c r="R71" s="258"/>
      <c r="S71" s="1"/>
      <c r="T71" s="3"/>
      <c r="U71" s="1"/>
      <c r="V71" s="1"/>
    </row>
    <row r="72" spans="1:22" ht="24" customHeight="1">
      <c r="B72" s="315" t="s">
        <v>21</v>
      </c>
      <c r="C72" s="315"/>
      <c r="D72" s="315"/>
      <c r="E72" s="319">
        <f>'2-2_集計表'!J8</f>
        <v>0</v>
      </c>
      <c r="F72" s="319"/>
      <c r="G72" s="319"/>
      <c r="H72" s="319"/>
      <c r="I72" s="319"/>
      <c r="J72" s="320"/>
      <c r="K72" s="321"/>
      <c r="L72" s="321"/>
      <c r="M72" s="321"/>
      <c r="N72" s="321"/>
      <c r="O72" s="321"/>
      <c r="P72" s="321"/>
      <c r="Q72" s="321"/>
      <c r="R72" s="322"/>
      <c r="S72" s="1"/>
      <c r="T72" s="3"/>
      <c r="U72" s="1"/>
      <c r="V72" s="1"/>
    </row>
    <row r="73" spans="1:22" ht="15" customHeight="1"/>
    <row r="74" spans="1:22" ht="15" customHeight="1">
      <c r="A74" s="1" t="s">
        <v>22</v>
      </c>
    </row>
    <row r="75" spans="1:22" ht="24" customHeight="1">
      <c r="B75" s="325" t="s">
        <v>28</v>
      </c>
      <c r="C75" s="326"/>
      <c r="D75" s="325" t="s">
        <v>23</v>
      </c>
      <c r="E75" s="331"/>
      <c r="F75" s="326"/>
      <c r="G75" s="350" t="s">
        <v>70</v>
      </c>
      <c r="H75" s="350"/>
      <c r="I75" s="350"/>
      <c r="J75" s="350"/>
      <c r="K75" s="350" t="s">
        <v>24</v>
      </c>
      <c r="L75" s="350"/>
      <c r="M75" s="350"/>
      <c r="N75" s="350"/>
      <c r="O75" s="325" t="s">
        <v>25</v>
      </c>
      <c r="P75" s="331"/>
      <c r="Q75" s="331"/>
      <c r="R75" s="326"/>
    </row>
    <row r="76" spans="1:22" ht="24" customHeight="1">
      <c r="B76" s="327"/>
      <c r="C76" s="328"/>
      <c r="D76" s="327"/>
      <c r="E76" s="310"/>
      <c r="F76" s="328"/>
      <c r="G76" s="324" t="s">
        <v>67</v>
      </c>
      <c r="H76" s="324"/>
      <c r="I76" s="324"/>
      <c r="J76" s="324"/>
      <c r="K76" s="324" t="s">
        <v>67</v>
      </c>
      <c r="L76" s="324"/>
      <c r="M76" s="324"/>
      <c r="N76" s="324"/>
      <c r="O76" s="327"/>
      <c r="P76" s="310"/>
      <c r="Q76" s="310"/>
      <c r="R76" s="328"/>
    </row>
    <row r="77" spans="1:22" ht="24" customHeight="1">
      <c r="B77" s="329"/>
      <c r="C77" s="330"/>
      <c r="D77" s="329"/>
      <c r="E77" s="332"/>
      <c r="F77" s="330"/>
      <c r="G77" s="315" t="s">
        <v>26</v>
      </c>
      <c r="H77" s="315"/>
      <c r="I77" s="315"/>
      <c r="J77" s="315"/>
      <c r="K77" s="315" t="s">
        <v>26</v>
      </c>
      <c r="L77" s="315"/>
      <c r="M77" s="315"/>
      <c r="N77" s="315"/>
      <c r="O77" s="329"/>
      <c r="P77" s="332"/>
      <c r="Q77" s="332"/>
      <c r="R77" s="330"/>
    </row>
    <row r="78" spans="1:22" ht="24" customHeight="1">
      <c r="B78" s="333" t="s">
        <v>65</v>
      </c>
      <c r="C78" s="334"/>
      <c r="D78" s="335" t="s">
        <v>243</v>
      </c>
      <c r="E78" s="336"/>
      <c r="F78" s="337"/>
      <c r="G78" s="313">
        <f>E72</f>
        <v>0</v>
      </c>
      <c r="H78" s="313"/>
      <c r="I78" s="313"/>
      <c r="J78" s="313"/>
      <c r="K78" s="313">
        <f>O50</f>
        <v>0</v>
      </c>
      <c r="L78" s="313"/>
      <c r="M78" s="313"/>
      <c r="N78" s="313"/>
      <c r="O78" s="338" t="s">
        <v>66</v>
      </c>
      <c r="P78" s="339"/>
      <c r="Q78" s="339"/>
      <c r="R78" s="340"/>
    </row>
    <row r="79" spans="1:22" ht="7.35" customHeight="1"/>
    <row r="80" spans="1:22" ht="24" customHeight="1">
      <c r="B80" s="314" t="s">
        <v>241</v>
      </c>
      <c r="C80" s="314"/>
      <c r="D80" s="314"/>
      <c r="E80" s="314"/>
      <c r="F80" s="314"/>
      <c r="G80" s="314"/>
      <c r="H80" s="314"/>
      <c r="I80" s="314"/>
      <c r="J80" s="314"/>
      <c r="K80" s="314"/>
      <c r="L80" s="314"/>
      <c r="M80" s="314"/>
      <c r="N80" s="314"/>
      <c r="O80" s="341">
        <f>O51</f>
        <v>0</v>
      </c>
      <c r="P80" s="342"/>
      <c r="Q80" s="342"/>
      <c r="R80" s="343"/>
    </row>
    <row r="81" spans="1:21" ht="24" customHeight="1">
      <c r="B81" s="314" t="s">
        <v>242</v>
      </c>
      <c r="C81" s="314"/>
      <c r="D81" s="314"/>
      <c r="E81" s="314"/>
      <c r="F81" s="314"/>
      <c r="G81" s="314"/>
      <c r="H81" s="314"/>
      <c r="I81" s="314"/>
      <c r="J81" s="314"/>
      <c r="K81" s="314"/>
      <c r="L81" s="314"/>
      <c r="M81" s="314"/>
      <c r="N81" s="314"/>
      <c r="O81" s="344">
        <f>O52</f>
        <v>0</v>
      </c>
      <c r="P81" s="345"/>
      <c r="Q81" s="345"/>
      <c r="R81" s="346"/>
    </row>
    <row r="82" spans="1:21" ht="15" customHeight="1">
      <c r="A82" s="16"/>
      <c r="B82" s="16" t="s">
        <v>69</v>
      </c>
      <c r="C82" s="16"/>
      <c r="D82" s="16"/>
      <c r="E82" s="16"/>
      <c r="F82" s="16"/>
      <c r="G82" s="16"/>
      <c r="H82" s="16"/>
      <c r="I82" s="16"/>
      <c r="J82" s="16"/>
      <c r="K82" s="16"/>
      <c r="L82" s="16"/>
      <c r="M82" s="16"/>
      <c r="N82" s="16"/>
      <c r="O82" s="16"/>
      <c r="P82" s="16"/>
      <c r="Q82" s="16"/>
      <c r="R82" s="16"/>
    </row>
    <row r="83" spans="1:21" ht="15" customHeight="1">
      <c r="A83" s="16"/>
      <c r="B83" s="16" t="s">
        <v>71</v>
      </c>
      <c r="C83" s="16"/>
      <c r="D83" s="16"/>
      <c r="E83" s="16"/>
      <c r="F83" s="16"/>
      <c r="G83" s="16"/>
      <c r="H83" s="16"/>
      <c r="I83" s="16"/>
      <c r="J83" s="16"/>
      <c r="K83" s="16"/>
      <c r="L83" s="16"/>
      <c r="M83" s="16"/>
      <c r="N83" s="16"/>
      <c r="O83" s="16"/>
      <c r="P83" s="16"/>
      <c r="Q83" s="16"/>
      <c r="R83" s="16"/>
    </row>
    <row r="84" spans="1:21" ht="15" customHeight="1">
      <c r="A84" s="16"/>
      <c r="B84" s="16" t="s">
        <v>72</v>
      </c>
      <c r="C84" s="16"/>
      <c r="D84" s="16"/>
      <c r="E84" s="16"/>
      <c r="F84" s="16"/>
      <c r="G84" s="16"/>
      <c r="H84" s="16"/>
      <c r="I84" s="16"/>
      <c r="J84" s="16"/>
      <c r="K84" s="16"/>
      <c r="L84" s="16"/>
      <c r="M84" s="16"/>
      <c r="N84" s="16"/>
      <c r="O84" s="16"/>
      <c r="P84" s="16"/>
      <c r="Q84" s="16"/>
      <c r="R84" s="16"/>
    </row>
    <row r="85" spans="1:21" ht="15" customHeight="1">
      <c r="A85" s="16"/>
      <c r="B85" s="16" t="s">
        <v>73</v>
      </c>
      <c r="C85" s="16"/>
      <c r="D85" s="16"/>
      <c r="E85" s="16"/>
      <c r="F85" s="16"/>
      <c r="G85" s="16"/>
      <c r="H85" s="16"/>
      <c r="I85" s="16"/>
      <c r="J85" s="16"/>
      <c r="K85" s="16"/>
      <c r="L85" s="16"/>
      <c r="M85" s="16"/>
      <c r="N85" s="16"/>
      <c r="O85" s="16"/>
      <c r="P85" s="16"/>
      <c r="Q85" s="16"/>
      <c r="R85" s="16"/>
    </row>
    <row r="86" spans="1:21" ht="15" customHeight="1">
      <c r="A86" s="16"/>
      <c r="B86" s="16" t="s">
        <v>74</v>
      </c>
      <c r="C86" s="16"/>
      <c r="D86" s="16"/>
      <c r="E86" s="16"/>
      <c r="F86" s="16"/>
      <c r="G86" s="16"/>
      <c r="H86" s="16"/>
      <c r="I86" s="16"/>
      <c r="J86" s="16"/>
      <c r="K86" s="16"/>
      <c r="L86" s="16"/>
      <c r="M86" s="16"/>
      <c r="N86" s="16"/>
      <c r="O86" s="16"/>
      <c r="P86" s="16"/>
      <c r="Q86" s="16"/>
      <c r="R86" s="16"/>
    </row>
    <row r="87" spans="1:21" ht="15" customHeight="1">
      <c r="A87" s="16"/>
      <c r="B87" s="16" t="s">
        <v>76</v>
      </c>
      <c r="C87" s="16"/>
      <c r="D87" s="16"/>
      <c r="E87" s="16"/>
      <c r="F87" s="16"/>
      <c r="G87" s="16"/>
      <c r="H87" s="16"/>
      <c r="I87" s="16"/>
      <c r="J87" s="16"/>
      <c r="K87" s="16"/>
      <c r="L87" s="16"/>
      <c r="M87" s="16"/>
      <c r="N87" s="16"/>
      <c r="O87" s="16"/>
      <c r="P87" s="16"/>
      <c r="Q87" s="16"/>
      <c r="R87" s="16"/>
    </row>
    <row r="88" spans="1:21" ht="15" customHeight="1">
      <c r="A88" s="16"/>
      <c r="C88" s="16"/>
      <c r="D88" s="16"/>
      <c r="E88" s="16"/>
      <c r="F88" s="16"/>
      <c r="G88" s="16"/>
      <c r="H88" s="16"/>
      <c r="I88" s="16"/>
      <c r="J88" s="16"/>
      <c r="K88" s="16"/>
      <c r="L88" s="16"/>
      <c r="M88" s="16"/>
      <c r="N88" s="16"/>
      <c r="O88" s="16"/>
      <c r="P88" s="16"/>
      <c r="Q88" s="16"/>
      <c r="R88" s="16"/>
    </row>
    <row r="89" spans="1:21" ht="15" customHeight="1">
      <c r="A89" s="16"/>
      <c r="B89" s="16"/>
      <c r="C89" s="16"/>
      <c r="D89" s="16"/>
      <c r="E89" s="16"/>
      <c r="F89" s="16"/>
      <c r="G89" s="16"/>
      <c r="H89" s="16"/>
      <c r="I89" s="16"/>
      <c r="J89" s="16"/>
      <c r="K89" s="16"/>
      <c r="L89" s="16"/>
      <c r="M89" s="16"/>
      <c r="N89" s="16"/>
      <c r="O89" s="16"/>
      <c r="P89" s="16"/>
      <c r="Q89" s="16"/>
      <c r="R89" s="16"/>
      <c r="U89" s="6"/>
    </row>
    <row r="90" spans="1:21" ht="15" customHeight="1">
      <c r="A90" s="16"/>
      <c r="C90" s="16"/>
      <c r="D90" s="16"/>
      <c r="E90" s="16"/>
      <c r="F90" s="16"/>
      <c r="G90" s="16"/>
      <c r="H90" s="16"/>
      <c r="I90" s="16"/>
      <c r="J90" s="16"/>
      <c r="K90" s="16"/>
      <c r="L90" s="16"/>
      <c r="M90" s="16"/>
      <c r="N90" s="16"/>
      <c r="O90" s="16"/>
      <c r="P90" s="16"/>
      <c r="Q90" s="16"/>
      <c r="R90" s="16"/>
      <c r="U90" s="6"/>
    </row>
    <row r="91" spans="1:21" ht="15" customHeight="1">
      <c r="A91" s="16"/>
      <c r="C91" s="16"/>
      <c r="D91" s="16"/>
      <c r="E91" s="16"/>
      <c r="F91" s="16"/>
      <c r="G91" s="16"/>
      <c r="H91" s="16"/>
      <c r="I91" s="16"/>
      <c r="J91" s="16"/>
      <c r="K91" s="16"/>
      <c r="L91" s="16"/>
      <c r="M91" s="16"/>
      <c r="N91" s="16"/>
      <c r="O91" s="16"/>
      <c r="P91" s="16"/>
      <c r="Q91" s="16"/>
      <c r="R91" s="16"/>
      <c r="U91" s="6"/>
    </row>
    <row r="92" spans="1:21" ht="15" customHeight="1">
      <c r="A92" s="16"/>
      <c r="B92" s="16"/>
      <c r="C92" s="16"/>
      <c r="D92" s="16"/>
      <c r="E92" s="16"/>
      <c r="F92" s="16"/>
      <c r="G92" s="16"/>
      <c r="H92" s="16"/>
      <c r="I92" s="16"/>
      <c r="J92" s="16"/>
      <c r="K92" s="16"/>
      <c r="L92" s="16"/>
      <c r="M92" s="16"/>
      <c r="N92" s="16"/>
      <c r="O92" s="16"/>
      <c r="P92" s="16"/>
      <c r="Q92" s="16"/>
      <c r="R92" s="16"/>
    </row>
    <row r="93" spans="1:21" ht="22.5">
      <c r="D93" s="1" ph="1"/>
      <c r="E93" s="1" ph="1"/>
      <c r="F93" s="1" ph="1"/>
    </row>
    <row r="96" spans="1:21" ht="22.5">
      <c r="D96" s="1" ph="1"/>
      <c r="E96" s="1" ph="1"/>
      <c r="F96" s="1" ph="1"/>
    </row>
    <row r="99" spans="4:6" ht="22.5">
      <c r="D99" s="1" ph="1"/>
      <c r="E99" s="1" ph="1"/>
      <c r="F99" s="1" ph="1"/>
    </row>
    <row r="100" spans="4:6" ht="22.5">
      <c r="D100" s="1" ph="1"/>
      <c r="E100" s="1" ph="1"/>
      <c r="F100" s="1" ph="1"/>
    </row>
    <row r="101" spans="4:6" ht="22.5">
      <c r="D101" s="1" ph="1"/>
      <c r="E101" s="1" ph="1"/>
      <c r="F101" s="1" ph="1"/>
    </row>
    <row r="104" spans="4:6" ht="22.5">
      <c r="D104" s="1" ph="1"/>
      <c r="E104" s="1" ph="1"/>
      <c r="F104" s="1" ph="1"/>
    </row>
    <row r="106" spans="4:6" ht="22.5">
      <c r="D106" s="1" ph="1"/>
      <c r="E106" s="1" ph="1"/>
      <c r="F106" s="1" ph="1"/>
    </row>
    <row r="108" spans="4:6" ht="22.5">
      <c r="D108" s="1" ph="1"/>
      <c r="E108" s="1" ph="1"/>
      <c r="F108" s="1" ph="1"/>
    </row>
    <row r="109" spans="4:6" ht="22.5">
      <c r="D109" s="1" ph="1"/>
      <c r="E109" s="1" ph="1"/>
      <c r="F109" s="1" ph="1"/>
    </row>
    <row r="112" spans="4:6" ht="22.5">
      <c r="D112" s="1" ph="1"/>
      <c r="E112" s="1" ph="1"/>
      <c r="F112" s="1" ph="1"/>
    </row>
    <row r="115" spans="4:6" ht="22.5">
      <c r="D115" s="1" ph="1"/>
      <c r="E115" s="1" ph="1"/>
      <c r="F115" s="1" ph="1"/>
    </row>
    <row r="118" spans="4:6" ht="22.5">
      <c r="D118" s="1" ph="1"/>
      <c r="E118" s="1" ph="1"/>
      <c r="F118" s="1" ph="1"/>
    </row>
    <row r="120" spans="4:6" ht="22.5">
      <c r="D120" s="1" ph="1"/>
      <c r="E120" s="1" ph="1"/>
      <c r="F120" s="1" ph="1"/>
    </row>
    <row r="122" spans="4:6" ht="22.5">
      <c r="D122" s="1" ph="1"/>
      <c r="E122" s="1" ph="1"/>
      <c r="F122" s="1" ph="1"/>
    </row>
    <row r="123" spans="4:6" ht="22.5">
      <c r="D123" s="1" ph="1"/>
      <c r="E123" s="1" ph="1"/>
      <c r="F123" s="1" ph="1"/>
    </row>
    <row r="124" spans="4:6" ht="22.5">
      <c r="D124" s="1" ph="1"/>
      <c r="E124" s="1" ph="1"/>
      <c r="F124" s="1" ph="1"/>
    </row>
    <row r="127" spans="4:6" ht="22.5">
      <c r="D127" s="1" ph="1"/>
      <c r="E127" s="1" ph="1"/>
      <c r="F127" s="1" ph="1"/>
    </row>
    <row r="130" spans="4:6" ht="22.5">
      <c r="D130" s="1" ph="1"/>
      <c r="E130" s="1" ph="1"/>
      <c r="F130" s="1" ph="1"/>
    </row>
    <row r="132" spans="4:6" ht="22.5">
      <c r="D132" s="1" ph="1"/>
      <c r="E132" s="1" ph="1"/>
      <c r="F132" s="1" ph="1"/>
    </row>
    <row r="134" spans="4:6" ht="22.5">
      <c r="D134" s="1" ph="1"/>
      <c r="E134" s="1" ph="1"/>
      <c r="F134" s="1" ph="1"/>
    </row>
    <row r="143" spans="4:6" ht="22.5">
      <c r="D143" s="1" ph="1"/>
      <c r="E143" s="1" ph="1"/>
      <c r="F143" s="1" ph="1"/>
    </row>
    <row r="146" spans="4:6" ht="22.5">
      <c r="D146" s="1" ph="1"/>
      <c r="E146" s="1" ph="1"/>
      <c r="F146" s="1" ph="1"/>
    </row>
    <row r="149" spans="4:6" ht="22.5">
      <c r="D149" s="1" ph="1"/>
      <c r="E149" s="1" ph="1"/>
      <c r="F149" s="1" ph="1"/>
    </row>
    <row r="152" spans="4:6" ht="22.5">
      <c r="D152" s="1" ph="1"/>
      <c r="E152" s="1" ph="1"/>
      <c r="F152" s="1" ph="1"/>
    </row>
    <row r="153" spans="4:6" ht="22.5">
      <c r="D153" s="1" ph="1"/>
      <c r="E153" s="1" ph="1"/>
      <c r="F153" s="1" ph="1"/>
    </row>
    <row r="154" spans="4:6" ht="22.5">
      <c r="D154" s="1" ph="1"/>
      <c r="E154" s="1" ph="1"/>
      <c r="F154" s="1" ph="1"/>
    </row>
    <row r="158" spans="4:6" ht="22.5">
      <c r="D158" s="1" ph="1"/>
      <c r="E158" s="1" ph="1"/>
      <c r="F158" s="1" ph="1"/>
    </row>
    <row r="159" spans="4:6" ht="22.5">
      <c r="D159" s="1" ph="1"/>
      <c r="E159" s="1" ph="1"/>
      <c r="F159" s="1" ph="1"/>
    </row>
    <row r="188" spans="4:6" ht="22.5">
      <c r="D188" s="1" ph="1"/>
      <c r="E188" s="1" ph="1"/>
      <c r="F188" s="1" ph="1"/>
    </row>
    <row r="191" spans="4:6" ht="22.5">
      <c r="D191" s="1" ph="1"/>
      <c r="E191" s="1" ph="1"/>
      <c r="F191" s="1" ph="1"/>
    </row>
    <row r="194" spans="4:6" ht="22.5">
      <c r="D194" s="1" ph="1"/>
      <c r="E194" s="1" ph="1"/>
      <c r="F194" s="1" ph="1"/>
    </row>
    <row r="197" spans="4:6" ht="22.5">
      <c r="D197" s="1" ph="1"/>
      <c r="E197" s="1" ph="1"/>
      <c r="F197" s="1" ph="1"/>
    </row>
    <row r="198" spans="4:6" ht="22.5">
      <c r="D198" s="1" ph="1"/>
      <c r="E198" s="1" ph="1"/>
      <c r="F198" s="1" ph="1"/>
    </row>
    <row r="199" spans="4:6" ht="22.5">
      <c r="D199" s="1" ph="1"/>
      <c r="E199" s="1" ph="1"/>
      <c r="F199" s="1" ph="1"/>
    </row>
    <row r="223" spans="4:6" ht="22.5">
      <c r="D223" s="1" ph="1"/>
      <c r="E223" s="1" ph="1"/>
      <c r="F223" s="1" ph="1"/>
    </row>
    <row r="226" spans="4:6" ht="22.5">
      <c r="D226" s="1" ph="1"/>
      <c r="E226" s="1" ph="1"/>
      <c r="F226" s="1" ph="1"/>
    </row>
    <row r="229" spans="4:6" ht="22.5">
      <c r="D229" s="1" ph="1"/>
      <c r="E229" s="1" ph="1"/>
      <c r="F229" s="1" ph="1"/>
    </row>
    <row r="232" spans="4:6" ht="22.5">
      <c r="D232" s="1" ph="1"/>
      <c r="E232" s="1" ph="1"/>
      <c r="F232" s="1" ph="1"/>
    </row>
    <row r="233" spans="4:6" ht="22.5">
      <c r="D233" s="1" ph="1"/>
      <c r="E233" s="1" ph="1"/>
      <c r="F233" s="1" ph="1"/>
    </row>
    <row r="234" spans="4:6" ht="22.5">
      <c r="D234" s="1" ph="1"/>
      <c r="E234" s="1" ph="1"/>
      <c r="F234" s="1" ph="1"/>
    </row>
    <row r="237" spans="4:6" ht="22.5">
      <c r="D237" s="1" ph="1"/>
      <c r="E237" s="1" ph="1"/>
      <c r="F237" s="1" ph="1"/>
    </row>
    <row r="239" spans="4:6" ht="22.5">
      <c r="D239" s="1" ph="1"/>
      <c r="E239" s="1" ph="1"/>
      <c r="F239" s="1" ph="1"/>
    </row>
    <row r="241" spans="4:6" ht="22.5">
      <c r="D241" s="1" ph="1"/>
      <c r="E241" s="1" ph="1"/>
      <c r="F241" s="1" ph="1"/>
    </row>
    <row r="242" spans="4:6" ht="22.5">
      <c r="D242" s="1" ph="1"/>
      <c r="E242" s="1" ph="1"/>
      <c r="F242" s="1" ph="1"/>
    </row>
    <row r="245" spans="4:6" ht="22.5">
      <c r="D245" s="1" ph="1"/>
      <c r="E245" s="1" ph="1"/>
      <c r="F245" s="1" ph="1"/>
    </row>
    <row r="248" spans="4:6" ht="22.5">
      <c r="D248" s="1" ph="1"/>
      <c r="E248" s="1" ph="1"/>
      <c r="F248" s="1" ph="1"/>
    </row>
    <row r="251" spans="4:6" ht="22.5">
      <c r="D251" s="1" ph="1"/>
      <c r="E251" s="1" ph="1"/>
      <c r="F251" s="1" ph="1"/>
    </row>
    <row r="253" spans="4:6" ht="22.5">
      <c r="D253" s="1" ph="1"/>
      <c r="E253" s="1" ph="1"/>
      <c r="F253" s="1" ph="1"/>
    </row>
    <row r="255" spans="4:6" ht="22.5">
      <c r="D255" s="1" ph="1"/>
      <c r="E255" s="1" ph="1"/>
      <c r="F255" s="1" ph="1"/>
    </row>
    <row r="256" spans="4:6" ht="22.5">
      <c r="D256" s="1" ph="1"/>
      <c r="E256" s="1" ph="1"/>
      <c r="F256" s="1" ph="1"/>
    </row>
    <row r="257" spans="4:6" ht="22.5">
      <c r="D257" s="1" ph="1"/>
      <c r="E257" s="1" ph="1"/>
      <c r="F257" s="1" ph="1"/>
    </row>
    <row r="260" spans="4:6" ht="22.5">
      <c r="D260" s="1" ph="1"/>
      <c r="E260" s="1" ph="1"/>
      <c r="F260" s="1" ph="1"/>
    </row>
    <row r="263" spans="4:6" ht="22.5">
      <c r="D263" s="1" ph="1"/>
      <c r="E263" s="1" ph="1"/>
      <c r="F263" s="1" ph="1"/>
    </row>
    <row r="265" spans="4:6" ht="22.5">
      <c r="D265" s="1" ph="1"/>
      <c r="E265" s="1" ph="1"/>
      <c r="F265" s="1" ph="1"/>
    </row>
    <row r="267" spans="4:6" ht="22.5">
      <c r="D267" s="1" ph="1"/>
      <c r="E267" s="1" ph="1"/>
      <c r="F267" s="1" ph="1"/>
    </row>
    <row r="268" spans="4:6" ht="22.5">
      <c r="D268" s="1" ph="1"/>
      <c r="E268" s="1" ph="1"/>
      <c r="F268" s="1" ph="1"/>
    </row>
    <row r="269" spans="4:6" ht="22.5">
      <c r="D269" s="1" ph="1"/>
      <c r="E269" s="1" ph="1"/>
      <c r="F269" s="1" ph="1"/>
    </row>
    <row r="271" spans="4:6" ht="22.5">
      <c r="D271" s="1" ph="1"/>
      <c r="E271" s="1" ph="1"/>
      <c r="F271" s="1" ph="1"/>
    </row>
    <row r="272" spans="4:6" ht="22.5">
      <c r="D272" s="1" ph="1"/>
      <c r="E272" s="1" ph="1"/>
      <c r="F272" s="1" ph="1"/>
    </row>
    <row r="273" spans="4:6" ht="22.5">
      <c r="D273" s="1" ph="1"/>
      <c r="E273" s="1" ph="1"/>
      <c r="F273" s="1" ph="1"/>
    </row>
    <row r="275" spans="4:6" ht="22.5">
      <c r="D275" s="1" ph="1"/>
      <c r="E275" s="1" ph="1"/>
      <c r="F275" s="1" ph="1"/>
    </row>
  </sheetData>
  <mergeCells count="85">
    <mergeCell ref="O75:R77"/>
    <mergeCell ref="O78:R78"/>
    <mergeCell ref="O80:R80"/>
    <mergeCell ref="O81:R81"/>
    <mergeCell ref="O50:Q50"/>
    <mergeCell ref="O52:Q52"/>
    <mergeCell ref="O51:Q51"/>
    <mergeCell ref="O53:Q53"/>
    <mergeCell ref="B57:R57"/>
    <mergeCell ref="B59:R59"/>
    <mergeCell ref="B61:R61"/>
    <mergeCell ref="B81:N81"/>
    <mergeCell ref="K75:N75"/>
    <mergeCell ref="K76:N76"/>
    <mergeCell ref="K77:N77"/>
    <mergeCell ref="G75:J75"/>
    <mergeCell ref="G76:J76"/>
    <mergeCell ref="B75:C77"/>
    <mergeCell ref="D75:F77"/>
    <mergeCell ref="B78:C78"/>
    <mergeCell ref="D78:F78"/>
    <mergeCell ref="G78:J78"/>
    <mergeCell ref="K78:N78"/>
    <mergeCell ref="B80:N80"/>
    <mergeCell ref="G77:J77"/>
    <mergeCell ref="B68:D68"/>
    <mergeCell ref="E68:I68"/>
    <mergeCell ref="J68:R68"/>
    <mergeCell ref="B71:D71"/>
    <mergeCell ref="E71:I71"/>
    <mergeCell ref="J71:R71"/>
    <mergeCell ref="J70:R70"/>
    <mergeCell ref="B72:D72"/>
    <mergeCell ref="E72:I72"/>
    <mergeCell ref="J72:R72"/>
    <mergeCell ref="B69:D69"/>
    <mergeCell ref="E69:I69"/>
    <mergeCell ref="J69:R69"/>
    <mergeCell ref="B70:D70"/>
    <mergeCell ref="E70:I70"/>
    <mergeCell ref="J40:K40"/>
    <mergeCell ref="B40:D40"/>
    <mergeCell ref="A64:R64"/>
    <mergeCell ref="B67:D67"/>
    <mergeCell ref="E67:I67"/>
    <mergeCell ref="J67:R67"/>
    <mergeCell ref="B41:D41"/>
    <mergeCell ref="O48:Q48"/>
    <mergeCell ref="G49:I49"/>
    <mergeCell ref="K49:M49"/>
    <mergeCell ref="O49:Q49"/>
    <mergeCell ref="G47:I47"/>
    <mergeCell ref="K47:M47"/>
    <mergeCell ref="O47:Q47"/>
    <mergeCell ref="G48:I48"/>
    <mergeCell ref="K48:M48"/>
    <mergeCell ref="A17:R17"/>
    <mergeCell ref="B38:D38"/>
    <mergeCell ref="E38:R38"/>
    <mergeCell ref="B39:D39"/>
    <mergeCell ref="A20:R20"/>
    <mergeCell ref="B37:D37"/>
    <mergeCell ref="E37:I37"/>
    <mergeCell ref="G45:I45"/>
    <mergeCell ref="K45:M45"/>
    <mergeCell ref="O45:Q45"/>
    <mergeCell ref="G46:I46"/>
    <mergeCell ref="K46:M46"/>
    <mergeCell ref="O46:Q46"/>
    <mergeCell ref="A1:R1"/>
    <mergeCell ref="N2:R2"/>
    <mergeCell ref="K4:R6"/>
    <mergeCell ref="K7:R7"/>
    <mergeCell ref="E36:I36"/>
    <mergeCell ref="J36:R36"/>
    <mergeCell ref="A27:R27"/>
    <mergeCell ref="A26:R26"/>
    <mergeCell ref="A33:R33"/>
    <mergeCell ref="A24:R24"/>
    <mergeCell ref="A25:R25"/>
    <mergeCell ref="B21:D21"/>
    <mergeCell ref="B35:D35"/>
    <mergeCell ref="E35:R35"/>
    <mergeCell ref="B36:D36"/>
    <mergeCell ref="A11:R11"/>
  </mergeCells>
  <phoneticPr fontId="2"/>
  <printOptions horizontalCentered="1"/>
  <pageMargins left="0.78740157480314965" right="0.39370078740157483" top="0.59055118110236227" bottom="0.55118110236220474" header="0.31496062992125984" footer="0.31496062992125984"/>
  <pageSetup paperSize="9" fitToHeight="0" orientation="portrait" blackAndWhite="1" r:id="rId1"/>
  <rowBreaks count="2" manualBreakCount="2">
    <brk id="31" max="16383" man="1"/>
    <brk id="62" max="1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23DF-757F-4B7F-8F8B-55B4BD942B61}">
  <sheetPr codeName="Sheet4"/>
  <dimension ref="A1:AB56"/>
  <sheetViews>
    <sheetView showGridLines="0" view="pageBreakPreview" zoomScale="110" zoomScaleNormal="100" zoomScaleSheetLayoutView="110" workbookViewId="0">
      <selection activeCell="C25" sqref="C25"/>
    </sheetView>
  </sheetViews>
  <sheetFormatPr defaultColWidth="8.625" defaultRowHeight="15" customHeight="1"/>
  <cols>
    <col min="1" max="1" width="3.375" customWidth="1"/>
    <col min="2" max="2" width="5.125" style="1" customWidth="1"/>
    <col min="3" max="3" width="9.375" style="1" customWidth="1"/>
    <col min="4" max="4" width="7.875" style="1" customWidth="1"/>
    <col min="5" max="5" width="13.5" style="1" customWidth="1"/>
    <col min="6" max="6" width="5.375" style="1" customWidth="1"/>
    <col min="7" max="7" width="8.875" style="1" customWidth="1"/>
    <col min="8" max="8" width="8" style="1" customWidth="1"/>
    <col min="9" max="9" width="12.125" style="1" customWidth="1"/>
    <col min="10" max="10" width="16.125" style="1" customWidth="1"/>
    <col min="11" max="20" width="5.125" style="1" customWidth="1"/>
    <col min="21" max="21" width="5.625" customWidth="1"/>
    <col min="22" max="22" width="5.625" style="2" customWidth="1"/>
    <col min="23" max="24" width="5.625" customWidth="1"/>
    <col min="26" max="26" width="19.625" customWidth="1"/>
  </cols>
  <sheetData>
    <row r="1" spans="1:28" ht="15" customHeight="1">
      <c r="A1" s="1" t="s">
        <v>195</v>
      </c>
    </row>
    <row r="3" spans="1:28" ht="15" customHeight="1">
      <c r="B3" s="289" t="s">
        <v>157</v>
      </c>
      <c r="C3" s="289"/>
      <c r="D3" s="289"/>
      <c r="E3" s="289"/>
      <c r="F3" s="289"/>
      <c r="G3" s="289"/>
      <c r="H3" s="289"/>
      <c r="I3" s="289"/>
      <c r="J3" s="289"/>
      <c r="L3" s="1" t="s">
        <v>98</v>
      </c>
      <c r="M3" s="1" t="s">
        <v>106</v>
      </c>
      <c r="N3" s="1" t="s">
        <v>107</v>
      </c>
    </row>
    <row r="4" spans="1:28" ht="3.95" customHeight="1">
      <c r="B4" s="10"/>
      <c r="C4" s="10"/>
      <c r="D4" s="10"/>
      <c r="E4" s="10"/>
      <c r="F4" s="10"/>
      <c r="G4" s="10"/>
      <c r="H4" s="10"/>
      <c r="I4" s="10"/>
      <c r="J4" s="10"/>
      <c r="L4" s="1" t="s">
        <v>99</v>
      </c>
      <c r="M4" s="1" t="s">
        <v>107</v>
      </c>
      <c r="N4" s="1" t="s">
        <v>134</v>
      </c>
      <c r="O4" s="10"/>
      <c r="P4" s="10"/>
      <c r="Q4" s="10"/>
      <c r="R4" s="10"/>
      <c r="S4" s="10"/>
      <c r="T4" s="10"/>
    </row>
    <row r="5" spans="1:28" ht="15" customHeight="1">
      <c r="A5" s="29"/>
      <c r="B5" s="26"/>
      <c r="C5" s="26"/>
      <c r="D5" s="26"/>
      <c r="E5" s="26"/>
      <c r="F5" s="26"/>
      <c r="G5" s="26"/>
      <c r="H5" s="354">
        <f>'1-0_実施計画書'!E7</f>
        <v>0</v>
      </c>
      <c r="I5" s="355"/>
      <c r="J5" s="356"/>
      <c r="N5" s="1" t="s">
        <v>135</v>
      </c>
    </row>
    <row r="6" spans="1:28" ht="5.0999999999999996" customHeight="1">
      <c r="A6" s="29"/>
      <c r="B6" s="26"/>
      <c r="C6" s="26"/>
      <c r="D6" s="37"/>
      <c r="E6" s="37"/>
      <c r="F6" s="37"/>
      <c r="G6" s="26"/>
      <c r="H6" s="187"/>
      <c r="I6" s="187"/>
      <c r="J6" s="187"/>
      <c r="N6" s="1" t="s">
        <v>136</v>
      </c>
    </row>
    <row r="7" spans="1:28" ht="15" customHeight="1">
      <c r="A7" s="290" t="s">
        <v>187</v>
      </c>
      <c r="B7" s="291"/>
      <c r="C7" s="291"/>
      <c r="D7" s="291"/>
      <c r="E7" s="291"/>
      <c r="F7" s="291"/>
      <c r="G7" s="292"/>
      <c r="H7" s="357" t="s">
        <v>133</v>
      </c>
      <c r="I7" s="358"/>
      <c r="J7" s="188" t="s">
        <v>111</v>
      </c>
    </row>
    <row r="8" spans="1:28" ht="15" customHeight="1">
      <c r="A8" s="293"/>
      <c r="B8" s="294"/>
      <c r="C8" s="294"/>
      <c r="D8" s="294"/>
      <c r="E8" s="294"/>
      <c r="F8" s="294"/>
      <c r="G8" s="295"/>
      <c r="H8" s="189"/>
      <c r="I8" s="190">
        <f>I19+I30+I41</f>
        <v>0</v>
      </c>
      <c r="J8" s="191">
        <f>J19+J30+J41</f>
        <v>0</v>
      </c>
    </row>
    <row r="9" spans="1:28" ht="15" customHeight="1">
      <c r="A9" s="286" t="s">
        <v>158</v>
      </c>
      <c r="B9" s="287"/>
      <c r="C9" s="287"/>
      <c r="D9" s="287"/>
      <c r="E9" s="287"/>
      <c r="F9" s="287"/>
      <c r="G9" s="287"/>
      <c r="H9" s="287"/>
      <c r="I9" s="287"/>
      <c r="J9" s="288"/>
    </row>
    <row r="10" spans="1:28" ht="30.95" customHeight="1">
      <c r="A10" s="44"/>
      <c r="B10" s="43" t="s">
        <v>63</v>
      </c>
      <c r="C10" s="42" t="s">
        <v>188</v>
      </c>
      <c r="D10" s="43" t="s">
        <v>159</v>
      </c>
      <c r="E10" s="43" t="s">
        <v>162</v>
      </c>
      <c r="F10" s="42" t="s">
        <v>105</v>
      </c>
      <c r="G10" s="42" t="s">
        <v>102</v>
      </c>
      <c r="H10" s="111" t="s">
        <v>104</v>
      </c>
      <c r="I10" s="42" t="s">
        <v>245</v>
      </c>
      <c r="J10" s="42" t="s">
        <v>103</v>
      </c>
    </row>
    <row r="11" spans="1:28" ht="15" customHeight="1">
      <c r="A11" s="44"/>
      <c r="B11" s="38" t="s">
        <v>137</v>
      </c>
      <c r="C11" s="233">
        <f>'1-1_実施計画集計表'!C11</f>
        <v>0</v>
      </c>
      <c r="D11" s="70"/>
      <c r="E11" s="233">
        <f>'1-1_実施計画集計表'!E11</f>
        <v>0</v>
      </c>
      <c r="F11" s="234">
        <f>'1-1_実施計画集計表'!F11</f>
        <v>0</v>
      </c>
      <c r="G11" s="91">
        <f>'1-1_実施計画集計表'!G11</f>
        <v>0</v>
      </c>
      <c r="H11" s="92">
        <f>'1-1_実施計画集計表'!H11</f>
        <v>0</v>
      </c>
      <c r="I11" s="93">
        <f>'1-1_実施計画集計表'!I11</f>
        <v>0</v>
      </c>
      <c r="J11" s="93">
        <f>'1-1_実施計画集計表'!J11</f>
        <v>0</v>
      </c>
    </row>
    <row r="12" spans="1:28" s="10" customFormat="1" ht="15" customHeight="1">
      <c r="A12" s="44"/>
      <c r="B12" s="39" t="s">
        <v>138</v>
      </c>
      <c r="C12" s="97">
        <f>'1-1_実施計画集計表'!C12</f>
        <v>0</v>
      </c>
      <c r="D12" s="76"/>
      <c r="E12" s="97">
        <f>'1-1_実施計画集計表'!E12</f>
        <v>0</v>
      </c>
      <c r="F12" s="98">
        <f>'1-1_実施計画集計表'!F12</f>
        <v>0</v>
      </c>
      <c r="G12" s="94">
        <f>'1-1_実施計画集計表'!G12</f>
        <v>0</v>
      </c>
      <c r="H12" s="95">
        <f>'1-1_実施計画集計表'!H12</f>
        <v>0</v>
      </c>
      <c r="I12" s="96">
        <f>'1-1_実施計画集計表'!I12</f>
        <v>0</v>
      </c>
      <c r="J12" s="96">
        <f>'1-1_実施計画集計表'!J12</f>
        <v>0</v>
      </c>
      <c r="K12" s="10" t="s">
        <v>108</v>
      </c>
      <c r="M12" s="1"/>
      <c r="N12" s="1"/>
      <c r="U12" s="27"/>
      <c r="V12" s="28"/>
      <c r="W12" s="27"/>
      <c r="X12" s="27"/>
      <c r="Y12" s="27"/>
      <c r="Z12" s="27"/>
      <c r="AA12" s="27"/>
      <c r="AB12" s="27"/>
    </row>
    <row r="13" spans="1:28" ht="15" customHeight="1">
      <c r="A13" s="44"/>
      <c r="B13" s="39" t="s">
        <v>139</v>
      </c>
      <c r="C13" s="97">
        <f>'1-1_実施計画集計表'!C13</f>
        <v>0</v>
      </c>
      <c r="D13" s="76"/>
      <c r="E13" s="97">
        <f>'1-1_実施計画集計表'!E13</f>
        <v>0</v>
      </c>
      <c r="F13" s="98">
        <f>'1-1_実施計画集計表'!F13</f>
        <v>0</v>
      </c>
      <c r="G13" s="94">
        <f>'1-1_実施計画集計表'!G13</f>
        <v>0</v>
      </c>
      <c r="H13" s="95">
        <f>'1-1_実施計画集計表'!H13</f>
        <v>0</v>
      </c>
      <c r="I13" s="96">
        <f>'1-1_実施計画集計表'!I13</f>
        <v>0</v>
      </c>
      <c r="J13" s="96">
        <f>'1-1_実施計画集計表'!J13</f>
        <v>0</v>
      </c>
    </row>
    <row r="14" spans="1:28" ht="15" customHeight="1">
      <c r="A14" s="44"/>
      <c r="B14" s="39" t="s">
        <v>140</v>
      </c>
      <c r="C14" s="97">
        <f>'1-1_実施計画集計表'!C14</f>
        <v>0</v>
      </c>
      <c r="D14" s="76"/>
      <c r="E14" s="97">
        <f>'1-1_実施計画集計表'!E14</f>
        <v>0</v>
      </c>
      <c r="F14" s="98">
        <f>'1-1_実施計画集計表'!F14</f>
        <v>0</v>
      </c>
      <c r="G14" s="94">
        <f>'1-1_実施計画集計表'!G14</f>
        <v>0</v>
      </c>
      <c r="H14" s="95">
        <f>'1-1_実施計画集計表'!H14</f>
        <v>0</v>
      </c>
      <c r="I14" s="96">
        <f>'1-1_実施計画集計表'!I14</f>
        <v>0</v>
      </c>
      <c r="J14" s="96">
        <f>'1-1_実施計画集計表'!J14</f>
        <v>0</v>
      </c>
    </row>
    <row r="15" spans="1:28" s="1" customFormat="1" ht="15" customHeight="1">
      <c r="A15" s="44"/>
      <c r="B15" s="39" t="s">
        <v>141</v>
      </c>
      <c r="C15" s="97">
        <f>'1-1_実施計画集計表'!C15</f>
        <v>0</v>
      </c>
      <c r="D15" s="76"/>
      <c r="E15" s="97">
        <f>'1-1_実施計画集計表'!E15</f>
        <v>0</v>
      </c>
      <c r="F15" s="98">
        <f>'1-1_実施計画集計表'!F15</f>
        <v>0</v>
      </c>
      <c r="G15" s="94">
        <f>'1-1_実施計画集計表'!G15</f>
        <v>0</v>
      </c>
      <c r="H15" s="95">
        <f>'1-1_実施計画集計表'!H15</f>
        <v>0</v>
      </c>
      <c r="I15" s="96">
        <f>'1-1_実施計画集計表'!I15</f>
        <v>0</v>
      </c>
      <c r="J15" s="96">
        <f>'1-1_実施計画集計表'!J15</f>
        <v>0</v>
      </c>
      <c r="U15"/>
      <c r="V15" s="2"/>
      <c r="W15"/>
      <c r="X15"/>
      <c r="Y15"/>
      <c r="Z15"/>
      <c r="AA15"/>
      <c r="AB15"/>
    </row>
    <row r="16" spans="1:28" ht="15" customHeight="1">
      <c r="A16" s="44"/>
      <c r="B16" s="39" t="s">
        <v>142</v>
      </c>
      <c r="C16" s="97">
        <f>'1-1_実施計画集計表'!C16</f>
        <v>0</v>
      </c>
      <c r="D16" s="76"/>
      <c r="E16" s="97">
        <f>'1-1_実施計画集計表'!E16</f>
        <v>0</v>
      </c>
      <c r="F16" s="98">
        <f>'1-1_実施計画集計表'!F16</f>
        <v>0</v>
      </c>
      <c r="G16" s="94">
        <f>'1-1_実施計画集計表'!G16</f>
        <v>0</v>
      </c>
      <c r="H16" s="95">
        <f>'1-1_実施計画集計表'!H16</f>
        <v>0</v>
      </c>
      <c r="I16" s="96">
        <f>'1-1_実施計画集計表'!I16</f>
        <v>0</v>
      </c>
      <c r="J16" s="96">
        <f>'1-1_実施計画集計表'!J16</f>
        <v>0</v>
      </c>
    </row>
    <row r="17" spans="1:28" ht="15" customHeight="1">
      <c r="A17" s="44"/>
      <c r="B17" s="39" t="s">
        <v>143</v>
      </c>
      <c r="C17" s="97">
        <f>'1-1_実施計画集計表'!C17</f>
        <v>0</v>
      </c>
      <c r="D17" s="76"/>
      <c r="E17" s="97">
        <f>'1-1_実施計画集計表'!E17</f>
        <v>0</v>
      </c>
      <c r="F17" s="98">
        <f>'1-1_実施計画集計表'!F17</f>
        <v>0</v>
      </c>
      <c r="G17" s="94">
        <f>'1-1_実施計画集計表'!G17</f>
        <v>0</v>
      </c>
      <c r="H17" s="95">
        <f>'1-1_実施計画集計表'!H17</f>
        <v>0</v>
      </c>
      <c r="I17" s="96">
        <f>'1-1_実施計画集計表'!I17</f>
        <v>0</v>
      </c>
      <c r="J17" s="96">
        <f>'1-1_実施計画集計表'!J17</f>
        <v>0</v>
      </c>
    </row>
    <row r="18" spans="1:28" s="1" customFormat="1" ht="15" customHeight="1" thickBot="1">
      <c r="A18" s="44"/>
      <c r="B18" s="39" t="s">
        <v>144</v>
      </c>
      <c r="C18" s="97">
        <f>'1-1_実施計画集計表'!C18</f>
        <v>0</v>
      </c>
      <c r="D18" s="76"/>
      <c r="E18" s="97">
        <f>'1-1_実施計画集計表'!E18</f>
        <v>0</v>
      </c>
      <c r="F18" s="98">
        <f>'1-1_実施計画集計表'!F18</f>
        <v>0</v>
      </c>
      <c r="G18" s="94">
        <f>'1-1_実施計画集計表'!G18</f>
        <v>0</v>
      </c>
      <c r="H18" s="95">
        <f>'1-1_実施計画集計表'!H18</f>
        <v>0</v>
      </c>
      <c r="I18" s="96">
        <f>'1-1_実施計画集計表'!I18</f>
        <v>0</v>
      </c>
      <c r="J18" s="96">
        <f>'1-1_実施計画集計表'!J18</f>
        <v>0</v>
      </c>
      <c r="U18"/>
      <c r="V18" s="2"/>
      <c r="W18"/>
      <c r="X18"/>
      <c r="Y18"/>
      <c r="Z18"/>
      <c r="AA18"/>
      <c r="AB18"/>
    </row>
    <row r="19" spans="1:28" ht="15" customHeight="1">
      <c r="A19" s="45"/>
      <c r="B19" s="46" t="s">
        <v>110</v>
      </c>
      <c r="C19" s="99"/>
      <c r="D19" s="82"/>
      <c r="E19" s="100"/>
      <c r="F19" s="100"/>
      <c r="G19" s="101"/>
      <c r="H19" s="102" t="s">
        <v>255</v>
      </c>
      <c r="I19" s="103">
        <f>SUM(I11:I18)</f>
        <v>0</v>
      </c>
      <c r="J19" s="103">
        <f>SUM(J11:J18)</f>
        <v>0</v>
      </c>
    </row>
    <row r="20" spans="1:28" ht="15" customHeight="1">
      <c r="A20" s="286" t="s">
        <v>160</v>
      </c>
      <c r="B20" s="287"/>
      <c r="C20" s="287"/>
      <c r="D20" s="287"/>
      <c r="E20" s="287"/>
      <c r="F20" s="287"/>
      <c r="G20" s="287"/>
      <c r="H20" s="287"/>
      <c r="I20" s="287"/>
      <c r="J20" s="288"/>
    </row>
    <row r="21" spans="1:28" s="1" customFormat="1" ht="30.95" customHeight="1">
      <c r="A21" s="44"/>
      <c r="B21" s="43" t="s">
        <v>63</v>
      </c>
      <c r="C21" s="42" t="s">
        <v>188</v>
      </c>
      <c r="D21" s="43" t="s">
        <v>159</v>
      </c>
      <c r="E21" s="43" t="s">
        <v>162</v>
      </c>
      <c r="F21" s="42" t="s">
        <v>105</v>
      </c>
      <c r="G21" s="42" t="s">
        <v>102</v>
      </c>
      <c r="H21" s="111" t="s">
        <v>104</v>
      </c>
      <c r="I21" s="42" t="s">
        <v>101</v>
      </c>
      <c r="J21" s="42" t="s">
        <v>103</v>
      </c>
      <c r="U21"/>
      <c r="V21" s="2"/>
      <c r="W21"/>
      <c r="X21"/>
      <c r="Y21"/>
      <c r="Z21"/>
      <c r="AA21"/>
      <c r="AB21"/>
    </row>
    <row r="22" spans="1:28" s="1" customFormat="1" ht="15" customHeight="1">
      <c r="A22" s="192"/>
      <c r="B22" s="193" t="s">
        <v>137</v>
      </c>
      <c r="C22" s="235">
        <f>'1-1_実施計画集計表'!C22</f>
        <v>0</v>
      </c>
      <c r="D22" s="194"/>
      <c r="E22" s="235">
        <f>'1-1_実施計画集計表'!E22</f>
        <v>0</v>
      </c>
      <c r="F22" s="236">
        <f>'1-1_実施計画集計表'!F22</f>
        <v>0</v>
      </c>
      <c r="G22" s="195">
        <f>'1-1_実施計画集計表'!G22</f>
        <v>0</v>
      </c>
      <c r="H22" s="196">
        <f>'1-1_実施計画集計表'!H22</f>
        <v>0</v>
      </c>
      <c r="I22" s="197">
        <f>'1-1_実施計画集計表'!I22</f>
        <v>0</v>
      </c>
      <c r="J22" s="197">
        <f>'1-1_実施計画集計表'!J22</f>
        <v>0</v>
      </c>
      <c r="U22"/>
      <c r="V22" s="2"/>
      <c r="W22"/>
      <c r="X22"/>
      <c r="Y22"/>
      <c r="Z22"/>
      <c r="AA22"/>
      <c r="AB22"/>
    </row>
    <row r="23" spans="1:28" s="1" customFormat="1" ht="15" customHeight="1">
      <c r="A23" s="192"/>
      <c r="B23" s="198" t="s">
        <v>138</v>
      </c>
      <c r="C23" s="203">
        <f>'1-1_実施計画集計表'!C23</f>
        <v>0</v>
      </c>
      <c r="D23" s="199"/>
      <c r="E23" s="203">
        <f>'1-1_実施計画集計表'!E23</f>
        <v>0</v>
      </c>
      <c r="F23" s="204">
        <f>'1-1_実施計画集計表'!F23</f>
        <v>0</v>
      </c>
      <c r="G23" s="200">
        <f>'1-1_実施計画集計表'!G23</f>
        <v>0</v>
      </c>
      <c r="H23" s="201">
        <f>'1-1_実施計画集計表'!H23</f>
        <v>0</v>
      </c>
      <c r="I23" s="202">
        <f>'1-1_実施計画集計表'!I23</f>
        <v>0</v>
      </c>
      <c r="J23" s="202">
        <f>'1-1_実施計画集計表'!J23</f>
        <v>0</v>
      </c>
      <c r="U23"/>
      <c r="V23" s="2"/>
      <c r="W23"/>
      <c r="X23"/>
      <c r="Y23"/>
      <c r="Z23"/>
      <c r="AA23"/>
      <c r="AB23"/>
    </row>
    <row r="24" spans="1:28" s="1" customFormat="1" ht="15" customHeight="1">
      <c r="A24" s="192"/>
      <c r="B24" s="198" t="s">
        <v>139</v>
      </c>
      <c r="C24" s="203">
        <f>'1-1_実施計画集計表'!C24</f>
        <v>0</v>
      </c>
      <c r="D24" s="199"/>
      <c r="E24" s="203">
        <f>'1-1_実施計画集計表'!E24</f>
        <v>0</v>
      </c>
      <c r="F24" s="204">
        <f>'1-1_実施計画集計表'!F24</f>
        <v>0</v>
      </c>
      <c r="G24" s="200">
        <f>'1-1_実施計画集計表'!G24</f>
        <v>0</v>
      </c>
      <c r="H24" s="201">
        <f>'1-1_実施計画集計表'!H24</f>
        <v>0</v>
      </c>
      <c r="I24" s="202">
        <f>'1-1_実施計画集計表'!I24</f>
        <v>0</v>
      </c>
      <c r="J24" s="202">
        <f>'1-1_実施計画集計表'!J24</f>
        <v>0</v>
      </c>
      <c r="U24"/>
      <c r="V24" s="2"/>
      <c r="W24"/>
      <c r="X24"/>
      <c r="Y24"/>
      <c r="Z24"/>
      <c r="AA24"/>
      <c r="AB24"/>
    </row>
    <row r="25" spans="1:28" s="1" customFormat="1" ht="15" customHeight="1">
      <c r="A25" s="192"/>
      <c r="B25" s="198" t="s">
        <v>140</v>
      </c>
      <c r="C25" s="203">
        <f>'1-1_実施計画集計表'!C25</f>
        <v>0</v>
      </c>
      <c r="D25" s="199"/>
      <c r="E25" s="203">
        <f>'1-1_実施計画集計表'!E25</f>
        <v>0</v>
      </c>
      <c r="F25" s="204">
        <f>'1-1_実施計画集計表'!F25</f>
        <v>0</v>
      </c>
      <c r="G25" s="200">
        <f>'1-1_実施計画集計表'!G25</f>
        <v>0</v>
      </c>
      <c r="H25" s="201">
        <f>'1-1_実施計画集計表'!H25</f>
        <v>0</v>
      </c>
      <c r="I25" s="202">
        <f>'1-1_実施計画集計表'!I25</f>
        <v>0</v>
      </c>
      <c r="J25" s="202">
        <f>'1-1_実施計画集計表'!J25</f>
        <v>0</v>
      </c>
      <c r="U25"/>
      <c r="V25" s="2"/>
      <c r="W25"/>
      <c r="X25"/>
      <c r="Y25"/>
      <c r="Z25"/>
      <c r="AA25"/>
      <c r="AB25"/>
    </row>
    <row r="26" spans="1:28" s="1" customFormat="1" ht="15" customHeight="1">
      <c r="A26" s="192"/>
      <c r="B26" s="198" t="s">
        <v>141</v>
      </c>
      <c r="C26" s="203">
        <f>'1-1_実施計画集計表'!C26</f>
        <v>0</v>
      </c>
      <c r="D26" s="199"/>
      <c r="E26" s="203">
        <f>'1-1_実施計画集計表'!E26</f>
        <v>0</v>
      </c>
      <c r="F26" s="204">
        <f>'1-1_実施計画集計表'!F26</f>
        <v>0</v>
      </c>
      <c r="G26" s="200">
        <f>'1-1_実施計画集計表'!G26</f>
        <v>0</v>
      </c>
      <c r="H26" s="201">
        <f>'1-1_実施計画集計表'!H26</f>
        <v>0</v>
      </c>
      <c r="I26" s="202">
        <f>'1-1_実施計画集計表'!I26</f>
        <v>0</v>
      </c>
      <c r="J26" s="202">
        <f>'1-1_実施計画集計表'!J26</f>
        <v>0</v>
      </c>
      <c r="U26"/>
      <c r="V26" s="2"/>
      <c r="W26"/>
      <c r="X26"/>
      <c r="Y26"/>
      <c r="Z26"/>
      <c r="AA26"/>
      <c r="AB26"/>
    </row>
    <row r="27" spans="1:28" ht="15" customHeight="1">
      <c r="A27" s="192"/>
      <c r="B27" s="198" t="s">
        <v>142</v>
      </c>
      <c r="C27" s="203">
        <f>'1-1_実施計画集計表'!C27</f>
        <v>0</v>
      </c>
      <c r="D27" s="199"/>
      <c r="E27" s="203">
        <f>'1-1_実施計画集計表'!E27</f>
        <v>0</v>
      </c>
      <c r="F27" s="204">
        <f>'1-1_実施計画集計表'!F27</f>
        <v>0</v>
      </c>
      <c r="G27" s="200">
        <f>'1-1_実施計画集計表'!G27</f>
        <v>0</v>
      </c>
      <c r="H27" s="201">
        <f>'1-1_実施計画集計表'!H27</f>
        <v>0</v>
      </c>
      <c r="I27" s="202">
        <f>'1-1_実施計画集計表'!I27</f>
        <v>0</v>
      </c>
      <c r="J27" s="202">
        <f>'1-1_実施計画集計表'!J27</f>
        <v>0</v>
      </c>
    </row>
    <row r="28" spans="1:28" ht="15" customHeight="1">
      <c r="A28" s="192"/>
      <c r="B28" s="198" t="s">
        <v>143</v>
      </c>
      <c r="C28" s="203">
        <f>'1-1_実施計画集計表'!C28</f>
        <v>0</v>
      </c>
      <c r="D28" s="199"/>
      <c r="E28" s="203">
        <f>'1-1_実施計画集計表'!E28</f>
        <v>0</v>
      </c>
      <c r="F28" s="204">
        <f>'1-1_実施計画集計表'!F28</f>
        <v>0</v>
      </c>
      <c r="G28" s="200">
        <f>'1-1_実施計画集計表'!G28</f>
        <v>0</v>
      </c>
      <c r="H28" s="201">
        <f>'1-1_実施計画集計表'!H28</f>
        <v>0</v>
      </c>
      <c r="I28" s="202">
        <f>'1-1_実施計画集計表'!I28</f>
        <v>0</v>
      </c>
      <c r="J28" s="202">
        <f>'1-1_実施計画集計表'!J28</f>
        <v>0</v>
      </c>
    </row>
    <row r="29" spans="1:28" s="29" customFormat="1" ht="15" customHeight="1" thickBot="1">
      <c r="A29" s="192"/>
      <c r="B29" s="198" t="s">
        <v>144</v>
      </c>
      <c r="C29" s="203">
        <f>'1-1_実施計画集計表'!C29</f>
        <v>0</v>
      </c>
      <c r="D29" s="199"/>
      <c r="E29" s="203">
        <f>'1-1_実施計画集計表'!E29</f>
        <v>0</v>
      </c>
      <c r="F29" s="204">
        <f>'1-1_実施計画集計表'!F29</f>
        <v>0</v>
      </c>
      <c r="G29" s="200">
        <f>'1-1_実施計画集計表'!G29</f>
        <v>0</v>
      </c>
      <c r="H29" s="201">
        <f>'1-1_実施計画集計表'!H29</f>
        <v>0</v>
      </c>
      <c r="I29" s="202">
        <f>'1-1_実施計画集計表'!I29</f>
        <v>0</v>
      </c>
      <c r="J29" s="202">
        <f>'1-1_実施計画集計表'!J29</f>
        <v>0</v>
      </c>
      <c r="K29" s="26"/>
      <c r="L29" s="26"/>
      <c r="M29" s="26"/>
      <c r="N29" s="26"/>
      <c r="O29" s="26"/>
      <c r="P29" s="26"/>
      <c r="Q29" s="26"/>
      <c r="R29" s="26"/>
      <c r="S29" s="26"/>
      <c r="T29" s="26"/>
      <c r="V29" s="30"/>
    </row>
    <row r="30" spans="1:28" s="10" customFormat="1" ht="15" customHeight="1">
      <c r="A30" s="205"/>
      <c r="B30" s="206" t="s">
        <v>110</v>
      </c>
      <c r="C30" s="207"/>
      <c r="D30" s="208"/>
      <c r="E30" s="209"/>
      <c r="F30" s="209"/>
      <c r="G30" s="210"/>
      <c r="H30" s="211" t="s">
        <v>109</v>
      </c>
      <c r="I30" s="212">
        <f>SUM(I22:I29)</f>
        <v>0</v>
      </c>
      <c r="J30" s="212">
        <f>SUM(J22:J29)</f>
        <v>0</v>
      </c>
      <c r="K30" s="10" t="s">
        <v>108</v>
      </c>
      <c r="M30" s="1"/>
      <c r="N30" s="1"/>
      <c r="U30" s="27"/>
      <c r="V30" s="28"/>
      <c r="W30" s="27"/>
      <c r="X30" s="27"/>
      <c r="Y30" s="27"/>
      <c r="Z30" s="27"/>
      <c r="AA30" s="27"/>
      <c r="AB30" s="27"/>
    </row>
    <row r="31" spans="1:28" ht="15" customHeight="1">
      <c r="A31" s="351" t="s">
        <v>194</v>
      </c>
      <c r="B31" s="352"/>
      <c r="C31" s="352"/>
      <c r="D31" s="352"/>
      <c r="E31" s="352"/>
      <c r="F31" s="352"/>
      <c r="G31" s="352"/>
      <c r="H31" s="352"/>
      <c r="I31" s="352"/>
      <c r="J31" s="353"/>
    </row>
    <row r="32" spans="1:28" ht="30.95" customHeight="1">
      <c r="A32" s="192"/>
      <c r="B32" s="188" t="s">
        <v>63</v>
      </c>
      <c r="C32" s="213" t="s">
        <v>188</v>
      </c>
      <c r="D32" s="188" t="s">
        <v>159</v>
      </c>
      <c r="E32" s="188" t="s">
        <v>162</v>
      </c>
      <c r="F32" s="213" t="s">
        <v>105</v>
      </c>
      <c r="G32" s="213" t="s">
        <v>102</v>
      </c>
      <c r="H32" s="214" t="s">
        <v>104</v>
      </c>
      <c r="I32" s="213" t="s">
        <v>101</v>
      </c>
      <c r="J32" s="213" t="s">
        <v>103</v>
      </c>
    </row>
    <row r="33" spans="1:22" ht="15" customHeight="1">
      <c r="A33" s="192"/>
      <c r="B33" s="193" t="s">
        <v>137</v>
      </c>
      <c r="C33" s="235">
        <f>'1-1_実施計画集計表'!C33</f>
        <v>0</v>
      </c>
      <c r="D33" s="194"/>
      <c r="E33" s="235">
        <f>'1-1_実施計画集計表'!E33</f>
        <v>0</v>
      </c>
      <c r="F33" s="236">
        <f>'1-1_実施計画集計表'!F33</f>
        <v>0</v>
      </c>
      <c r="G33" s="195">
        <f>'1-1_実施計画集計表'!G33</f>
        <v>0</v>
      </c>
      <c r="H33" s="196">
        <f>'1-1_実施計画集計表'!H33</f>
        <v>0</v>
      </c>
      <c r="I33" s="197">
        <f>'1-1_実施計画集計表'!I33</f>
        <v>0</v>
      </c>
      <c r="J33" s="197">
        <f>'1-1_実施計画集計表'!J33</f>
        <v>0</v>
      </c>
    </row>
    <row r="34" spans="1:22" ht="15" customHeight="1">
      <c r="A34" s="192"/>
      <c r="B34" s="198" t="s">
        <v>138</v>
      </c>
      <c r="C34" s="203">
        <f>'1-1_実施計画集計表'!C34</f>
        <v>0</v>
      </c>
      <c r="D34" s="199"/>
      <c r="E34" s="203">
        <f>'1-1_実施計画集計表'!E34</f>
        <v>0</v>
      </c>
      <c r="F34" s="204">
        <f>'1-1_実施計画集計表'!F34</f>
        <v>0</v>
      </c>
      <c r="G34" s="200">
        <f>'1-1_実施計画集計表'!G34</f>
        <v>0</v>
      </c>
      <c r="H34" s="201">
        <f>'1-1_実施計画集計表'!H34</f>
        <v>0</v>
      </c>
      <c r="I34" s="202">
        <f>'1-1_実施計画集計表'!I34</f>
        <v>0</v>
      </c>
      <c r="J34" s="202">
        <f>'1-1_実施計画集計表'!J34</f>
        <v>0</v>
      </c>
    </row>
    <row r="35" spans="1:22" ht="15" customHeight="1">
      <c r="A35" s="192"/>
      <c r="B35" s="198" t="s">
        <v>139</v>
      </c>
      <c r="C35" s="203">
        <f>'1-1_実施計画集計表'!C35</f>
        <v>0</v>
      </c>
      <c r="D35" s="199"/>
      <c r="E35" s="203">
        <f>'1-1_実施計画集計表'!E35</f>
        <v>0</v>
      </c>
      <c r="F35" s="204">
        <f>'1-1_実施計画集計表'!F35</f>
        <v>0</v>
      </c>
      <c r="G35" s="200">
        <f>'1-1_実施計画集計表'!G35</f>
        <v>0</v>
      </c>
      <c r="H35" s="201">
        <f>'1-1_実施計画集計表'!H35</f>
        <v>0</v>
      </c>
      <c r="I35" s="202">
        <f>'1-1_実施計画集計表'!I35</f>
        <v>0</v>
      </c>
      <c r="J35" s="202">
        <f>'1-1_実施計画集計表'!J35</f>
        <v>0</v>
      </c>
    </row>
    <row r="36" spans="1:22" ht="15" customHeight="1">
      <c r="A36" s="192"/>
      <c r="B36" s="198" t="s">
        <v>140</v>
      </c>
      <c r="C36" s="203">
        <f>'1-1_実施計画集計表'!C36</f>
        <v>0</v>
      </c>
      <c r="D36" s="199"/>
      <c r="E36" s="203">
        <f>'1-1_実施計画集計表'!E36</f>
        <v>0</v>
      </c>
      <c r="F36" s="204">
        <f>'1-1_実施計画集計表'!F36</f>
        <v>0</v>
      </c>
      <c r="G36" s="200">
        <f>'1-1_実施計画集計表'!G36</f>
        <v>0</v>
      </c>
      <c r="H36" s="201">
        <f>'1-1_実施計画集計表'!H36</f>
        <v>0</v>
      </c>
      <c r="I36" s="202">
        <f>'1-1_実施計画集計表'!I36</f>
        <v>0</v>
      </c>
      <c r="J36" s="202">
        <f>'1-1_実施計画集計表'!J36</f>
        <v>0</v>
      </c>
    </row>
    <row r="37" spans="1:22" ht="15" customHeight="1">
      <c r="A37" s="192"/>
      <c r="B37" s="198" t="s">
        <v>141</v>
      </c>
      <c r="C37" s="203">
        <f>'1-1_実施計画集計表'!C37</f>
        <v>0</v>
      </c>
      <c r="D37" s="199"/>
      <c r="E37" s="203">
        <f>'1-1_実施計画集計表'!E37</f>
        <v>0</v>
      </c>
      <c r="F37" s="204">
        <f>'1-1_実施計画集計表'!F37</f>
        <v>0</v>
      </c>
      <c r="G37" s="200">
        <f>'1-1_実施計画集計表'!G37</f>
        <v>0</v>
      </c>
      <c r="H37" s="201">
        <f>'1-1_実施計画集計表'!H37</f>
        <v>0</v>
      </c>
      <c r="I37" s="202">
        <f>'1-1_実施計画集計表'!I37</f>
        <v>0</v>
      </c>
      <c r="J37" s="202">
        <f>'1-1_実施計画集計表'!J37</f>
        <v>0</v>
      </c>
    </row>
    <row r="38" spans="1:22" ht="15" customHeight="1">
      <c r="A38" s="192"/>
      <c r="B38" s="198" t="s">
        <v>142</v>
      </c>
      <c r="C38" s="203">
        <f>'1-1_実施計画集計表'!C38</f>
        <v>0</v>
      </c>
      <c r="D38" s="199"/>
      <c r="E38" s="203">
        <f>'1-1_実施計画集計表'!E38</f>
        <v>0</v>
      </c>
      <c r="F38" s="204">
        <f>'1-1_実施計画集計表'!F38</f>
        <v>0</v>
      </c>
      <c r="G38" s="200">
        <f>'1-1_実施計画集計表'!G38</f>
        <v>0</v>
      </c>
      <c r="H38" s="201">
        <f>'1-1_実施計画集計表'!H38</f>
        <v>0</v>
      </c>
      <c r="I38" s="202">
        <f>'1-1_実施計画集計表'!I38</f>
        <v>0</v>
      </c>
      <c r="J38" s="202">
        <f>'1-1_実施計画集計表'!J38</f>
        <v>0</v>
      </c>
    </row>
    <row r="39" spans="1:22" ht="15" customHeight="1">
      <c r="A39" s="192"/>
      <c r="B39" s="198" t="s">
        <v>143</v>
      </c>
      <c r="C39" s="203">
        <f>'1-1_実施計画集計表'!C39</f>
        <v>0</v>
      </c>
      <c r="D39" s="199"/>
      <c r="E39" s="203">
        <f>'1-1_実施計画集計表'!E39</f>
        <v>0</v>
      </c>
      <c r="F39" s="204">
        <f>'1-1_実施計画集計表'!F39</f>
        <v>0</v>
      </c>
      <c r="G39" s="200">
        <f>'1-1_実施計画集計表'!G39</f>
        <v>0</v>
      </c>
      <c r="H39" s="201">
        <f>'1-1_実施計画集計表'!H39</f>
        <v>0</v>
      </c>
      <c r="I39" s="202">
        <f>'1-1_実施計画集計表'!I39</f>
        <v>0</v>
      </c>
      <c r="J39" s="202">
        <f>'1-1_実施計画集計表'!J39</f>
        <v>0</v>
      </c>
    </row>
    <row r="40" spans="1:22" ht="15" customHeight="1" thickBot="1">
      <c r="A40" s="192"/>
      <c r="B40" s="198" t="s">
        <v>144</v>
      </c>
      <c r="C40" s="203">
        <f>'1-1_実施計画集計表'!C40</f>
        <v>0</v>
      </c>
      <c r="D40" s="199"/>
      <c r="E40" s="203">
        <f>'1-1_実施計画集計表'!E40</f>
        <v>0</v>
      </c>
      <c r="F40" s="204">
        <f>'1-1_実施計画集計表'!F40</f>
        <v>0</v>
      </c>
      <c r="G40" s="200">
        <f>'1-1_実施計画集計表'!G40</f>
        <v>0</v>
      </c>
      <c r="H40" s="201">
        <f>'1-1_実施計画集計表'!H40</f>
        <v>0</v>
      </c>
      <c r="I40" s="202">
        <f>'1-1_実施計画集計表'!I40</f>
        <v>0</v>
      </c>
      <c r="J40" s="202">
        <f>'1-1_実施計画集計表'!J40</f>
        <v>0</v>
      </c>
    </row>
    <row r="41" spans="1:22" s="29" customFormat="1" ht="15" customHeight="1">
      <c r="A41" s="205"/>
      <c r="B41" s="206" t="s">
        <v>110</v>
      </c>
      <c r="C41" s="207"/>
      <c r="D41" s="208"/>
      <c r="E41" s="209"/>
      <c r="F41" s="209"/>
      <c r="G41" s="210"/>
      <c r="H41" s="211" t="s">
        <v>109</v>
      </c>
      <c r="I41" s="212">
        <f>SUM(I33:I40)</f>
        <v>0</v>
      </c>
      <c r="J41" s="212">
        <f>SUM(J33:J40)</f>
        <v>0</v>
      </c>
      <c r="K41" s="26"/>
      <c r="L41" s="26"/>
      <c r="M41" s="26"/>
      <c r="N41" s="26"/>
      <c r="O41" s="26"/>
      <c r="P41" s="26"/>
      <c r="Q41" s="26"/>
      <c r="R41" s="26"/>
      <c r="S41" s="26"/>
      <c r="T41" s="26"/>
      <c r="V41" s="30"/>
    </row>
    <row r="42" spans="1:22" s="29" customFormat="1" ht="15" customHeight="1">
      <c r="B42" s="26" t="s">
        <v>116</v>
      </c>
      <c r="C42" s="26"/>
      <c r="D42" s="26"/>
      <c r="E42" s="26"/>
      <c r="F42" s="26"/>
      <c r="G42" s="26"/>
      <c r="H42" s="26"/>
      <c r="I42" s="26"/>
      <c r="J42" s="26"/>
      <c r="K42" s="26"/>
      <c r="L42" s="26"/>
      <c r="M42" s="26"/>
      <c r="N42" s="26"/>
      <c r="O42" s="26"/>
      <c r="P42" s="26"/>
      <c r="Q42" s="26"/>
      <c r="R42" s="26"/>
      <c r="S42" s="26"/>
      <c r="T42" s="26"/>
      <c r="V42" s="30"/>
    </row>
    <row r="43" spans="1:22" s="29" customFormat="1" ht="15" customHeight="1">
      <c r="B43" s="26" t="s">
        <v>161</v>
      </c>
      <c r="C43" s="26"/>
      <c r="D43" s="26"/>
      <c r="E43" s="26"/>
      <c r="F43" s="26"/>
      <c r="G43" s="26"/>
      <c r="H43" s="26"/>
      <c r="I43" s="26"/>
      <c r="J43" s="26"/>
      <c r="K43" s="26"/>
      <c r="L43" s="26"/>
      <c r="M43" s="26"/>
      <c r="N43" s="26"/>
      <c r="O43" s="26"/>
      <c r="P43" s="26"/>
      <c r="Q43" s="26"/>
      <c r="R43" s="26"/>
      <c r="S43" s="26"/>
      <c r="T43" s="26"/>
      <c r="V43" s="30"/>
    </row>
    <row r="44" spans="1:22" s="29" customFormat="1" ht="15" customHeight="1">
      <c r="B44" s="26" t="s">
        <v>163</v>
      </c>
      <c r="C44" s="26"/>
      <c r="D44" s="26"/>
      <c r="E44" s="26"/>
      <c r="F44" s="26"/>
      <c r="G44" s="26"/>
      <c r="H44" s="26"/>
      <c r="I44" s="26"/>
      <c r="J44" s="26"/>
      <c r="K44" s="26"/>
      <c r="L44" s="26"/>
      <c r="M44" s="26"/>
      <c r="N44" s="26"/>
      <c r="O44" s="26"/>
      <c r="P44" s="26"/>
      <c r="Q44" s="26"/>
      <c r="R44" s="26"/>
      <c r="S44" s="26"/>
      <c r="T44" s="26"/>
      <c r="V44" s="30"/>
    </row>
    <row r="45" spans="1:22" s="29" customFormat="1" ht="15" customHeight="1">
      <c r="B45" s="26" t="s">
        <v>164</v>
      </c>
      <c r="C45" s="26"/>
      <c r="D45" s="26"/>
      <c r="E45" s="26"/>
      <c r="F45" s="26"/>
      <c r="G45" s="26"/>
      <c r="H45" s="26"/>
      <c r="I45" s="26"/>
      <c r="J45" s="26"/>
      <c r="K45" s="26"/>
      <c r="L45" s="26"/>
      <c r="M45" s="26"/>
      <c r="N45" s="26"/>
      <c r="O45" s="26"/>
      <c r="P45" s="26"/>
      <c r="Q45" s="26"/>
      <c r="R45" s="26"/>
      <c r="S45" s="26"/>
      <c r="T45" s="26"/>
      <c r="V45" s="30"/>
    </row>
    <row r="46" spans="1:22" s="29" customFormat="1" ht="15" customHeight="1">
      <c r="B46" s="26" t="s">
        <v>165</v>
      </c>
      <c r="C46" s="26"/>
      <c r="D46" s="26"/>
      <c r="E46" s="26"/>
      <c r="F46" s="26"/>
      <c r="G46" s="26"/>
      <c r="H46" s="26"/>
      <c r="I46" s="26"/>
      <c r="J46" s="26"/>
      <c r="K46" s="26"/>
      <c r="L46" s="26"/>
      <c r="M46" s="26"/>
      <c r="N46" s="26"/>
      <c r="O46" s="26"/>
      <c r="P46" s="26"/>
      <c r="Q46" s="26"/>
      <c r="R46" s="26"/>
      <c r="S46" s="26"/>
      <c r="T46" s="26"/>
      <c r="V46" s="30"/>
    </row>
    <row r="47" spans="1:22" s="29" customFormat="1" ht="15" customHeight="1">
      <c r="B47" s="26" t="s">
        <v>166</v>
      </c>
      <c r="C47" s="26"/>
      <c r="D47" s="26"/>
      <c r="E47" s="26"/>
      <c r="F47" s="26"/>
      <c r="G47" s="26"/>
      <c r="H47" s="26"/>
      <c r="I47" s="26"/>
      <c r="J47" s="26"/>
      <c r="K47" s="26"/>
      <c r="L47" s="26"/>
      <c r="M47" s="26"/>
      <c r="N47" s="26"/>
      <c r="O47" s="26"/>
      <c r="P47" s="26"/>
      <c r="Q47" s="26"/>
      <c r="R47" s="26"/>
      <c r="S47" s="26"/>
      <c r="T47" s="26"/>
      <c r="V47" s="30"/>
    </row>
    <row r="48" spans="1:22" s="29" customFormat="1" ht="15" customHeight="1">
      <c r="B48" s="26" t="s">
        <v>167</v>
      </c>
      <c r="C48" s="26"/>
      <c r="D48" s="26"/>
      <c r="E48" s="26"/>
      <c r="F48" s="26"/>
      <c r="G48" s="26"/>
      <c r="H48" s="26"/>
      <c r="I48" s="26"/>
      <c r="J48" s="26"/>
      <c r="K48" s="26"/>
      <c r="L48" s="26"/>
      <c r="M48" s="26"/>
      <c r="N48" s="26"/>
      <c r="O48" s="26"/>
      <c r="P48" s="26"/>
      <c r="Q48" s="26"/>
      <c r="R48" s="26"/>
      <c r="S48" s="26"/>
      <c r="T48" s="26"/>
    </row>
    <row r="49" spans="2:22" s="29" customFormat="1" ht="15" customHeight="1">
      <c r="B49" s="26" t="s">
        <v>168</v>
      </c>
      <c r="C49" s="26"/>
      <c r="D49" s="26"/>
      <c r="E49" s="26"/>
      <c r="F49" s="26"/>
      <c r="G49" s="26"/>
      <c r="H49" s="26"/>
      <c r="I49" s="26"/>
      <c r="J49" s="26"/>
      <c r="K49" s="26"/>
      <c r="L49" s="26"/>
      <c r="M49" s="26"/>
      <c r="N49" s="26"/>
      <c r="O49" s="26"/>
      <c r="P49" s="26"/>
      <c r="Q49" s="26"/>
      <c r="R49" s="26"/>
      <c r="S49" s="26"/>
      <c r="T49" s="26"/>
    </row>
    <row r="50" spans="2:22" s="29" customFormat="1" ht="15" customHeight="1">
      <c r="B50" s="26" t="s">
        <v>115</v>
      </c>
      <c r="C50" s="26"/>
      <c r="D50" s="37"/>
      <c r="E50" s="37"/>
      <c r="F50" s="37"/>
      <c r="G50" s="26"/>
      <c r="H50" s="26"/>
      <c r="I50" s="26"/>
      <c r="J50" s="26"/>
      <c r="K50" s="26"/>
      <c r="L50" s="26"/>
      <c r="M50" s="26"/>
      <c r="N50" s="26"/>
      <c r="O50" s="26"/>
      <c r="P50" s="26"/>
      <c r="Q50" s="26"/>
      <c r="R50" s="26"/>
      <c r="S50" s="26"/>
      <c r="T50" s="26"/>
      <c r="V50" s="30"/>
    </row>
    <row r="51" spans="2:22" s="29" customFormat="1" ht="15" customHeight="1">
      <c r="B51" s="26"/>
      <c r="C51" s="26"/>
      <c r="D51" s="26"/>
      <c r="E51" s="26"/>
      <c r="F51" s="26"/>
      <c r="G51" s="26"/>
      <c r="H51" s="26"/>
      <c r="I51" s="26"/>
      <c r="J51" s="26"/>
      <c r="K51" s="26"/>
      <c r="L51" s="26"/>
      <c r="M51" s="26"/>
      <c r="N51" s="26"/>
      <c r="O51" s="26"/>
      <c r="P51" s="26"/>
      <c r="Q51" s="26"/>
      <c r="R51" s="26"/>
      <c r="S51" s="26"/>
      <c r="T51" s="26"/>
      <c r="V51" s="30"/>
    </row>
    <row r="52" spans="2:22" s="29" customFormat="1" ht="15" customHeight="1">
      <c r="B52" s="26"/>
      <c r="C52" s="26"/>
      <c r="D52" s="26"/>
      <c r="E52" s="26"/>
      <c r="F52" s="26"/>
      <c r="G52" s="26"/>
      <c r="H52" s="26"/>
      <c r="I52" s="26"/>
      <c r="J52" s="26"/>
      <c r="K52" s="26"/>
      <c r="L52" s="26"/>
      <c r="M52" s="26"/>
      <c r="N52" s="26"/>
      <c r="O52" s="26"/>
      <c r="P52" s="26"/>
      <c r="Q52" s="26"/>
      <c r="R52" s="26"/>
      <c r="S52" s="26"/>
      <c r="T52" s="26"/>
      <c r="V52" s="30"/>
    </row>
    <row r="53" spans="2:22" s="29" customFormat="1" ht="15" customHeight="1">
      <c r="B53" s="26"/>
      <c r="C53" s="26"/>
      <c r="D53" s="26"/>
      <c r="E53" s="26"/>
      <c r="F53" s="26"/>
      <c r="G53" s="26"/>
      <c r="H53" s="26"/>
      <c r="I53" s="26"/>
      <c r="J53" s="26"/>
      <c r="K53" s="26"/>
      <c r="L53" s="26"/>
      <c r="M53" s="26"/>
      <c r="N53" s="26"/>
      <c r="O53" s="26"/>
      <c r="P53" s="26"/>
      <c r="Q53" s="26"/>
      <c r="R53" s="26"/>
      <c r="S53" s="26"/>
      <c r="T53" s="26"/>
      <c r="V53" s="30"/>
    </row>
    <row r="54" spans="2:22" s="29" customFormat="1" ht="15" customHeight="1">
      <c r="B54" s="26"/>
      <c r="C54" s="26"/>
      <c r="D54" s="26"/>
      <c r="E54" s="26"/>
      <c r="F54" s="26"/>
      <c r="G54" s="26"/>
      <c r="H54" s="26"/>
      <c r="I54" s="26"/>
      <c r="J54" s="26"/>
      <c r="K54" s="26"/>
      <c r="L54" s="26"/>
      <c r="M54" s="26"/>
      <c r="N54" s="26"/>
      <c r="O54" s="26"/>
      <c r="P54" s="26"/>
      <c r="Q54" s="26"/>
      <c r="R54" s="26"/>
      <c r="S54" s="26"/>
      <c r="T54" s="26"/>
      <c r="V54" s="30"/>
    </row>
    <row r="55" spans="2:22" s="29" customFormat="1" ht="15" customHeight="1">
      <c r="B55" s="26"/>
      <c r="C55" s="26"/>
      <c r="D55" s="26"/>
      <c r="E55" s="26"/>
      <c r="F55" s="26"/>
      <c r="G55" s="26"/>
      <c r="H55" s="26"/>
      <c r="I55" s="26"/>
      <c r="J55" s="26"/>
      <c r="K55" s="26"/>
      <c r="L55" s="26"/>
      <c r="M55" s="26"/>
      <c r="N55" s="26"/>
      <c r="O55" s="26"/>
      <c r="P55" s="26"/>
      <c r="Q55" s="26"/>
      <c r="R55" s="26"/>
      <c r="S55" s="26"/>
      <c r="T55" s="26"/>
      <c r="V55" s="30"/>
    </row>
    <row r="56" spans="2:22" s="29" customFormat="1" ht="15" customHeight="1">
      <c r="B56" s="26"/>
      <c r="C56" s="26"/>
      <c r="D56" s="26"/>
      <c r="E56" s="26"/>
      <c r="F56" s="26"/>
      <c r="G56" s="26"/>
      <c r="H56" s="26"/>
      <c r="I56" s="26"/>
      <c r="J56" s="26"/>
      <c r="K56" s="26"/>
      <c r="L56" s="26"/>
      <c r="M56" s="26"/>
      <c r="N56" s="26"/>
      <c r="O56" s="26"/>
      <c r="P56" s="26"/>
      <c r="Q56" s="26"/>
      <c r="R56" s="26"/>
      <c r="S56" s="26"/>
      <c r="T56" s="26"/>
      <c r="V56" s="30"/>
    </row>
  </sheetData>
  <mergeCells count="7">
    <mergeCell ref="A20:J20"/>
    <mergeCell ref="A31:J31"/>
    <mergeCell ref="B3:J3"/>
    <mergeCell ref="H5:J5"/>
    <mergeCell ref="A7:G8"/>
    <mergeCell ref="H7:I7"/>
    <mergeCell ref="A9:J9"/>
  </mergeCells>
  <phoneticPr fontId="2"/>
  <dataValidations count="2">
    <dataValidation type="list" allowBlank="1" showInputMessage="1" showErrorMessage="1" sqref="F22:F30 F11:F19 F33:F41" xr:uid="{F7F9CD26-33F1-4E0F-B7DF-37D9E0D3DC19}">
      <formula1>$M$3:$M$4</formula1>
    </dataValidation>
    <dataValidation type="list" allowBlank="1" showInputMessage="1" showErrorMessage="1" sqref="D19 D30 D41" xr:uid="{F5DC4040-E20A-45D0-9B82-5F46A38EC2EC}">
      <formula1>$L$3:$L$4</formula1>
    </dataValidation>
  </dataValidations>
  <printOptions horizontalCentered="1"/>
  <pageMargins left="0.55118110236220474" right="0.39370078740157483" top="0.27559055118110237" bottom="0.19685039370078741" header="0.23622047244094491" footer="0.15748031496062992"/>
  <pageSetup paperSize="9" scale="95" fitToHeight="0"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284F-AB43-4AEF-91F5-A9C2F47ECB81}">
  <sheetPr codeName="Sheet5">
    <pageSetUpPr fitToPage="1"/>
  </sheetPr>
  <dimension ref="A1:O63"/>
  <sheetViews>
    <sheetView showGridLines="0" view="pageBreakPreview" topLeftCell="A3" zoomScaleNormal="100" zoomScaleSheetLayoutView="100" workbookViewId="0">
      <selection activeCell="G9" sqref="G9"/>
    </sheetView>
  </sheetViews>
  <sheetFormatPr defaultColWidth="8.625" defaultRowHeight="13.5"/>
  <cols>
    <col min="1" max="4" width="5.125" style="1" customWidth="1"/>
    <col min="5" max="5" width="5.125" style="10" customWidth="1"/>
    <col min="6" max="15" width="5.125" style="1" customWidth="1"/>
    <col min="16" max="16" width="3.625" style="1" customWidth="1"/>
    <col min="17" max="16384" width="8.625" style="1"/>
  </cols>
  <sheetData>
    <row r="1" spans="1:15" ht="18" customHeight="1">
      <c r="A1" s="271" t="s">
        <v>153</v>
      </c>
      <c r="B1" s="271"/>
      <c r="C1" s="271"/>
      <c r="D1" s="271"/>
      <c r="E1" s="271"/>
      <c r="F1" s="271"/>
      <c r="G1" s="271"/>
      <c r="H1" s="271"/>
      <c r="I1" s="271"/>
      <c r="J1" s="271"/>
      <c r="K1" s="271"/>
      <c r="L1" s="271"/>
      <c r="M1" s="271"/>
      <c r="N1" s="271"/>
      <c r="O1" s="271"/>
    </row>
    <row r="2" spans="1:15" customFormat="1" ht="15" customHeight="1">
      <c r="A2" s="1"/>
      <c r="B2" s="1"/>
      <c r="C2" s="1"/>
      <c r="D2" s="1"/>
      <c r="E2" s="1"/>
      <c r="F2" s="1"/>
      <c r="G2" s="1"/>
      <c r="H2" s="1"/>
      <c r="I2" s="1"/>
      <c r="J2" s="1"/>
      <c r="K2" s="1"/>
      <c r="L2" s="365"/>
      <c r="M2" s="366"/>
      <c r="N2" s="366"/>
      <c r="O2" s="367"/>
    </row>
    <row r="3" spans="1:15" customFormat="1" ht="15" customHeight="1">
      <c r="A3" s="1"/>
      <c r="B3" s="1"/>
      <c r="C3" s="1"/>
      <c r="D3" s="1"/>
      <c r="E3" s="1"/>
      <c r="F3" s="1"/>
      <c r="G3" s="1"/>
      <c r="H3" s="1"/>
      <c r="I3" s="1"/>
      <c r="J3" s="1"/>
      <c r="K3" s="1"/>
      <c r="L3" s="1"/>
      <c r="M3" s="1"/>
      <c r="N3" s="1"/>
      <c r="O3" s="1"/>
    </row>
    <row r="4" spans="1:15" customFormat="1" ht="15" customHeight="1">
      <c r="A4" s="1"/>
      <c r="B4" s="1" t="s">
        <v>77</v>
      </c>
      <c r="C4" s="1"/>
      <c r="D4" s="1"/>
      <c r="E4" s="1"/>
      <c r="F4" s="1"/>
      <c r="G4" s="1"/>
      <c r="H4" s="1"/>
      <c r="I4" s="1"/>
      <c r="J4" s="368" t="str">
        <f>IF('2-1交付申請書'!K4=0,"",'2-1交付申請書'!K4)</f>
        <v/>
      </c>
      <c r="K4" s="369"/>
      <c r="L4" s="369"/>
      <c r="M4" s="369"/>
      <c r="N4" s="369"/>
      <c r="O4" s="370"/>
    </row>
    <row r="5" spans="1:15" customFormat="1" ht="15" customHeight="1">
      <c r="A5" s="1"/>
      <c r="B5" s="1"/>
      <c r="C5" s="1"/>
      <c r="D5" s="1"/>
      <c r="E5" s="1"/>
      <c r="F5" s="1"/>
      <c r="G5" s="1"/>
      <c r="H5" s="5" t="s">
        <v>37</v>
      </c>
      <c r="I5" s="1" t="s">
        <v>0</v>
      </c>
      <c r="J5" s="371"/>
      <c r="K5" s="372"/>
      <c r="L5" s="372"/>
      <c r="M5" s="372"/>
      <c r="N5" s="372"/>
      <c r="O5" s="373"/>
    </row>
    <row r="6" spans="1:15" customFormat="1" ht="15" customHeight="1">
      <c r="A6" s="1"/>
      <c r="B6" s="1"/>
      <c r="C6" s="1"/>
      <c r="D6" s="1"/>
      <c r="E6" s="1"/>
      <c r="F6" s="1"/>
      <c r="G6" s="1"/>
      <c r="H6" s="1"/>
      <c r="I6" s="1"/>
      <c r="J6" s="374"/>
      <c r="K6" s="375"/>
      <c r="L6" s="375"/>
      <c r="M6" s="375"/>
      <c r="N6" s="375"/>
      <c r="O6" s="376"/>
    </row>
    <row r="7" spans="1:15" customFormat="1" ht="15" customHeight="1">
      <c r="A7" s="1"/>
      <c r="B7" s="1"/>
      <c r="C7" s="1"/>
      <c r="D7" s="1"/>
      <c r="E7" s="1"/>
      <c r="F7" s="1"/>
      <c r="G7" s="1"/>
      <c r="H7" s="1"/>
      <c r="I7" s="1" t="s">
        <v>1</v>
      </c>
      <c r="J7" s="377" t="str">
        <f>IF('2-1交付申請書'!K7=0,"",'2-1交付申請書'!K7)</f>
        <v/>
      </c>
      <c r="K7" s="378"/>
      <c r="L7" s="378"/>
      <c r="M7" s="378"/>
      <c r="N7" s="378"/>
      <c r="O7" s="379"/>
    </row>
    <row r="8" spans="1:15" customFormat="1" ht="15" customHeight="1">
      <c r="A8" s="1"/>
      <c r="B8" s="1"/>
      <c r="C8" s="1"/>
      <c r="D8" s="1"/>
      <c r="E8" s="1"/>
      <c r="F8" s="1"/>
      <c r="G8" s="1"/>
      <c r="H8" s="1"/>
      <c r="I8" s="1"/>
      <c r="J8" s="362">
        <f>'1-0_実施計画書'!E8</f>
        <v>0</v>
      </c>
      <c r="K8" s="363"/>
      <c r="L8" s="363"/>
      <c r="M8" s="363"/>
      <c r="N8" s="363"/>
      <c r="O8" s="364"/>
    </row>
    <row r="9" spans="1:15" customFormat="1" ht="15" customHeight="1">
      <c r="A9" s="1"/>
      <c r="B9" s="1"/>
      <c r="C9" s="1"/>
      <c r="D9" s="1"/>
      <c r="E9" s="1"/>
      <c r="F9" s="1"/>
      <c r="G9" s="1"/>
      <c r="H9" s="1"/>
      <c r="I9" s="1"/>
      <c r="J9" s="362">
        <f>'1-0_実施計画書'!E9</f>
        <v>0</v>
      </c>
      <c r="K9" s="363"/>
      <c r="L9" s="363"/>
      <c r="M9" s="363"/>
      <c r="N9" s="363"/>
      <c r="O9" s="364"/>
    </row>
    <row r="10" spans="1:15" customFormat="1" ht="15" customHeight="1">
      <c r="A10" s="1"/>
      <c r="B10" s="1"/>
      <c r="C10" s="1"/>
      <c r="D10" s="1"/>
      <c r="E10" s="1"/>
      <c r="F10" s="1"/>
      <c r="G10" s="1"/>
      <c r="H10" s="1"/>
      <c r="I10" s="1"/>
      <c r="J10" s="1"/>
      <c r="K10" s="1"/>
      <c r="L10" s="1"/>
      <c r="M10" s="1"/>
      <c r="N10" s="1"/>
      <c r="O10" s="5"/>
    </row>
    <row r="11" spans="1:15" ht="18" customHeight="1">
      <c r="A11" s="8"/>
    </row>
    <row r="12" spans="1:15" ht="18" customHeight="1">
      <c r="A12" s="310" t="s">
        <v>83</v>
      </c>
      <c r="B12" s="310"/>
      <c r="C12" s="310"/>
      <c r="D12" s="310"/>
      <c r="E12" s="310"/>
      <c r="F12" s="310"/>
      <c r="G12" s="310"/>
      <c r="H12" s="310"/>
      <c r="I12" s="310"/>
      <c r="J12" s="310"/>
      <c r="K12" s="310"/>
      <c r="L12" s="310"/>
      <c r="M12" s="310"/>
      <c r="N12" s="310"/>
      <c r="O12" s="310"/>
    </row>
    <row r="13" spans="1:15" ht="18" customHeight="1">
      <c r="A13" s="310" t="s">
        <v>49</v>
      </c>
      <c r="B13" s="310"/>
      <c r="C13" s="310"/>
      <c r="D13" s="310"/>
      <c r="E13" s="310"/>
      <c r="F13" s="310"/>
      <c r="G13" s="310"/>
      <c r="H13" s="310"/>
      <c r="I13" s="310"/>
      <c r="J13" s="310"/>
      <c r="K13" s="310"/>
      <c r="L13" s="310"/>
      <c r="M13" s="310"/>
      <c r="N13" s="310"/>
      <c r="O13" s="310"/>
    </row>
    <row r="14" spans="1:15" ht="18" customHeight="1">
      <c r="A14" s="8"/>
    </row>
    <row r="15" spans="1:15" ht="15" customHeight="1">
      <c r="A15" s="359"/>
      <c r="B15" s="256"/>
      <c r="C15" s="256"/>
      <c r="D15" s="257"/>
      <c r="E15" s="1" t="s">
        <v>84</v>
      </c>
      <c r="J15" s="360"/>
      <c r="K15" s="361"/>
      <c r="L15" s="1" t="s">
        <v>40</v>
      </c>
    </row>
    <row r="16" spans="1:15" ht="15" customHeight="1">
      <c r="A16" s="385" t="s">
        <v>86</v>
      </c>
      <c r="B16" s="385"/>
      <c r="C16" s="385"/>
      <c r="D16" s="385"/>
      <c r="E16" s="385"/>
      <c r="F16" s="385"/>
      <c r="G16" s="385"/>
      <c r="H16" s="385"/>
      <c r="I16" s="385"/>
      <c r="J16" s="385"/>
      <c r="K16" s="385"/>
      <c r="L16" s="385"/>
      <c r="M16" s="385"/>
      <c r="N16" s="385"/>
      <c r="O16" s="385"/>
    </row>
    <row r="17" spans="1:15" ht="18" customHeight="1">
      <c r="A17" s="271" t="s">
        <v>43</v>
      </c>
      <c r="B17" s="271"/>
      <c r="C17" s="271"/>
      <c r="D17" s="271"/>
      <c r="E17" s="271"/>
      <c r="F17" s="271"/>
      <c r="G17" s="271"/>
      <c r="H17" s="271"/>
      <c r="I17" s="271"/>
      <c r="J17" s="271"/>
      <c r="K17" s="271"/>
      <c r="L17" s="271"/>
      <c r="M17" s="271"/>
      <c r="N17" s="271"/>
      <c r="O17" s="271"/>
    </row>
    <row r="18" spans="1:15" ht="18" customHeight="1">
      <c r="A18" s="8"/>
    </row>
    <row r="19" spans="1:15" ht="18" customHeight="1">
      <c r="A19" s="8"/>
    </row>
    <row r="20" spans="1:15" ht="18" customHeight="1">
      <c r="A20" s="1" t="s">
        <v>44</v>
      </c>
      <c r="D20" s="1" t="s">
        <v>45</v>
      </c>
      <c r="E20" s="1"/>
      <c r="G20" s="386"/>
      <c r="H20" s="387"/>
      <c r="I20" s="388"/>
      <c r="J20" s="9" t="s">
        <v>4</v>
      </c>
    </row>
    <row r="21" spans="1:15" ht="18" customHeight="1">
      <c r="A21" s="4"/>
    </row>
    <row r="22" spans="1:15" ht="18" customHeight="1">
      <c r="A22" s="4"/>
      <c r="C22" s="1" t="s">
        <v>57</v>
      </c>
      <c r="D22" s="10"/>
      <c r="E22" s="24"/>
      <c r="F22" s="398"/>
      <c r="G22" s="361"/>
      <c r="H22" s="1" t="s">
        <v>54</v>
      </c>
      <c r="I22" s="399"/>
      <c r="J22" s="400"/>
      <c r="K22" s="1" t="s">
        <v>55</v>
      </c>
      <c r="M22" s="116" t="s">
        <v>210</v>
      </c>
      <c r="N22" s="117" t="s">
        <v>212</v>
      </c>
      <c r="O22" s="116" t="s">
        <v>211</v>
      </c>
    </row>
    <row r="23" spans="1:15" ht="18" customHeight="1">
      <c r="A23" s="4"/>
      <c r="F23" s="1" t="s">
        <v>58</v>
      </c>
      <c r="I23" s="25"/>
      <c r="J23" s="401"/>
      <c r="K23" s="396"/>
      <c r="L23" s="396"/>
      <c r="M23" s="402"/>
    </row>
    <row r="24" spans="1:15" ht="18" customHeight="1">
      <c r="A24" s="8"/>
      <c r="F24" s="1" t="s">
        <v>59</v>
      </c>
      <c r="J24" s="395"/>
      <c r="K24" s="396"/>
      <c r="L24" s="396"/>
      <c r="M24" s="402"/>
    </row>
    <row r="25" spans="1:15" ht="18" customHeight="1">
      <c r="A25" s="8"/>
    </row>
    <row r="26" spans="1:15" ht="18" customHeight="1">
      <c r="A26" s="8"/>
    </row>
    <row r="27" spans="1:15" ht="18" customHeight="1">
      <c r="A27" s="8"/>
    </row>
    <row r="28" spans="1:15" ht="18" customHeight="1">
      <c r="E28" s="389" t="s">
        <v>46</v>
      </c>
      <c r="F28" s="390"/>
      <c r="G28" s="390"/>
      <c r="H28" s="391"/>
      <c r="I28" s="392"/>
      <c r="J28" s="392"/>
      <c r="K28" s="392"/>
      <c r="L28" s="392"/>
      <c r="M28" s="392"/>
      <c r="N28" s="392"/>
      <c r="O28" s="393"/>
    </row>
    <row r="29" spans="1:15" ht="18" customHeight="1">
      <c r="A29" s="8"/>
      <c r="E29" s="394" t="s">
        <v>47</v>
      </c>
      <c r="F29" s="289"/>
      <c r="G29" s="289"/>
      <c r="H29" s="395"/>
      <c r="I29" s="396"/>
      <c r="J29" s="396"/>
      <c r="K29" s="396"/>
      <c r="L29" s="396"/>
      <c r="M29" s="396"/>
      <c r="N29" s="396"/>
      <c r="O29" s="397"/>
    </row>
    <row r="30" spans="1:15" ht="18" customHeight="1">
      <c r="E30" s="380" t="s">
        <v>48</v>
      </c>
      <c r="F30" s="381"/>
      <c r="G30" s="381"/>
      <c r="H30" s="382"/>
      <c r="I30" s="383"/>
      <c r="J30" s="383"/>
      <c r="K30" s="383"/>
      <c r="L30" s="383"/>
      <c r="M30" s="383"/>
      <c r="N30" s="383"/>
      <c r="O30" s="384"/>
    </row>
    <row r="31" spans="1:15" ht="18" customHeight="1"/>
    <row r="33" spans="1:15">
      <c r="A33" s="271" t="s">
        <v>153</v>
      </c>
      <c r="B33" s="271"/>
      <c r="C33" s="271"/>
      <c r="D33" s="271"/>
      <c r="E33" s="271"/>
      <c r="F33" s="271"/>
      <c r="G33" s="271"/>
      <c r="H33" s="271"/>
      <c r="I33" s="271"/>
      <c r="J33" s="271"/>
      <c r="K33" s="271"/>
      <c r="L33" s="271"/>
      <c r="M33" s="271"/>
      <c r="N33" s="271"/>
      <c r="O33" s="271"/>
    </row>
    <row r="34" spans="1:15">
      <c r="E34" s="1"/>
      <c r="L34" s="403" t="s">
        <v>38</v>
      </c>
      <c r="M34" s="404"/>
      <c r="N34" s="404"/>
      <c r="O34" s="405"/>
    </row>
    <row r="35" spans="1:15">
      <c r="E35" s="1"/>
    </row>
    <row r="36" spans="1:15">
      <c r="B36" s="1" t="s">
        <v>77</v>
      </c>
      <c r="E36" s="1"/>
      <c r="J36" s="406" t="str">
        <f>IF('2-1交付申請書'!K34=0,"",'2-1交付申請書'!K34)</f>
        <v/>
      </c>
      <c r="K36" s="407"/>
      <c r="L36" s="407"/>
      <c r="M36" s="407"/>
      <c r="N36" s="407"/>
      <c r="O36" s="408"/>
    </row>
    <row r="37" spans="1:15">
      <c r="E37" s="1"/>
      <c r="H37" s="5" t="s">
        <v>37</v>
      </c>
      <c r="I37" s="1" t="s">
        <v>0</v>
      </c>
      <c r="J37" s="409"/>
      <c r="K37" s="410"/>
      <c r="L37" s="410"/>
      <c r="M37" s="410"/>
      <c r="N37" s="410"/>
      <c r="O37" s="411"/>
    </row>
    <row r="38" spans="1:15">
      <c r="E38" s="1"/>
      <c r="J38" s="412"/>
      <c r="K38" s="413"/>
      <c r="L38" s="413"/>
      <c r="M38" s="413"/>
      <c r="N38" s="413"/>
      <c r="O38" s="414"/>
    </row>
    <row r="39" spans="1:15">
      <c r="E39" s="1"/>
      <c r="I39" s="1" t="s">
        <v>1</v>
      </c>
      <c r="J39" s="415" t="str">
        <f>IF('2-1交付申請書'!K38=0,"",'2-1交付申請書'!K38)</f>
        <v/>
      </c>
      <c r="K39" s="416"/>
      <c r="L39" s="416"/>
      <c r="M39" s="416"/>
      <c r="N39" s="416"/>
      <c r="O39" s="417"/>
    </row>
    <row r="40" spans="1:15">
      <c r="E40" s="1"/>
      <c r="J40" s="418" t="str">
        <f>IF('2-1交付申請書'!K39=0,"",'2-1交付申請書'!K39)</f>
        <v/>
      </c>
      <c r="K40" s="419"/>
      <c r="L40" s="419"/>
      <c r="M40" s="419"/>
      <c r="N40" s="419"/>
      <c r="O40" s="420"/>
    </row>
    <row r="41" spans="1:15">
      <c r="E41" s="1"/>
      <c r="J41" s="418" t="str">
        <f>IF('2-1交付申請書'!K40=0,"",'2-1交付申請書'!K40)</f>
        <v/>
      </c>
      <c r="K41" s="419"/>
      <c r="L41" s="419"/>
      <c r="M41" s="419"/>
      <c r="N41" s="419"/>
      <c r="O41" s="420"/>
    </row>
    <row r="42" spans="1:15">
      <c r="E42" s="1"/>
      <c r="O42" s="5" t="s">
        <v>2</v>
      </c>
    </row>
    <row r="43" spans="1:15">
      <c r="A43" s="8"/>
    </row>
    <row r="44" spans="1:15">
      <c r="A44" s="310" t="s">
        <v>83</v>
      </c>
      <c r="B44" s="310"/>
      <c r="C44" s="310"/>
      <c r="D44" s="310"/>
      <c r="E44" s="310"/>
      <c r="F44" s="310"/>
      <c r="G44" s="310"/>
      <c r="H44" s="310"/>
      <c r="I44" s="310"/>
      <c r="J44" s="310"/>
      <c r="K44" s="310"/>
      <c r="L44" s="310"/>
      <c r="M44" s="310"/>
      <c r="N44" s="310"/>
      <c r="O44" s="310"/>
    </row>
    <row r="45" spans="1:15">
      <c r="A45" s="310" t="s">
        <v>49</v>
      </c>
      <c r="B45" s="310"/>
      <c r="C45" s="310"/>
      <c r="D45" s="310"/>
      <c r="E45" s="310"/>
      <c r="F45" s="310"/>
      <c r="G45" s="310"/>
      <c r="H45" s="310"/>
      <c r="I45" s="310"/>
      <c r="J45" s="310"/>
      <c r="K45" s="310"/>
      <c r="L45" s="310"/>
      <c r="M45" s="310"/>
      <c r="N45" s="310"/>
      <c r="O45" s="310"/>
    </row>
    <row r="46" spans="1:15">
      <c r="A46" s="8"/>
    </row>
    <row r="47" spans="1:15">
      <c r="A47" s="403" t="s">
        <v>38</v>
      </c>
      <c r="B47" s="404"/>
      <c r="C47" s="404"/>
      <c r="D47" s="405"/>
      <c r="E47" s="1" t="s">
        <v>84</v>
      </c>
      <c r="J47" s="421" t="s">
        <v>39</v>
      </c>
      <c r="K47" s="422"/>
      <c r="L47" s="1" t="s">
        <v>40</v>
      </c>
    </row>
    <row r="48" spans="1:15">
      <c r="A48" s="1" t="s">
        <v>41</v>
      </c>
      <c r="B48" s="403" t="s">
        <v>38</v>
      </c>
      <c r="C48" s="404"/>
      <c r="D48" s="404"/>
      <c r="E48" s="405"/>
      <c r="F48" s="55" t="s">
        <v>85</v>
      </c>
      <c r="K48" s="421" t="s">
        <v>39</v>
      </c>
      <c r="L48" s="422"/>
      <c r="M48" s="22" t="s">
        <v>42</v>
      </c>
      <c r="O48" s="3"/>
    </row>
    <row r="49" spans="1:15">
      <c r="A49" s="385" t="s">
        <v>86</v>
      </c>
      <c r="B49" s="385"/>
      <c r="C49" s="385"/>
      <c r="D49" s="385"/>
      <c r="E49" s="385"/>
      <c r="F49" s="385"/>
      <c r="G49" s="385"/>
      <c r="H49" s="385"/>
      <c r="I49" s="385"/>
      <c r="J49" s="385"/>
      <c r="K49" s="385"/>
      <c r="L49" s="385"/>
      <c r="M49" s="385"/>
      <c r="N49" s="385"/>
      <c r="O49" s="385"/>
    </row>
    <row r="50" spans="1:15">
      <c r="A50" s="271" t="s">
        <v>43</v>
      </c>
      <c r="B50" s="271"/>
      <c r="C50" s="271"/>
      <c r="D50" s="271"/>
      <c r="E50" s="271"/>
      <c r="F50" s="271"/>
      <c r="G50" s="271"/>
      <c r="H50" s="271"/>
      <c r="I50" s="271"/>
      <c r="J50" s="271"/>
      <c r="K50" s="271"/>
      <c r="L50" s="271"/>
      <c r="M50" s="271"/>
      <c r="N50" s="271"/>
      <c r="O50" s="271"/>
    </row>
    <row r="51" spans="1:15">
      <c r="A51" s="8"/>
    </row>
    <row r="52" spans="1:15">
      <c r="A52" s="8"/>
    </row>
    <row r="53" spans="1:15">
      <c r="A53" s="1" t="s">
        <v>44</v>
      </c>
      <c r="D53" s="1" t="s">
        <v>45</v>
      </c>
      <c r="E53" s="1"/>
      <c r="G53" s="423"/>
      <c r="H53" s="424"/>
      <c r="I53" s="425"/>
      <c r="J53" s="9" t="s">
        <v>4</v>
      </c>
    </row>
    <row r="54" spans="1:15">
      <c r="A54" s="4"/>
    </row>
    <row r="55" spans="1:15">
      <c r="A55" s="4"/>
      <c r="C55" s="1" t="s">
        <v>57</v>
      </c>
      <c r="D55" s="10"/>
      <c r="E55" s="24"/>
      <c r="F55" s="432"/>
      <c r="G55" s="433"/>
      <c r="H55" s="1" t="s">
        <v>54</v>
      </c>
      <c r="I55" s="434"/>
      <c r="J55" s="435"/>
      <c r="K55" s="1" t="s">
        <v>55</v>
      </c>
      <c r="L55" s="1" t="s">
        <v>56</v>
      </c>
    </row>
    <row r="56" spans="1:15">
      <c r="A56" s="4"/>
      <c r="F56" s="1" t="s">
        <v>58</v>
      </c>
      <c r="I56" s="25"/>
      <c r="J56" s="432"/>
      <c r="K56" s="432"/>
      <c r="L56" s="432"/>
      <c r="M56" s="433"/>
    </row>
    <row r="57" spans="1:15">
      <c r="A57" s="8"/>
      <c r="F57" s="1" t="s">
        <v>59</v>
      </c>
      <c r="J57" s="436"/>
      <c r="K57" s="432"/>
      <c r="L57" s="432"/>
      <c r="M57" s="433"/>
    </row>
    <row r="58" spans="1:15">
      <c r="A58" s="8"/>
    </row>
    <row r="59" spans="1:15">
      <c r="A59" s="8"/>
    </row>
    <row r="60" spans="1:15">
      <c r="A60" s="8"/>
    </row>
    <row r="61" spans="1:15">
      <c r="E61" s="389" t="s">
        <v>46</v>
      </c>
      <c r="F61" s="390"/>
      <c r="G61" s="390"/>
      <c r="H61" s="437" t="s">
        <v>51</v>
      </c>
      <c r="I61" s="438"/>
      <c r="J61" s="438"/>
      <c r="K61" s="438"/>
      <c r="L61" s="438"/>
      <c r="M61" s="438"/>
      <c r="N61" s="438"/>
      <c r="O61" s="439"/>
    </row>
    <row r="62" spans="1:15">
      <c r="A62" s="8"/>
      <c r="E62" s="394" t="s">
        <v>47</v>
      </c>
      <c r="F62" s="289"/>
      <c r="G62" s="289"/>
      <c r="H62" s="426" t="s">
        <v>52</v>
      </c>
      <c r="I62" s="427"/>
      <c r="J62" s="427"/>
      <c r="K62" s="427"/>
      <c r="L62" s="427"/>
      <c r="M62" s="427"/>
      <c r="N62" s="427"/>
      <c r="O62" s="428"/>
    </row>
    <row r="63" spans="1:15">
      <c r="E63" s="380" t="s">
        <v>48</v>
      </c>
      <c r="F63" s="381"/>
      <c r="G63" s="381"/>
      <c r="H63" s="429" t="s">
        <v>53</v>
      </c>
      <c r="I63" s="430"/>
      <c r="J63" s="430"/>
      <c r="K63" s="430"/>
      <c r="L63" s="430"/>
      <c r="M63" s="430"/>
      <c r="N63" s="430"/>
      <c r="O63" s="431"/>
    </row>
  </sheetData>
  <mergeCells count="48">
    <mergeCell ref="E63:G63"/>
    <mergeCell ref="H63:O63"/>
    <mergeCell ref="F55:G55"/>
    <mergeCell ref="I55:J55"/>
    <mergeCell ref="J56:M56"/>
    <mergeCell ref="J57:M57"/>
    <mergeCell ref="E61:G61"/>
    <mergeCell ref="H61:O61"/>
    <mergeCell ref="A49:O49"/>
    <mergeCell ref="A50:O50"/>
    <mergeCell ref="G53:I53"/>
    <mergeCell ref="E62:G62"/>
    <mergeCell ref="H62:O62"/>
    <mergeCell ref="A44:O44"/>
    <mergeCell ref="A45:O45"/>
    <mergeCell ref="A47:D47"/>
    <mergeCell ref="J47:K47"/>
    <mergeCell ref="B48:E48"/>
    <mergeCell ref="K48:L48"/>
    <mergeCell ref="L34:O34"/>
    <mergeCell ref="J36:O38"/>
    <mergeCell ref="J39:O39"/>
    <mergeCell ref="J40:O40"/>
    <mergeCell ref="J41:O41"/>
    <mergeCell ref="A33:O33"/>
    <mergeCell ref="E30:G30"/>
    <mergeCell ref="H30:O30"/>
    <mergeCell ref="A16:O16"/>
    <mergeCell ref="A17:O17"/>
    <mergeCell ref="G20:I20"/>
    <mergeCell ref="E28:G28"/>
    <mergeCell ref="H28:O28"/>
    <mergeCell ref="E29:G29"/>
    <mergeCell ref="H29:O29"/>
    <mergeCell ref="F22:G22"/>
    <mergeCell ref="I22:J22"/>
    <mergeCell ref="J23:M23"/>
    <mergeCell ref="J24:M24"/>
    <mergeCell ref="A1:O1"/>
    <mergeCell ref="L2:O2"/>
    <mergeCell ref="J4:O6"/>
    <mergeCell ref="J7:O7"/>
    <mergeCell ref="J8:O8"/>
    <mergeCell ref="A12:O12"/>
    <mergeCell ref="A13:O13"/>
    <mergeCell ref="A15:D15"/>
    <mergeCell ref="J15:K15"/>
    <mergeCell ref="J9:O9"/>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9613-2ED1-4142-84B8-38A6598B854D}">
  <sheetPr codeName="Sheet8"/>
  <dimension ref="A1:AB314"/>
  <sheetViews>
    <sheetView showGridLines="0" view="pageBreakPreview" topLeftCell="A15" zoomScaleNormal="100" zoomScaleSheetLayoutView="100" workbookViewId="0">
      <selection activeCell="L28" sqref="L28"/>
    </sheetView>
  </sheetViews>
  <sheetFormatPr defaultColWidth="8.625" defaultRowHeight="18.75"/>
  <cols>
    <col min="1" max="4" width="5.125" style="1" customWidth="1"/>
    <col min="5" max="5" width="3.375" style="1" customWidth="1"/>
    <col min="6" max="6" width="9.375" style="1" customWidth="1"/>
    <col min="7" max="16" width="4" style="1" customWidth="1"/>
    <col min="17" max="17" width="5.125" style="1" customWidth="1"/>
    <col min="18" max="18" width="4" style="1" customWidth="1"/>
    <col min="19" max="19" width="11.625" customWidth="1"/>
    <col min="20" max="20" width="5.625" style="2" customWidth="1"/>
    <col min="21" max="22" width="5.625" customWidth="1"/>
    <col min="24" max="24" width="19.625" customWidth="1"/>
  </cols>
  <sheetData>
    <row r="1" spans="1:18" ht="15" customHeight="1">
      <c r="A1" s="252" t="s">
        <v>145</v>
      </c>
      <c r="B1" s="253"/>
      <c r="C1" s="253"/>
      <c r="D1" s="253"/>
      <c r="E1" s="253"/>
      <c r="F1" s="253"/>
      <c r="G1" s="253"/>
      <c r="H1" s="253"/>
      <c r="I1" s="253"/>
      <c r="J1" s="253"/>
      <c r="K1" s="253"/>
      <c r="L1" s="253"/>
      <c r="M1" s="253"/>
      <c r="N1" s="253"/>
      <c r="O1" s="253"/>
      <c r="P1" s="253"/>
      <c r="Q1" s="253"/>
      <c r="R1" s="253"/>
    </row>
    <row r="2" spans="1:18" ht="15" customHeight="1">
      <c r="N2" s="474" t="s">
        <v>221</v>
      </c>
      <c r="O2" s="475"/>
      <c r="P2" s="476"/>
      <c r="Q2" s="476"/>
      <c r="R2" s="477"/>
    </row>
    <row r="3" spans="1:18" ht="15" customHeight="1"/>
    <row r="4" spans="1:18" ht="15" customHeight="1"/>
    <row r="5" spans="1:18" ht="15" customHeight="1">
      <c r="A5" s="260" t="s">
        <v>125</v>
      </c>
      <c r="B5" s="260"/>
      <c r="C5" s="260"/>
      <c r="D5" s="260"/>
      <c r="E5" s="260"/>
      <c r="F5" s="260"/>
      <c r="G5" s="260"/>
      <c r="H5" s="260"/>
      <c r="I5" s="260"/>
      <c r="J5" s="260"/>
      <c r="K5" s="260"/>
      <c r="L5" s="260"/>
      <c r="M5" s="260"/>
      <c r="N5" s="260"/>
      <c r="O5" s="260"/>
      <c r="P5" s="260"/>
      <c r="Q5" s="260"/>
      <c r="R5" s="260"/>
    </row>
    <row r="6" spans="1:18" ht="9.6" customHeight="1">
      <c r="A6" s="10"/>
      <c r="B6" s="10"/>
      <c r="C6" s="10"/>
      <c r="D6" s="10"/>
      <c r="E6" s="10"/>
      <c r="F6" s="10"/>
      <c r="G6" s="10"/>
      <c r="H6" s="10"/>
      <c r="I6" s="10"/>
      <c r="J6" s="10"/>
      <c r="K6" s="10"/>
      <c r="L6" s="10"/>
      <c r="M6" s="10"/>
      <c r="N6" s="10"/>
      <c r="O6" s="10"/>
      <c r="P6" s="10"/>
      <c r="Q6" s="10"/>
      <c r="R6" s="10"/>
    </row>
    <row r="7" spans="1:18" ht="15" customHeight="1">
      <c r="A7" s="32" t="s">
        <v>6</v>
      </c>
    </row>
    <row r="8" spans="1:18" ht="24" customHeight="1">
      <c r="B8" s="258" t="s">
        <v>62</v>
      </c>
      <c r="C8" s="258"/>
      <c r="D8" s="258"/>
      <c r="E8" s="120" t="s">
        <v>215</v>
      </c>
      <c r="F8" s="118"/>
      <c r="G8" s="49"/>
      <c r="H8" s="49"/>
      <c r="I8" s="49"/>
      <c r="J8" s="49"/>
      <c r="K8" s="49"/>
      <c r="L8" s="49"/>
      <c r="M8" s="49"/>
      <c r="N8" s="49"/>
      <c r="O8" s="49"/>
      <c r="P8" s="49"/>
      <c r="Q8" s="49"/>
      <c r="R8" s="50"/>
    </row>
    <row r="9" spans="1:18" ht="24" customHeight="1">
      <c r="B9" s="261" t="s">
        <v>185</v>
      </c>
      <c r="C9" s="261"/>
      <c r="D9" s="261"/>
      <c r="E9" s="120" t="s">
        <v>216</v>
      </c>
      <c r="F9" s="118"/>
      <c r="G9" s="49"/>
      <c r="H9" s="49"/>
      <c r="I9" s="49"/>
      <c r="J9" s="49"/>
      <c r="K9" s="49"/>
      <c r="L9" s="49"/>
      <c r="M9" s="49"/>
      <c r="N9" s="49"/>
      <c r="O9" s="49"/>
      <c r="P9" s="49"/>
      <c r="Q9" s="49"/>
      <c r="R9" s="50"/>
    </row>
    <row r="10" spans="1:18" ht="24" customHeight="1">
      <c r="B10" s="261" t="s">
        <v>186</v>
      </c>
      <c r="C10" s="261"/>
      <c r="D10" s="261"/>
      <c r="E10" s="120" t="s">
        <v>217</v>
      </c>
      <c r="F10" s="118"/>
      <c r="G10" s="49"/>
      <c r="H10" s="49"/>
      <c r="I10" s="49"/>
      <c r="J10" s="49"/>
      <c r="K10" s="49"/>
      <c r="L10" s="49"/>
      <c r="M10" s="49"/>
      <c r="N10" s="49"/>
      <c r="O10" s="49"/>
      <c r="P10" s="49"/>
      <c r="Q10" s="49"/>
      <c r="R10" s="50"/>
    </row>
    <row r="11" spans="1:18" ht="24" customHeight="1">
      <c r="B11" s="258" t="s">
        <v>7</v>
      </c>
      <c r="C11" s="258"/>
      <c r="D11" s="258"/>
      <c r="E11" s="120" t="s">
        <v>218</v>
      </c>
      <c r="F11" s="118"/>
      <c r="G11" s="49"/>
      <c r="H11" s="49"/>
      <c r="I11" s="49"/>
      <c r="J11" s="49"/>
      <c r="K11" s="49"/>
      <c r="L11" s="49"/>
      <c r="M11" s="49"/>
      <c r="N11" s="49"/>
      <c r="O11" s="49"/>
      <c r="P11" s="49"/>
      <c r="Q11" s="49"/>
      <c r="R11" s="50"/>
    </row>
    <row r="12" spans="1:18" ht="24" customHeight="1">
      <c r="B12" s="258" t="s">
        <v>8</v>
      </c>
      <c r="C12" s="258"/>
      <c r="D12" s="258"/>
      <c r="E12" s="120" t="s">
        <v>219</v>
      </c>
      <c r="F12" s="118"/>
      <c r="G12" s="49"/>
      <c r="H12" s="49"/>
      <c r="I12" s="49"/>
      <c r="J12" s="49"/>
      <c r="K12" s="49"/>
      <c r="L12" s="49"/>
      <c r="M12" s="49"/>
      <c r="N12" s="49"/>
      <c r="O12" s="49"/>
      <c r="P12" s="49"/>
      <c r="Q12" s="49"/>
      <c r="R12" s="50"/>
    </row>
    <row r="13" spans="1:18" ht="24" customHeight="1">
      <c r="B13" s="258" t="s">
        <v>9</v>
      </c>
      <c r="C13" s="258"/>
      <c r="D13" s="258"/>
      <c r="E13" s="120" t="s">
        <v>120</v>
      </c>
      <c r="F13" s="118"/>
      <c r="G13" s="51"/>
      <c r="H13" s="51"/>
      <c r="I13" s="51"/>
      <c r="J13" s="52"/>
      <c r="K13" s="259" t="s">
        <v>10</v>
      </c>
      <c r="L13" s="259"/>
      <c r="M13" s="122" t="s">
        <v>121</v>
      </c>
      <c r="N13" s="51"/>
      <c r="O13" s="51"/>
      <c r="P13" s="51"/>
      <c r="Q13" s="51"/>
      <c r="R13" s="52"/>
    </row>
    <row r="14" spans="1:18" ht="24" customHeight="1">
      <c r="B14" s="258" t="s">
        <v>11</v>
      </c>
      <c r="C14" s="258"/>
      <c r="D14" s="258"/>
      <c r="E14" s="121" t="s">
        <v>122</v>
      </c>
      <c r="F14" s="119"/>
      <c r="G14" s="51"/>
      <c r="H14" s="51"/>
      <c r="I14" s="51"/>
      <c r="J14" s="51"/>
      <c r="K14" s="51"/>
      <c r="L14" s="51"/>
      <c r="M14" s="51"/>
      <c r="N14" s="51"/>
      <c r="O14" s="51"/>
      <c r="P14" s="51"/>
      <c r="Q14" s="51"/>
      <c r="R14" s="52"/>
    </row>
    <row r="15" spans="1:18" ht="24" customHeight="1">
      <c r="B15" s="258" t="s">
        <v>156</v>
      </c>
      <c r="C15" s="258"/>
      <c r="D15" s="258"/>
      <c r="E15" s="121" t="s">
        <v>220</v>
      </c>
      <c r="F15" s="119"/>
      <c r="G15" s="51"/>
      <c r="H15" s="51"/>
      <c r="I15" s="51"/>
      <c r="J15" s="51"/>
      <c r="K15" s="51"/>
      <c r="L15" s="51"/>
      <c r="M15" s="51"/>
      <c r="N15" s="51"/>
      <c r="O15" s="51"/>
      <c r="P15" s="51"/>
      <c r="Q15" s="51"/>
      <c r="R15" s="52"/>
    </row>
    <row r="16" spans="1:18" ht="15" customHeight="1"/>
    <row r="17" spans="1:28" ht="15" customHeight="1"/>
    <row r="18" spans="1:28" ht="15" customHeight="1">
      <c r="A18" s="32" t="s">
        <v>130</v>
      </c>
      <c r="R18" s="33" t="s">
        <v>97</v>
      </c>
    </row>
    <row r="19" spans="1:28" ht="24" customHeight="1">
      <c r="G19" s="32" t="s">
        <v>174</v>
      </c>
      <c r="H19" s="32"/>
      <c r="I19" s="32"/>
      <c r="J19" s="32"/>
      <c r="K19" s="32" t="s">
        <v>175</v>
      </c>
      <c r="L19" s="32"/>
      <c r="M19"/>
      <c r="N19" s="32"/>
      <c r="O19" s="32" t="s">
        <v>192</v>
      </c>
      <c r="P19" s="32"/>
      <c r="Q19" s="32"/>
      <c r="R19" s="32"/>
    </row>
    <row r="20" spans="1:28" ht="24" customHeight="1">
      <c r="A20" s="5" t="s">
        <v>89</v>
      </c>
      <c r="B20" s="1" t="s">
        <v>169</v>
      </c>
      <c r="G20" s="473">
        <f>'1-1_記入例'!J19</f>
        <v>3630600</v>
      </c>
      <c r="H20" s="473"/>
      <c r="I20" s="473"/>
      <c r="J20" s="16" t="s">
        <v>27</v>
      </c>
      <c r="K20" s="473">
        <f>'1-1_記入例'!J30</f>
        <v>3583000</v>
      </c>
      <c r="L20" s="473"/>
      <c r="M20" s="473"/>
      <c r="N20" s="16" t="s">
        <v>27</v>
      </c>
      <c r="O20" s="473">
        <f>'1-1_記入例'!J41</f>
        <v>17920000</v>
      </c>
      <c r="P20" s="473"/>
      <c r="Q20" s="473"/>
      <c r="R20" s="16" t="s">
        <v>27</v>
      </c>
    </row>
    <row r="21" spans="1:28" ht="24" customHeight="1">
      <c r="A21" s="5" t="s">
        <v>88</v>
      </c>
      <c r="B21" s="1" t="s">
        <v>170</v>
      </c>
      <c r="G21" s="471">
        <f>'1-1_記入例'!I19</f>
        <v>6780</v>
      </c>
      <c r="H21" s="471"/>
      <c r="I21" s="471"/>
      <c r="J21" s="16" t="s">
        <v>117</v>
      </c>
      <c r="K21" s="471">
        <f>'1-1_記入例'!I30</f>
        <v>8200</v>
      </c>
      <c r="L21" s="471"/>
      <c r="M21" s="471"/>
      <c r="N21" s="16" t="s">
        <v>117</v>
      </c>
      <c r="O21" s="471">
        <f>'1-1_記入例'!I41</f>
        <v>47000</v>
      </c>
      <c r="P21" s="471"/>
      <c r="Q21" s="471"/>
      <c r="R21" s="16" t="s">
        <v>117</v>
      </c>
    </row>
    <row r="22" spans="1:28" ht="24" customHeight="1">
      <c r="A22" s="5" t="s">
        <v>90</v>
      </c>
      <c r="B22" s="1" t="s">
        <v>171</v>
      </c>
      <c r="F22" s="26" t="s">
        <v>176</v>
      </c>
      <c r="G22" s="471">
        <f>G20/G21</f>
        <v>535.48672566371681</v>
      </c>
      <c r="H22" s="471"/>
      <c r="I22" s="471"/>
      <c r="J22" s="16" t="s">
        <v>118</v>
      </c>
      <c r="K22" s="471">
        <f>K20/K21</f>
        <v>436.95121951219511</v>
      </c>
      <c r="L22" s="471"/>
      <c r="M22" s="471"/>
      <c r="N22" s="16" t="s">
        <v>118</v>
      </c>
      <c r="O22" s="471">
        <f>O20/O21</f>
        <v>381.27659574468083</v>
      </c>
      <c r="P22" s="471"/>
      <c r="Q22" s="471"/>
      <c r="R22" s="16" t="s">
        <v>118</v>
      </c>
      <c r="AA22" s="26"/>
      <c r="AB22" s="1"/>
    </row>
    <row r="23" spans="1:28" ht="24" customHeight="1">
      <c r="A23" s="5" t="s">
        <v>91</v>
      </c>
      <c r="B23" s="1" t="s">
        <v>200</v>
      </c>
      <c r="E23"/>
      <c r="F23" s="29"/>
      <c r="G23" s="241">
        <v>200</v>
      </c>
      <c r="H23" s="241"/>
      <c r="I23" s="241"/>
      <c r="J23" s="16" t="s">
        <v>118</v>
      </c>
      <c r="K23" s="241">
        <v>184</v>
      </c>
      <c r="L23" s="241"/>
      <c r="M23" s="241"/>
      <c r="N23" s="16" t="s">
        <v>118</v>
      </c>
      <c r="O23" s="241">
        <v>184</v>
      </c>
      <c r="P23" s="241"/>
      <c r="Q23" s="241"/>
      <c r="R23" s="16" t="s">
        <v>118</v>
      </c>
      <c r="AA23" s="26"/>
      <c r="AB23" s="1"/>
    </row>
    <row r="24" spans="1:28" ht="24" customHeight="1">
      <c r="A24" s="5" t="s">
        <v>92</v>
      </c>
      <c r="B24" s="1" t="s">
        <v>173</v>
      </c>
      <c r="F24" s="26" t="s">
        <v>191</v>
      </c>
      <c r="G24" s="472">
        <f>G21*G23</f>
        <v>1356000</v>
      </c>
      <c r="H24" s="472"/>
      <c r="I24" s="472"/>
      <c r="J24" s="16" t="s">
        <v>27</v>
      </c>
      <c r="K24" s="472">
        <f>K21*K23</f>
        <v>1508800</v>
      </c>
      <c r="L24" s="472"/>
      <c r="M24" s="472"/>
      <c r="N24" s="16" t="s">
        <v>27</v>
      </c>
      <c r="O24" s="472">
        <f>O21*O23</f>
        <v>8648000</v>
      </c>
      <c r="P24" s="472"/>
      <c r="Q24" s="472"/>
      <c r="R24" s="16" t="s">
        <v>27</v>
      </c>
    </row>
    <row r="25" spans="1:28" ht="24" customHeight="1">
      <c r="A25" s="5" t="s">
        <v>93</v>
      </c>
      <c r="B25" s="1" t="s">
        <v>172</v>
      </c>
      <c r="M25" s="33"/>
      <c r="O25" s="471">
        <f>G24+K24+O24</f>
        <v>11512800</v>
      </c>
      <c r="P25" s="471"/>
      <c r="Q25" s="471"/>
      <c r="R25" s="16" t="s">
        <v>27</v>
      </c>
    </row>
    <row r="26" spans="1:28" ht="24" customHeight="1">
      <c r="A26" s="5" t="s">
        <v>94</v>
      </c>
      <c r="B26" s="1" t="s">
        <v>201</v>
      </c>
      <c r="M26" s="33"/>
      <c r="O26" s="471">
        <f>ROUNDDOWN(O25/2,-3)</f>
        <v>5756000</v>
      </c>
      <c r="P26" s="471"/>
      <c r="Q26" s="471"/>
      <c r="R26" s="16"/>
    </row>
    <row r="27" spans="1:28" ht="24" customHeight="1">
      <c r="A27" s="5" t="s">
        <v>202</v>
      </c>
      <c r="B27" s="1" t="s">
        <v>124</v>
      </c>
      <c r="G27" s="1" t="s">
        <v>203</v>
      </c>
      <c r="M27" s="26"/>
      <c r="O27" s="470" t="str">
        <f>IF(O26&lt;=5000000,O26,"5,000,000")</f>
        <v>5,000,000</v>
      </c>
      <c r="P27" s="470"/>
      <c r="Q27" s="470"/>
      <c r="R27" s="16" t="s">
        <v>27</v>
      </c>
    </row>
    <row r="28" spans="1:28" ht="24" customHeight="1">
      <c r="A28" s="5"/>
      <c r="E28" s="114" t="s">
        <v>204</v>
      </c>
      <c r="F28" s="114"/>
      <c r="G28" s="114"/>
      <c r="H28" s="114"/>
      <c r="I28" s="114"/>
      <c r="J28" s="114"/>
      <c r="K28" s="114"/>
      <c r="L28" s="114"/>
      <c r="M28" s="114"/>
      <c r="N28" s="114"/>
      <c r="O28" s="445">
        <f>ROUNDDOWN(S28*1/2,-3)</f>
        <v>12566000</v>
      </c>
      <c r="P28" s="445"/>
      <c r="Q28" s="445"/>
      <c r="R28" s="114" t="s">
        <v>205</v>
      </c>
      <c r="S28" s="112">
        <f>'1-1_記入例'!J8</f>
        <v>25133600</v>
      </c>
    </row>
    <row r="29" spans="1:28" ht="13.5" customHeight="1">
      <c r="M29" s="33"/>
      <c r="N29" s="34"/>
      <c r="O29" s="34"/>
      <c r="P29" s="34"/>
      <c r="Q29" s="34"/>
      <c r="R29" s="16"/>
    </row>
    <row r="30" spans="1:28" ht="13.5" customHeight="1">
      <c r="A30" s="32" t="s">
        <v>131</v>
      </c>
      <c r="M30" s="33"/>
      <c r="N30" s="34"/>
      <c r="O30" s="34"/>
      <c r="P30" s="34"/>
      <c r="Q30" s="34"/>
      <c r="R30" s="16"/>
    </row>
    <row r="31" spans="1:28" ht="13.5" customHeight="1">
      <c r="A31" s="1" t="s">
        <v>126</v>
      </c>
      <c r="M31" s="33"/>
      <c r="N31" s="34"/>
      <c r="O31" s="34"/>
      <c r="P31" s="34"/>
      <c r="Q31" s="34"/>
      <c r="R31" s="16"/>
    </row>
    <row r="32" spans="1:28" ht="6" customHeight="1">
      <c r="M32" s="33"/>
      <c r="N32" s="34"/>
      <c r="O32" s="34"/>
      <c r="P32" s="34"/>
      <c r="Q32" s="34"/>
      <c r="R32" s="16"/>
    </row>
    <row r="33" spans="1:18" ht="13.5" customHeight="1">
      <c r="A33" s="10"/>
      <c r="B33" s="1" t="s">
        <v>127</v>
      </c>
      <c r="M33" s="33"/>
      <c r="N33" s="34"/>
      <c r="O33" s="34"/>
      <c r="P33" s="34"/>
      <c r="Q33" s="34"/>
      <c r="R33" s="16"/>
    </row>
    <row r="34" spans="1:18" ht="13.5" customHeight="1">
      <c r="A34" s="10"/>
      <c r="M34" s="33"/>
      <c r="N34" s="34"/>
      <c r="O34" s="34"/>
      <c r="P34" s="34"/>
      <c r="Q34" s="34"/>
      <c r="R34" s="16"/>
    </row>
    <row r="35" spans="1:18" ht="13.5" customHeight="1">
      <c r="A35" s="10"/>
      <c r="B35" s="1" t="s">
        <v>128</v>
      </c>
      <c r="M35" s="33"/>
      <c r="N35" s="34"/>
      <c r="O35" s="34"/>
      <c r="P35" s="34"/>
      <c r="Q35" s="34"/>
      <c r="R35" s="16"/>
    </row>
    <row r="36" spans="1:18" ht="13.5" customHeight="1">
      <c r="A36" s="10"/>
      <c r="B36" s="1" t="s">
        <v>129</v>
      </c>
      <c r="M36" s="33"/>
      <c r="N36" s="34"/>
      <c r="O36" s="34"/>
      <c r="P36" s="34"/>
      <c r="Q36" s="34"/>
      <c r="R36" s="16"/>
    </row>
    <row r="37" spans="1:18" ht="13.5" customHeight="1">
      <c r="A37" s="10"/>
      <c r="M37" s="33"/>
      <c r="N37" s="34"/>
      <c r="O37" s="34"/>
      <c r="P37" s="34"/>
      <c r="Q37" s="34"/>
      <c r="R37" s="16"/>
    </row>
    <row r="38" spans="1:18" ht="15" customHeight="1">
      <c r="A38" s="10"/>
      <c r="B38" s="1" t="s">
        <v>196</v>
      </c>
    </row>
    <row r="39" spans="1:18" ht="15" customHeight="1">
      <c r="A39" s="10"/>
      <c r="B39" s="1" t="s">
        <v>197</v>
      </c>
    </row>
    <row r="40" spans="1:18" ht="15" customHeight="1">
      <c r="A40" s="10"/>
      <c r="B40" s="1" t="s">
        <v>198</v>
      </c>
    </row>
    <row r="41" spans="1:18" ht="15" customHeight="1">
      <c r="A41" s="1" t="s">
        <v>119</v>
      </c>
    </row>
    <row r="42" spans="1:18" ht="15" customHeight="1"/>
    <row r="43" spans="1:18" ht="15" customHeight="1"/>
    <row r="44" spans="1:18" ht="15" customHeight="1">
      <c r="A44" s="264" t="s">
        <v>29</v>
      </c>
      <c r="B44" s="264"/>
      <c r="C44" s="264"/>
      <c r="D44" s="264"/>
      <c r="E44" s="264"/>
      <c r="F44" s="264"/>
      <c r="G44" s="264"/>
      <c r="H44" s="264"/>
      <c r="I44" s="264"/>
      <c r="J44" s="264"/>
      <c r="K44" s="264"/>
      <c r="L44" s="264"/>
      <c r="M44" s="264"/>
      <c r="N44" s="264"/>
      <c r="O44" s="264"/>
      <c r="P44" s="264"/>
      <c r="Q44" s="264"/>
      <c r="R44" s="264"/>
    </row>
    <row r="45" spans="1:18" ht="15" customHeight="1"/>
    <row r="46" spans="1:18" ht="15" customHeight="1"/>
    <row r="47" spans="1:18" ht="15" customHeight="1">
      <c r="A47" s="11"/>
      <c r="B47" s="446" t="str">
        <f>E8</f>
        <v>株式会社TOYAMA食品</v>
      </c>
      <c r="C47" s="447"/>
      <c r="D47" s="447"/>
      <c r="E47" s="447"/>
      <c r="F47" s="447"/>
      <c r="G47" s="447"/>
      <c r="H47" s="447"/>
      <c r="I47" s="447"/>
      <c r="J47" s="447"/>
      <c r="K47" s="447"/>
      <c r="L47" s="447"/>
      <c r="M47" s="448"/>
      <c r="N47" s="12" t="s">
        <v>36</v>
      </c>
      <c r="O47" s="12"/>
      <c r="P47"/>
      <c r="Q47" s="12"/>
      <c r="R47" s="12"/>
    </row>
    <row r="48" spans="1:18" ht="15" customHeight="1">
      <c r="A48" s="11"/>
      <c r="B48" s="13" t="s">
        <v>80</v>
      </c>
      <c r="C48" s="13"/>
      <c r="D48" s="13"/>
      <c r="E48" s="13"/>
      <c r="F48" s="13"/>
      <c r="G48" s="13"/>
      <c r="H48" s="13"/>
      <c r="I48" s="13"/>
      <c r="J48" s="13"/>
      <c r="K48" s="13"/>
      <c r="L48" s="13"/>
      <c r="M48" s="13"/>
      <c r="N48" s="13"/>
      <c r="O48" s="13"/>
      <c r="P48" s="13"/>
      <c r="Q48" s="13"/>
      <c r="R48" s="13"/>
    </row>
    <row r="49" spans="1:18" ht="15" customHeight="1">
      <c r="A49" s="11"/>
      <c r="B49" s="13" t="s">
        <v>155</v>
      </c>
      <c r="C49" s="13"/>
      <c r="D49" s="13"/>
      <c r="E49" s="13"/>
      <c r="F49" s="13"/>
      <c r="G49" s="13"/>
      <c r="H49" s="13"/>
      <c r="I49" s="13"/>
      <c r="J49" s="13"/>
      <c r="K49" s="13"/>
      <c r="L49" s="13"/>
      <c r="M49" s="13"/>
      <c r="N49" s="13"/>
      <c r="O49" s="13"/>
      <c r="P49" s="13"/>
      <c r="Q49" s="13"/>
      <c r="R49" s="13"/>
    </row>
    <row r="50" spans="1:18" ht="15" customHeight="1">
      <c r="A50" s="11"/>
      <c r="B50" s="449" t="str">
        <f>B47</f>
        <v>株式会社TOYAMA食品</v>
      </c>
      <c r="C50" s="450"/>
      <c r="D50" s="450"/>
      <c r="E50" s="450"/>
      <c r="F50" s="450"/>
      <c r="G50" s="450"/>
      <c r="H50" s="450"/>
      <c r="I50" s="450"/>
      <c r="J50" s="450"/>
      <c r="K50" s="450"/>
      <c r="L50" s="450"/>
      <c r="M50" s="451"/>
      <c r="N50" s="108" t="s">
        <v>189</v>
      </c>
      <c r="O50" s="107"/>
      <c r="P50" s="107"/>
      <c r="Q50" s="107"/>
      <c r="R50" s="107"/>
    </row>
    <row r="51" spans="1:18" ht="15" customHeight="1">
      <c r="A51" s="11"/>
      <c r="B51" s="13" t="s">
        <v>190</v>
      </c>
      <c r="C51" s="13"/>
      <c r="D51" s="13"/>
      <c r="E51" s="13"/>
      <c r="F51" s="13"/>
      <c r="G51" s="13"/>
      <c r="H51" s="13"/>
      <c r="I51" s="13"/>
      <c r="J51" s="13"/>
      <c r="K51" s="13"/>
      <c r="L51" s="13"/>
      <c r="M51" s="13"/>
      <c r="N51" s="13"/>
      <c r="O51" s="13"/>
      <c r="P51" s="13"/>
      <c r="Q51" s="13"/>
      <c r="R51" s="13"/>
    </row>
    <row r="52" spans="1:18" ht="15" customHeight="1">
      <c r="A52" s="11"/>
      <c r="B52" s="13"/>
      <c r="C52" s="13"/>
      <c r="D52" s="13"/>
      <c r="E52" s="13"/>
      <c r="F52" s="13"/>
      <c r="G52" s="13"/>
      <c r="H52" s="13"/>
      <c r="I52" s="13"/>
      <c r="J52" s="13"/>
      <c r="K52" s="13"/>
      <c r="L52" s="13"/>
      <c r="M52" s="13"/>
      <c r="N52" s="13"/>
      <c r="O52" s="13"/>
      <c r="P52" s="13"/>
      <c r="Q52" s="13"/>
      <c r="R52" s="13"/>
    </row>
    <row r="53" spans="1:18" ht="15" customHeight="1">
      <c r="A53" s="14"/>
    </row>
    <row r="54" spans="1:18" ht="15" customHeight="1">
      <c r="A54" s="452" t="str">
        <f>N2</f>
        <v>令和８年１月27日</v>
      </c>
      <c r="B54" s="453"/>
      <c r="C54" s="453"/>
      <c r="D54" s="454"/>
      <c r="J54" s="12"/>
      <c r="K54" s="12"/>
      <c r="L54" s="12"/>
      <c r="M54" s="12"/>
      <c r="N54" s="12"/>
      <c r="O54" s="12"/>
      <c r="P54" s="12"/>
      <c r="Q54" s="12"/>
      <c r="R54" s="12"/>
    </row>
    <row r="55" spans="1:18" ht="15" customHeight="1">
      <c r="A55" s="14"/>
      <c r="J55" s="12"/>
      <c r="K55" s="12"/>
      <c r="L55" s="12"/>
      <c r="M55" s="12"/>
      <c r="N55" s="12"/>
      <c r="O55" s="12"/>
      <c r="P55" s="12"/>
      <c r="Q55" s="12"/>
      <c r="R55" s="12"/>
    </row>
    <row r="56" spans="1:18" ht="15" customHeight="1">
      <c r="A56" s="14"/>
      <c r="J56" s="455" t="str">
        <f>E11</f>
        <v>富山市新総曲輪1-7</v>
      </c>
      <c r="K56" s="456"/>
      <c r="L56" s="456"/>
      <c r="M56" s="456"/>
      <c r="N56" s="456"/>
      <c r="O56" s="456"/>
      <c r="P56" s="456"/>
      <c r="Q56" s="456"/>
      <c r="R56" s="457"/>
    </row>
    <row r="57" spans="1:18" ht="15" customHeight="1">
      <c r="A57" s="12" t="s">
        <v>30</v>
      </c>
      <c r="D57" s="12" t="s">
        <v>31</v>
      </c>
      <c r="E57" s="12"/>
      <c r="F57" s="12"/>
      <c r="G57" s="12"/>
      <c r="H57" s="12"/>
      <c r="J57" s="458"/>
      <c r="K57" s="459"/>
      <c r="L57" s="459"/>
      <c r="M57" s="459"/>
      <c r="N57" s="459"/>
      <c r="O57" s="459"/>
      <c r="P57" s="459"/>
      <c r="Q57" s="459"/>
      <c r="R57" s="460"/>
    </row>
    <row r="58" spans="1:18" ht="15" customHeight="1">
      <c r="A58" s="12"/>
      <c r="D58" s="12"/>
      <c r="E58" s="12"/>
      <c r="F58" s="12"/>
      <c r="G58" s="12"/>
      <c r="H58" s="12"/>
      <c r="J58" s="461"/>
      <c r="K58" s="462"/>
      <c r="L58" s="462"/>
      <c r="M58" s="462"/>
      <c r="N58" s="462"/>
      <c r="O58" s="462"/>
      <c r="P58" s="462"/>
      <c r="Q58" s="462"/>
      <c r="R58" s="463"/>
    </row>
    <row r="59" spans="1:18" ht="15" customHeight="1">
      <c r="D59" s="1" t="s">
        <v>35</v>
      </c>
      <c r="J59" s="442" t="s">
        <v>228</v>
      </c>
      <c r="K59" s="443"/>
      <c r="L59" s="443"/>
      <c r="M59" s="443"/>
      <c r="N59" s="443"/>
      <c r="O59" s="443"/>
      <c r="P59" s="443"/>
      <c r="Q59" s="443"/>
      <c r="R59" s="444"/>
    </row>
    <row r="60" spans="1:18" ht="15" customHeight="1">
      <c r="D60" s="12" t="s">
        <v>34</v>
      </c>
      <c r="E60" s="12"/>
      <c r="F60" s="12"/>
      <c r="G60" s="12"/>
      <c r="H60" s="12"/>
      <c r="J60" s="464" t="str">
        <f>E8</f>
        <v>株式会社TOYAMA食品</v>
      </c>
      <c r="K60" s="465"/>
      <c r="L60" s="465"/>
      <c r="M60" s="465"/>
      <c r="N60" s="465"/>
      <c r="O60" s="465"/>
      <c r="P60" s="465"/>
      <c r="Q60" s="465"/>
      <c r="R60" s="466"/>
    </row>
    <row r="61" spans="1:18" ht="15" customHeight="1">
      <c r="D61" s="12" ph="1"/>
      <c r="E61" s="12" ph="1"/>
      <c r="F61" s="12" ph="1"/>
      <c r="G61" s="12" ph="1"/>
      <c r="H61" s="12" ph="1"/>
      <c r="J61" s="467" t="str">
        <f>E9</f>
        <v>代表取締役</v>
      </c>
      <c r="K61" s="468"/>
      <c r="L61" s="468"/>
      <c r="M61" s="468"/>
      <c r="N61" s="468"/>
      <c r="O61" s="468"/>
      <c r="P61" s="468"/>
      <c r="Q61" s="468"/>
      <c r="R61" s="469"/>
    </row>
    <row r="62" spans="1:18" ht="15" customHeight="1">
      <c r="D62" s="12" ph="1"/>
      <c r="E62" s="12" ph="1"/>
      <c r="F62" s="12" ph="1"/>
      <c r="G62" s="12" ph="1"/>
      <c r="H62" s="12" ph="1"/>
      <c r="J62" s="442" t="s">
        <v>123</v>
      </c>
      <c r="K62" s="443"/>
      <c r="L62" s="443"/>
      <c r="M62" s="443"/>
      <c r="N62" s="443"/>
      <c r="O62" s="443"/>
      <c r="P62" s="443"/>
      <c r="Q62" s="443"/>
      <c r="R62" s="444"/>
    </row>
    <row r="63" spans="1:18" ht="15" customHeight="1">
      <c r="J63" s="467" t="str">
        <f>E10</f>
        <v>立山　一郎</v>
      </c>
      <c r="K63" s="468"/>
      <c r="L63" s="468"/>
      <c r="M63" s="468"/>
      <c r="N63" s="468"/>
      <c r="O63" s="468"/>
      <c r="P63" s="468"/>
      <c r="Q63" s="468"/>
      <c r="R63" s="469"/>
    </row>
    <row r="64" spans="1:18" ht="15" customHeight="1">
      <c r="A64" s="15" t="s">
        <v>32</v>
      </c>
      <c r="D64" s="16"/>
      <c r="E64" s="16"/>
      <c r="F64" s="16"/>
      <c r="G64" s="16"/>
      <c r="H64" s="16"/>
      <c r="J64" s="123"/>
      <c r="K64" s="123"/>
      <c r="L64" s="123"/>
      <c r="M64" s="123"/>
      <c r="N64" s="123"/>
      <c r="O64" s="123"/>
      <c r="P64" s="123"/>
      <c r="Q64" s="123"/>
      <c r="R64" s="124"/>
    </row>
    <row r="65" spans="1:28" ht="15" customHeight="1">
      <c r="A65" s="15"/>
      <c r="D65" s="12" t="s">
        <v>193</v>
      </c>
      <c r="E65" s="16"/>
      <c r="F65" s="16"/>
      <c r="G65" s="16"/>
      <c r="H65" s="16"/>
      <c r="J65" s="442" t="s">
        <v>199</v>
      </c>
      <c r="K65" s="443"/>
      <c r="L65" s="443"/>
      <c r="M65" s="443"/>
      <c r="N65" s="443"/>
      <c r="O65" s="443"/>
      <c r="P65" s="443"/>
      <c r="Q65" s="443"/>
      <c r="R65" s="444"/>
    </row>
    <row r="66" spans="1:28" ht="15" customHeight="1">
      <c r="A66" s="15" t="s">
        <v>33</v>
      </c>
    </row>
    <row r="67" spans="1:28" ht="15" customHeight="1">
      <c r="A67" s="12" t="s">
        <v>81</v>
      </c>
    </row>
    <row r="68" spans="1:28" ht="15" customHeight="1">
      <c r="A68" s="12"/>
    </row>
    <row r="69" spans="1:28" s="1" customFormat="1" ht="15" customHeight="1">
      <c r="A69" s="14"/>
      <c r="L69" s="4"/>
      <c r="S69"/>
      <c r="T69" s="2"/>
      <c r="U69"/>
      <c r="V69"/>
      <c r="W69"/>
      <c r="X69"/>
      <c r="Y69"/>
      <c r="Z69"/>
      <c r="AA69"/>
      <c r="AB69"/>
    </row>
    <row r="70" spans="1:28" s="1" customFormat="1" ht="15" customHeight="1">
      <c r="B70" s="284" t="s">
        <v>82</v>
      </c>
      <c r="C70" s="284"/>
      <c r="D70" s="284"/>
      <c r="E70" s="284"/>
      <c r="F70" s="284"/>
      <c r="G70" s="284"/>
      <c r="H70" s="284"/>
      <c r="I70" s="284"/>
      <c r="J70" s="284"/>
      <c r="K70" s="284"/>
      <c r="L70" s="284"/>
      <c r="M70" s="284"/>
      <c r="N70" s="284"/>
      <c r="O70" s="284"/>
      <c r="P70" s="284"/>
      <c r="Q70" s="284"/>
      <c r="S70"/>
      <c r="T70" s="2"/>
      <c r="U70"/>
      <c r="V70"/>
      <c r="W70"/>
      <c r="X70"/>
      <c r="Y70"/>
      <c r="Z70"/>
      <c r="AA70"/>
      <c r="AB70"/>
    </row>
    <row r="71" spans="1:28" s="1" customFormat="1" ht="15" customHeight="1">
      <c r="B71" s="284"/>
      <c r="C71" s="284"/>
      <c r="D71" s="284"/>
      <c r="E71" s="284"/>
      <c r="F71" s="284"/>
      <c r="G71" s="284"/>
      <c r="H71" s="284"/>
      <c r="I71" s="284"/>
      <c r="J71" s="284"/>
      <c r="K71" s="284"/>
      <c r="L71" s="284"/>
      <c r="M71" s="284"/>
      <c r="N71" s="284"/>
      <c r="O71" s="284"/>
      <c r="P71" s="284"/>
      <c r="Q71" s="284"/>
      <c r="S71"/>
      <c r="T71" s="2"/>
      <c r="U71"/>
      <c r="V71"/>
      <c r="W71"/>
      <c r="X71"/>
      <c r="Y71"/>
      <c r="Z71"/>
      <c r="AA71"/>
      <c r="AB71"/>
    </row>
    <row r="72" spans="1:28" s="1" customFormat="1" ht="15" customHeight="1">
      <c r="B72" s="284"/>
      <c r="C72" s="284"/>
      <c r="D72" s="284"/>
      <c r="E72" s="284"/>
      <c r="F72" s="284"/>
      <c r="G72" s="284"/>
      <c r="H72" s="284"/>
      <c r="I72" s="284"/>
      <c r="J72" s="284"/>
      <c r="K72" s="284"/>
      <c r="L72" s="284"/>
      <c r="M72" s="284"/>
      <c r="N72" s="284"/>
      <c r="O72" s="284"/>
      <c r="P72" s="284"/>
      <c r="Q72" s="284"/>
      <c r="S72"/>
      <c r="T72" s="2"/>
      <c r="U72"/>
      <c r="V72"/>
      <c r="W72"/>
      <c r="X72"/>
      <c r="Y72"/>
      <c r="Z72"/>
      <c r="AA72"/>
      <c r="AB72"/>
    </row>
    <row r="73" spans="1:28" s="1" customFormat="1" ht="15" customHeight="1">
      <c r="A73" s="8"/>
      <c r="B73" s="284"/>
      <c r="C73" s="284"/>
      <c r="D73" s="284"/>
      <c r="E73" s="284"/>
      <c r="F73" s="284"/>
      <c r="G73" s="284"/>
      <c r="H73" s="284"/>
      <c r="I73" s="284"/>
      <c r="J73" s="284"/>
      <c r="K73" s="284"/>
      <c r="L73" s="284"/>
      <c r="M73" s="284"/>
      <c r="N73" s="284"/>
      <c r="O73" s="284"/>
      <c r="P73" s="284"/>
      <c r="Q73" s="284"/>
      <c r="S73"/>
      <c r="T73" s="2"/>
      <c r="U73"/>
      <c r="V73"/>
      <c r="W73"/>
      <c r="X73"/>
      <c r="Y73"/>
      <c r="Z73"/>
      <c r="AA73"/>
      <c r="AB73"/>
    </row>
    <row r="74" spans="1:28" s="1" customFormat="1" ht="15" customHeight="1">
      <c r="A74" s="8"/>
      <c r="S74"/>
      <c r="T74" s="2"/>
      <c r="U74"/>
      <c r="V74"/>
      <c r="W74"/>
      <c r="X74"/>
      <c r="Y74"/>
      <c r="Z74"/>
      <c r="AA74"/>
      <c r="AB74"/>
    </row>
    <row r="75" spans="1:28" s="1" customFormat="1" ht="15" customHeight="1">
      <c r="A75" s="8"/>
      <c r="S75"/>
      <c r="T75" s="2"/>
      <c r="U75"/>
      <c r="V75"/>
      <c r="W75"/>
      <c r="X75"/>
      <c r="Y75"/>
      <c r="Z75"/>
      <c r="AA75"/>
      <c r="AB75"/>
    </row>
    <row r="76" spans="1:28" s="1" customFormat="1" ht="15" customHeight="1">
      <c r="S76"/>
      <c r="T76" s="2"/>
      <c r="U76"/>
      <c r="V76"/>
      <c r="W76"/>
      <c r="X76"/>
      <c r="Y76"/>
      <c r="Z76"/>
      <c r="AA76"/>
      <c r="AB76"/>
    </row>
    <row r="77" spans="1:28" s="1" customFormat="1" ht="15" customHeight="1">
      <c r="B77" s="271"/>
      <c r="C77" s="271"/>
      <c r="D77" s="271"/>
      <c r="E77" s="271"/>
      <c r="F77" s="271"/>
      <c r="G77" s="271"/>
      <c r="H77" s="271"/>
      <c r="I77" s="271"/>
      <c r="J77" s="271"/>
      <c r="K77" s="271"/>
      <c r="L77" s="271"/>
      <c r="M77" s="271"/>
      <c r="N77" s="271"/>
      <c r="O77" s="271"/>
      <c r="P77" s="271"/>
      <c r="Q77" s="271"/>
      <c r="S77"/>
      <c r="T77" s="2"/>
      <c r="U77"/>
      <c r="V77"/>
      <c r="W77"/>
      <c r="X77"/>
      <c r="Y77"/>
      <c r="Z77"/>
      <c r="AA77"/>
      <c r="AB77"/>
    </row>
    <row r="78" spans="1:28" s="1" customFormat="1" ht="15" customHeight="1">
      <c r="B78" s="271"/>
      <c r="C78" s="271"/>
      <c r="D78" s="271"/>
      <c r="E78" s="271"/>
      <c r="F78" s="271"/>
      <c r="G78" s="271"/>
      <c r="H78" s="271"/>
      <c r="I78" s="271"/>
      <c r="J78" s="271"/>
      <c r="K78" s="271"/>
      <c r="L78" s="271"/>
      <c r="M78" s="271"/>
      <c r="N78" s="271"/>
      <c r="O78" s="271"/>
      <c r="P78" s="271"/>
      <c r="Q78" s="271"/>
      <c r="S78"/>
      <c r="T78" s="2"/>
      <c r="U78"/>
      <c r="V78"/>
      <c r="W78"/>
      <c r="X78"/>
      <c r="Y78"/>
      <c r="Z78"/>
      <c r="AA78"/>
      <c r="AB78"/>
    </row>
    <row r="79" spans="1:28" s="1" customFormat="1" ht="15" customHeight="1">
      <c r="B79" s="6"/>
      <c r="C79" s="6"/>
      <c r="D79" s="6"/>
      <c r="E79" s="6"/>
      <c r="F79" s="6"/>
      <c r="G79" s="6"/>
      <c r="H79" s="6"/>
      <c r="I79" s="6"/>
      <c r="J79" s="6"/>
      <c r="K79" s="6"/>
      <c r="L79" s="6"/>
      <c r="M79" s="6"/>
      <c r="N79" s="6"/>
      <c r="O79" s="6"/>
      <c r="P79" s="6"/>
      <c r="Q79" s="6"/>
      <c r="S79"/>
      <c r="T79" s="2"/>
      <c r="U79"/>
      <c r="V79"/>
      <c r="W79"/>
      <c r="X79"/>
      <c r="Y79"/>
      <c r="Z79"/>
      <c r="AA79"/>
      <c r="AB79"/>
    </row>
    <row r="80" spans="1:28" s="1" customFormat="1" ht="15" customHeight="1">
      <c r="B80" s="6"/>
      <c r="C80" s="6"/>
      <c r="D80" s="4"/>
      <c r="E80" s="4"/>
      <c r="F80" s="4"/>
      <c r="G80" s="4"/>
      <c r="H80" s="4"/>
      <c r="I80" s="4"/>
      <c r="J80" s="4"/>
      <c r="K80" s="4"/>
      <c r="L80" s="4"/>
      <c r="M80" s="4"/>
      <c r="N80" s="4"/>
      <c r="O80" s="4"/>
      <c r="P80" s="4"/>
      <c r="Q80" s="4"/>
      <c r="S80"/>
      <c r="T80" s="2"/>
      <c r="U80"/>
      <c r="V80"/>
      <c r="W80"/>
      <c r="X80"/>
      <c r="Y80"/>
      <c r="Z80"/>
      <c r="AA80"/>
      <c r="AB80"/>
    </row>
    <row r="81" spans="1:28" s="1" customFormat="1" ht="15" customHeight="1">
      <c r="B81" s="271"/>
      <c r="C81" s="271"/>
      <c r="D81" s="271"/>
      <c r="E81" s="271"/>
      <c r="F81" s="271"/>
      <c r="G81" s="271"/>
      <c r="H81" s="271"/>
      <c r="I81" s="271"/>
      <c r="J81" s="271"/>
      <c r="K81" s="271"/>
      <c r="L81" s="271"/>
      <c r="M81" s="271"/>
      <c r="N81" s="271"/>
      <c r="O81" s="271"/>
      <c r="P81" s="271"/>
      <c r="Q81" s="271"/>
      <c r="S81"/>
      <c r="T81" s="2"/>
      <c r="U81"/>
      <c r="V81"/>
      <c r="W81"/>
      <c r="X81"/>
      <c r="Y81"/>
      <c r="Z81"/>
      <c r="AA81"/>
      <c r="AB81"/>
    </row>
    <row r="82" spans="1:28" s="1" customFormat="1" ht="15" customHeight="1">
      <c r="B82" s="6"/>
      <c r="C82" s="6"/>
      <c r="D82" s="6"/>
      <c r="E82" s="6"/>
      <c r="F82" s="6"/>
      <c r="G82" s="6"/>
      <c r="H82" s="6"/>
      <c r="I82" s="6"/>
      <c r="J82" s="6"/>
      <c r="K82" s="6"/>
      <c r="L82" s="6"/>
      <c r="M82" s="6"/>
      <c r="N82" s="6"/>
      <c r="O82" s="6"/>
      <c r="P82" s="6"/>
      <c r="Q82" s="6"/>
      <c r="S82"/>
      <c r="T82" s="2"/>
      <c r="U82"/>
      <c r="V82"/>
      <c r="W82"/>
      <c r="X82"/>
      <c r="Y82"/>
      <c r="Z82"/>
      <c r="AA82"/>
      <c r="AB82"/>
    </row>
    <row r="83" spans="1:28" s="1" customFormat="1" ht="15" customHeight="1">
      <c r="B83" s="6"/>
      <c r="C83" s="6"/>
      <c r="D83" s="4"/>
      <c r="E83" s="4"/>
      <c r="F83" s="4"/>
      <c r="G83" s="4"/>
      <c r="H83" s="4"/>
      <c r="I83" s="4"/>
      <c r="J83" s="4"/>
      <c r="K83" s="4"/>
      <c r="L83" s="4"/>
      <c r="M83" s="4"/>
      <c r="N83" s="4"/>
      <c r="O83" s="4"/>
      <c r="P83" s="4"/>
      <c r="Q83" s="4"/>
      <c r="S83"/>
      <c r="T83" s="2"/>
      <c r="U83"/>
      <c r="V83"/>
      <c r="W83"/>
      <c r="X83"/>
      <c r="Y83"/>
      <c r="Z83"/>
      <c r="AA83"/>
      <c r="AB83"/>
    </row>
    <row r="84" spans="1:28" s="1" customFormat="1" ht="15" customHeight="1">
      <c r="B84" s="271"/>
      <c r="C84" s="271"/>
      <c r="D84" s="271"/>
      <c r="E84" s="271"/>
      <c r="F84" s="271"/>
      <c r="G84" s="271"/>
      <c r="H84" s="271"/>
      <c r="I84" s="271"/>
      <c r="J84" s="271"/>
      <c r="K84" s="271"/>
      <c r="L84" s="271"/>
      <c r="M84" s="271"/>
      <c r="N84" s="271"/>
      <c r="O84" s="271"/>
      <c r="P84" s="271"/>
      <c r="Q84" s="271"/>
      <c r="S84"/>
      <c r="T84" s="2"/>
      <c r="U84"/>
      <c r="V84"/>
      <c r="W84"/>
      <c r="X84"/>
      <c r="Y84"/>
      <c r="Z84"/>
      <c r="AA84"/>
      <c r="AB84"/>
    </row>
    <row r="85" spans="1:28" s="1" customFormat="1" ht="15" customHeight="1">
      <c r="B85" s="6"/>
      <c r="C85" s="6"/>
      <c r="D85" s="6"/>
      <c r="E85" s="6"/>
      <c r="F85" s="6"/>
      <c r="G85" s="6"/>
      <c r="H85" s="6"/>
      <c r="I85" s="6"/>
      <c r="J85" s="6"/>
      <c r="K85" s="6"/>
      <c r="L85" s="6"/>
      <c r="M85" s="6"/>
      <c r="N85" s="6"/>
      <c r="O85" s="6"/>
      <c r="P85" s="6"/>
      <c r="Q85" s="6"/>
      <c r="S85"/>
      <c r="T85" s="2"/>
      <c r="U85"/>
      <c r="V85"/>
      <c r="W85"/>
      <c r="X85"/>
      <c r="Y85"/>
      <c r="Z85"/>
      <c r="AA85"/>
      <c r="AB85"/>
    </row>
    <row r="86" spans="1:28" s="1" customFormat="1" ht="15" customHeight="1">
      <c r="B86" s="177"/>
      <c r="C86" s="177"/>
      <c r="S86"/>
      <c r="T86" s="2"/>
      <c r="U86"/>
      <c r="V86"/>
      <c r="W86"/>
      <c r="X86"/>
      <c r="Y86"/>
      <c r="Z86"/>
      <c r="AA86"/>
      <c r="AB86"/>
    </row>
    <row r="87" spans="1:28" s="1" customFormat="1" ht="15" customHeight="1">
      <c r="S87"/>
      <c r="T87" s="2"/>
      <c r="U87"/>
      <c r="V87"/>
      <c r="W87"/>
      <c r="X87"/>
      <c r="Y87"/>
      <c r="Z87"/>
      <c r="AA87"/>
      <c r="AB87"/>
    </row>
    <row r="88" spans="1:28" ht="15" customHeight="1">
      <c r="A88" s="1" t="s">
        <v>60</v>
      </c>
      <c r="L88" s="440" t="str">
        <f>E8</f>
        <v>株式会社TOYAMA食品</v>
      </c>
      <c r="M88" s="440"/>
      <c r="N88" s="440"/>
      <c r="O88" s="440"/>
      <c r="P88" s="440"/>
      <c r="Q88" s="440"/>
      <c r="R88" s="441"/>
    </row>
    <row r="89" spans="1:28" ht="15" customHeight="1"/>
    <row r="90" spans="1:28" s="1" customFormat="1" ht="15" customHeight="1">
      <c r="A90" s="8"/>
      <c r="S90"/>
      <c r="T90" s="2"/>
      <c r="U90"/>
      <c r="V90"/>
      <c r="W90"/>
      <c r="X90"/>
      <c r="Y90"/>
      <c r="Z90"/>
      <c r="AA90"/>
      <c r="AB90"/>
    </row>
    <row r="91" spans="1:28" s="1" customFormat="1" ht="15" customHeight="1">
      <c r="A91" s="61" t="s">
        <v>178</v>
      </c>
      <c r="B91" s="32" t="s">
        <v>177</v>
      </c>
      <c r="S91"/>
      <c r="T91" s="2"/>
      <c r="U91"/>
      <c r="V91"/>
      <c r="W91"/>
      <c r="X91"/>
      <c r="Y91"/>
      <c r="Z91"/>
      <c r="AA91"/>
      <c r="AB91"/>
    </row>
    <row r="92" spans="1:28" s="1" customFormat="1" ht="47.1" customHeight="1">
      <c r="A92" s="61"/>
      <c r="B92" s="237" t="s">
        <v>249</v>
      </c>
      <c r="C92" s="237"/>
      <c r="D92" s="237"/>
      <c r="E92" s="237"/>
      <c r="F92" s="237"/>
      <c r="G92" s="237"/>
      <c r="H92" s="237"/>
      <c r="I92" s="237"/>
      <c r="J92" s="237"/>
      <c r="K92" s="237"/>
      <c r="L92" s="237"/>
      <c r="M92" s="237"/>
      <c r="N92" s="237"/>
      <c r="O92" s="237"/>
      <c r="P92" s="237"/>
      <c r="Q92" s="237"/>
      <c r="S92"/>
      <c r="T92" s="2"/>
      <c r="U92"/>
      <c r="V92"/>
      <c r="W92"/>
      <c r="X92"/>
      <c r="Y92"/>
      <c r="Z92"/>
      <c r="AA92"/>
      <c r="AB92"/>
    </row>
    <row r="93" spans="1:28" s="1" customFormat="1" ht="15" customHeight="1">
      <c r="A93" s="5"/>
      <c r="B93" s="58"/>
      <c r="C93" s="59"/>
      <c r="D93" s="59"/>
      <c r="E93" s="59"/>
      <c r="F93" s="59"/>
      <c r="G93" s="59"/>
      <c r="H93" s="59"/>
      <c r="I93" s="59"/>
      <c r="J93" s="59"/>
      <c r="K93" s="59"/>
      <c r="L93" s="59"/>
      <c r="M93" s="59"/>
      <c r="N93" s="59"/>
      <c r="O93" s="59"/>
      <c r="P93" s="59"/>
      <c r="Q93" s="60"/>
      <c r="S93"/>
      <c r="T93" s="2"/>
      <c r="U93"/>
      <c r="V93"/>
      <c r="W93"/>
      <c r="X93"/>
      <c r="Y93"/>
      <c r="Z93"/>
      <c r="AA93"/>
      <c r="AB93"/>
    </row>
    <row r="94" spans="1:28" s="1" customFormat="1" ht="15" customHeight="1">
      <c r="A94" s="5"/>
      <c r="B94" s="47"/>
      <c r="C94" s="9"/>
      <c r="D94" s="9"/>
      <c r="E94" s="9"/>
      <c r="F94" s="9"/>
      <c r="G94" s="9"/>
      <c r="H94" s="9"/>
      <c r="I94" s="9"/>
      <c r="J94" s="9"/>
      <c r="K94" s="9"/>
      <c r="L94" s="9"/>
      <c r="M94" s="9"/>
      <c r="N94" s="9"/>
      <c r="O94" s="9"/>
      <c r="P94" s="9"/>
      <c r="Q94" s="57"/>
      <c r="S94"/>
      <c r="T94" s="2"/>
      <c r="U94"/>
      <c r="V94"/>
      <c r="W94"/>
      <c r="X94"/>
      <c r="Y94"/>
      <c r="Z94"/>
      <c r="AA94"/>
      <c r="AB94"/>
    </row>
    <row r="95" spans="1:28" s="1" customFormat="1" ht="15" customHeight="1">
      <c r="A95" s="5"/>
      <c r="B95" s="56"/>
      <c r="C95" s="9"/>
      <c r="D95" s="9"/>
      <c r="E95" s="9"/>
      <c r="F95" s="9"/>
      <c r="G95" s="9"/>
      <c r="H95" s="9"/>
      <c r="I95" s="9"/>
      <c r="J95" s="9"/>
      <c r="K95" s="9"/>
      <c r="L95" s="9"/>
      <c r="M95" s="9"/>
      <c r="N95" s="9"/>
      <c r="O95" s="9"/>
      <c r="P95" s="9"/>
      <c r="Q95" s="57"/>
      <c r="S95"/>
      <c r="T95" s="2"/>
      <c r="U95"/>
      <c r="V95"/>
      <c r="W95"/>
      <c r="X95"/>
      <c r="Y95"/>
      <c r="Z95"/>
      <c r="AA95"/>
      <c r="AB95"/>
    </row>
    <row r="96" spans="1:28" s="1" customFormat="1" ht="15" customHeight="1">
      <c r="A96" s="5"/>
      <c r="B96" s="56"/>
      <c r="C96" s="9"/>
      <c r="D96" s="9"/>
      <c r="E96" s="9"/>
      <c r="F96" s="9"/>
      <c r="G96" s="9"/>
      <c r="H96" s="9"/>
      <c r="I96" s="9"/>
      <c r="J96" s="9"/>
      <c r="K96" s="9"/>
      <c r="L96" s="9"/>
      <c r="M96" s="9"/>
      <c r="N96" s="9"/>
      <c r="O96" s="9"/>
      <c r="P96" s="9"/>
      <c r="Q96" s="57"/>
      <c r="S96"/>
      <c r="T96" s="2"/>
      <c r="U96"/>
      <c r="V96"/>
      <c r="W96"/>
      <c r="X96"/>
      <c r="Y96"/>
      <c r="Z96"/>
      <c r="AA96"/>
      <c r="AB96"/>
    </row>
    <row r="97" spans="1:28" s="1" customFormat="1" ht="15" customHeight="1">
      <c r="A97" s="5"/>
      <c r="B97" s="56"/>
      <c r="C97" s="9"/>
      <c r="D97" s="9"/>
      <c r="E97" s="9"/>
      <c r="F97" s="9"/>
      <c r="G97" s="9"/>
      <c r="H97" s="9"/>
      <c r="I97" s="9"/>
      <c r="J97" s="9"/>
      <c r="K97" s="9"/>
      <c r="L97" s="9"/>
      <c r="M97" s="9"/>
      <c r="N97" s="9"/>
      <c r="O97" s="9"/>
      <c r="P97" s="9"/>
      <c r="Q97" s="57"/>
      <c r="S97"/>
      <c r="T97" s="2"/>
      <c r="U97"/>
      <c r="V97"/>
      <c r="W97"/>
      <c r="X97"/>
      <c r="Y97"/>
      <c r="Z97"/>
      <c r="AA97"/>
      <c r="AB97"/>
    </row>
    <row r="98" spans="1:28" s="1" customFormat="1" ht="15" customHeight="1">
      <c r="A98" s="5"/>
      <c r="B98" s="56"/>
      <c r="C98" s="9"/>
      <c r="D98" s="9"/>
      <c r="E98" s="9"/>
      <c r="F98" s="9"/>
      <c r="G98" s="9"/>
      <c r="H98" s="9"/>
      <c r="I98" s="9"/>
      <c r="J98" s="9"/>
      <c r="K98" s="9"/>
      <c r="L98" s="9"/>
      <c r="M98" s="9"/>
      <c r="N98" s="9"/>
      <c r="O98" s="9"/>
      <c r="P98" s="9"/>
      <c r="Q98" s="57"/>
      <c r="S98"/>
      <c r="T98" s="2"/>
      <c r="U98"/>
      <c r="V98"/>
      <c r="W98"/>
      <c r="X98"/>
      <c r="Y98"/>
      <c r="Z98"/>
      <c r="AA98"/>
      <c r="AB98"/>
    </row>
    <row r="99" spans="1:28" s="1" customFormat="1" ht="15" customHeight="1">
      <c r="A99" s="5"/>
      <c r="B99" s="56"/>
      <c r="C99" s="9"/>
      <c r="D99" s="9"/>
      <c r="E99" s="9"/>
      <c r="F99" s="9"/>
      <c r="G99" s="9"/>
      <c r="H99" s="9"/>
      <c r="I99" s="9"/>
      <c r="J99" s="9"/>
      <c r="K99" s="9"/>
      <c r="L99" s="9"/>
      <c r="M99" s="9"/>
      <c r="N99" s="9"/>
      <c r="O99" s="9"/>
      <c r="P99" s="9"/>
      <c r="Q99" s="57"/>
      <c r="S99"/>
      <c r="T99" s="2"/>
      <c r="U99"/>
      <c r="V99"/>
      <c r="W99"/>
      <c r="X99"/>
      <c r="Y99"/>
      <c r="Z99"/>
      <c r="AA99"/>
      <c r="AB99"/>
    </row>
    <row r="100" spans="1:28" s="1" customFormat="1" ht="15" customHeight="1">
      <c r="A100" s="5"/>
      <c r="B100" s="56"/>
      <c r="C100" s="9"/>
      <c r="D100" s="9"/>
      <c r="E100" s="9"/>
      <c r="F100" s="9"/>
      <c r="G100" s="9"/>
      <c r="H100" s="9"/>
      <c r="I100" s="9"/>
      <c r="J100" s="9"/>
      <c r="K100" s="9"/>
      <c r="L100" s="9"/>
      <c r="M100" s="9"/>
      <c r="N100" s="9"/>
      <c r="O100" s="9"/>
      <c r="P100" s="9"/>
      <c r="Q100" s="57"/>
      <c r="S100"/>
      <c r="T100" s="2"/>
      <c r="U100"/>
      <c r="V100"/>
      <c r="W100"/>
      <c r="X100"/>
      <c r="Y100"/>
      <c r="Z100"/>
      <c r="AA100"/>
      <c r="AB100"/>
    </row>
    <row r="101" spans="1:28" s="1" customFormat="1" ht="15" customHeight="1">
      <c r="A101" s="5"/>
      <c r="B101" s="40"/>
      <c r="C101" s="6"/>
      <c r="D101" s="6"/>
      <c r="E101" s="6"/>
      <c r="F101" s="6"/>
      <c r="G101" s="6"/>
      <c r="H101" s="6"/>
      <c r="I101" s="6"/>
      <c r="J101" s="6"/>
      <c r="K101" s="6"/>
      <c r="L101" s="6"/>
      <c r="M101" s="6"/>
      <c r="N101" s="6"/>
      <c r="O101" s="6"/>
      <c r="P101" s="6"/>
      <c r="Q101" s="41"/>
      <c r="S101"/>
      <c r="T101" s="2"/>
      <c r="U101"/>
      <c r="V101"/>
      <c r="W101"/>
      <c r="X101"/>
      <c r="Y101"/>
      <c r="Z101"/>
      <c r="AA101"/>
      <c r="AB101"/>
    </row>
    <row r="102" spans="1:28" s="1" customFormat="1" ht="15" customHeight="1">
      <c r="A102" s="5"/>
      <c r="B102" s="40"/>
      <c r="C102" s="6"/>
      <c r="D102" s="4"/>
      <c r="E102" s="4"/>
      <c r="F102" s="4"/>
      <c r="G102" s="4"/>
      <c r="H102" s="4"/>
      <c r="I102" s="4"/>
      <c r="J102" s="4"/>
      <c r="K102" s="4"/>
      <c r="L102" s="4"/>
      <c r="M102" s="4"/>
      <c r="N102" s="4"/>
      <c r="O102" s="4"/>
      <c r="P102" s="4"/>
      <c r="Q102" s="17"/>
      <c r="S102"/>
      <c r="T102" s="2"/>
      <c r="U102"/>
      <c r="V102"/>
      <c r="W102"/>
      <c r="X102"/>
      <c r="Y102"/>
      <c r="Z102"/>
      <c r="AA102"/>
      <c r="AB102"/>
    </row>
    <row r="103" spans="1:28" s="1" customFormat="1" ht="15" customHeight="1">
      <c r="A103" s="5"/>
      <c r="B103" s="56"/>
      <c r="C103" s="9"/>
      <c r="D103" s="9"/>
      <c r="E103" s="9"/>
      <c r="F103" s="9"/>
      <c r="G103" s="9"/>
      <c r="H103" s="9"/>
      <c r="I103" s="9"/>
      <c r="J103" s="9"/>
      <c r="K103" s="9"/>
      <c r="L103" s="9"/>
      <c r="M103" s="9"/>
      <c r="N103" s="9"/>
      <c r="O103" s="9"/>
      <c r="P103" s="9"/>
      <c r="Q103" s="57"/>
      <c r="S103"/>
      <c r="T103" s="2"/>
      <c r="U103"/>
      <c r="V103"/>
      <c r="W103"/>
      <c r="X103"/>
      <c r="Y103"/>
      <c r="Z103"/>
      <c r="AA103"/>
      <c r="AB103"/>
    </row>
    <row r="104" spans="1:28" s="1" customFormat="1" ht="15" customHeight="1">
      <c r="A104" s="5"/>
      <c r="B104" s="40"/>
      <c r="C104" s="6"/>
      <c r="D104" s="6"/>
      <c r="E104" s="6"/>
      <c r="F104" s="6"/>
      <c r="G104" s="6"/>
      <c r="H104" s="6"/>
      <c r="I104" s="6"/>
      <c r="J104" s="6"/>
      <c r="K104" s="6"/>
      <c r="L104" s="6"/>
      <c r="M104" s="6"/>
      <c r="N104" s="6"/>
      <c r="O104" s="6"/>
      <c r="P104" s="6"/>
      <c r="Q104" s="41"/>
      <c r="S104"/>
      <c r="T104" s="2"/>
      <c r="U104"/>
      <c r="V104"/>
      <c r="W104"/>
      <c r="X104"/>
      <c r="Y104"/>
      <c r="Z104"/>
      <c r="AA104"/>
      <c r="AB104"/>
    </row>
    <row r="105" spans="1:28" s="1" customFormat="1" ht="15" customHeight="1">
      <c r="A105" s="5"/>
      <c r="B105" s="40"/>
      <c r="C105" s="6"/>
      <c r="D105" s="4"/>
      <c r="E105" s="4"/>
      <c r="F105" s="4"/>
      <c r="G105" s="4"/>
      <c r="H105" s="4"/>
      <c r="I105" s="4"/>
      <c r="J105" s="4"/>
      <c r="K105" s="4"/>
      <c r="L105" s="4"/>
      <c r="M105" s="4"/>
      <c r="N105" s="4"/>
      <c r="O105" s="4"/>
      <c r="P105" s="4"/>
      <c r="Q105" s="17"/>
      <c r="S105"/>
      <c r="T105" s="2"/>
      <c r="U105"/>
      <c r="V105"/>
      <c r="W105"/>
      <c r="X105"/>
      <c r="Y105"/>
      <c r="Z105"/>
      <c r="AA105"/>
      <c r="AB105"/>
    </row>
    <row r="106" spans="1:28" s="1" customFormat="1" ht="15" customHeight="1">
      <c r="A106" s="5"/>
      <c r="B106" s="56"/>
      <c r="C106" s="9"/>
      <c r="D106" s="9"/>
      <c r="E106" s="9"/>
      <c r="F106" s="9"/>
      <c r="G106" s="9"/>
      <c r="H106" s="9"/>
      <c r="I106" s="9"/>
      <c r="J106" s="9"/>
      <c r="K106" s="9"/>
      <c r="L106" s="9"/>
      <c r="M106" s="9"/>
      <c r="N106" s="9"/>
      <c r="O106" s="9"/>
      <c r="P106" s="9"/>
      <c r="Q106" s="57"/>
      <c r="S106"/>
      <c r="T106" s="2"/>
      <c r="U106"/>
      <c r="V106"/>
      <c r="W106"/>
      <c r="X106"/>
      <c r="Y106"/>
      <c r="Z106"/>
      <c r="AA106"/>
      <c r="AB106"/>
    </row>
    <row r="107" spans="1:28" s="1" customFormat="1" ht="15" customHeight="1">
      <c r="A107" s="5"/>
      <c r="B107" s="40"/>
      <c r="C107" s="6"/>
      <c r="D107" s="6"/>
      <c r="E107" s="6"/>
      <c r="F107" s="6"/>
      <c r="G107" s="6"/>
      <c r="H107" s="6"/>
      <c r="I107" s="6"/>
      <c r="J107" s="6"/>
      <c r="K107" s="6"/>
      <c r="L107" s="6"/>
      <c r="M107" s="6"/>
      <c r="N107" s="6"/>
      <c r="O107" s="6"/>
      <c r="P107" s="6"/>
      <c r="Q107" s="41"/>
      <c r="S107"/>
      <c r="T107" s="2"/>
      <c r="U107"/>
      <c r="V107"/>
      <c r="W107"/>
      <c r="X107"/>
      <c r="Y107"/>
      <c r="Z107"/>
      <c r="AA107"/>
      <c r="AB107"/>
    </row>
    <row r="108" spans="1:28" s="1" customFormat="1" ht="15" customHeight="1">
      <c r="A108" s="5"/>
      <c r="B108" s="18"/>
      <c r="C108" s="19"/>
      <c r="D108" s="20"/>
      <c r="E108" s="20"/>
      <c r="F108" s="20"/>
      <c r="G108" s="20"/>
      <c r="H108" s="20"/>
      <c r="I108" s="20"/>
      <c r="J108" s="20"/>
      <c r="K108" s="20"/>
      <c r="L108" s="20"/>
      <c r="M108" s="20"/>
      <c r="N108" s="20"/>
      <c r="O108" s="20"/>
      <c r="P108" s="20"/>
      <c r="Q108" s="21"/>
      <c r="S108"/>
      <c r="T108" s="2"/>
      <c r="U108"/>
      <c r="V108"/>
      <c r="W108"/>
      <c r="X108"/>
      <c r="Y108"/>
      <c r="Z108"/>
      <c r="AA108"/>
      <c r="AB108"/>
    </row>
    <row r="109" spans="1:28" s="1" customFormat="1" ht="15" customHeight="1">
      <c r="A109" s="5"/>
      <c r="S109"/>
      <c r="T109" s="2"/>
      <c r="U109"/>
      <c r="V109"/>
      <c r="W109"/>
      <c r="X109"/>
      <c r="Y109"/>
      <c r="Z109"/>
      <c r="AA109"/>
      <c r="AB109"/>
    </row>
    <row r="110" spans="1:28">
      <c r="A110" s="5"/>
    </row>
    <row r="111" spans="1:28" s="1" customFormat="1">
      <c r="A111" s="61" t="s">
        <v>179</v>
      </c>
      <c r="B111" s="32" t="s">
        <v>181</v>
      </c>
      <c r="S111"/>
      <c r="T111" s="2"/>
      <c r="U111"/>
      <c r="V111"/>
      <c r="W111"/>
      <c r="X111"/>
      <c r="Y111"/>
      <c r="Z111"/>
      <c r="AA111"/>
      <c r="AB111"/>
    </row>
    <row r="112" spans="1:28" s="1" customFormat="1" ht="33.950000000000003" customHeight="1">
      <c r="A112" s="61"/>
      <c r="B112" s="237" t="s">
        <v>239</v>
      </c>
      <c r="C112" s="237"/>
      <c r="D112" s="237"/>
      <c r="E112" s="237"/>
      <c r="F112" s="237"/>
      <c r="G112" s="237"/>
      <c r="H112" s="237"/>
      <c r="I112" s="237"/>
      <c r="J112" s="237"/>
      <c r="K112" s="237"/>
      <c r="L112" s="237"/>
      <c r="M112" s="237"/>
      <c r="N112" s="237"/>
      <c r="O112" s="237"/>
      <c r="P112" s="237"/>
      <c r="Q112" s="237"/>
      <c r="S112"/>
      <c r="T112" s="2"/>
      <c r="U112"/>
      <c r="V112"/>
      <c r="W112"/>
      <c r="X112"/>
      <c r="Y112"/>
      <c r="Z112"/>
      <c r="AA112"/>
      <c r="AB112"/>
    </row>
    <row r="113" spans="1:28">
      <c r="A113" s="5"/>
      <c r="B113" s="58"/>
      <c r="C113" s="59"/>
      <c r="D113" s="59"/>
      <c r="E113" s="59"/>
      <c r="F113" s="59"/>
      <c r="G113" s="59"/>
      <c r="H113" s="59"/>
      <c r="I113" s="59"/>
      <c r="J113" s="59"/>
      <c r="K113" s="59"/>
      <c r="L113" s="59"/>
      <c r="M113" s="59"/>
      <c r="N113" s="59"/>
      <c r="O113" s="59"/>
      <c r="P113" s="59"/>
      <c r="Q113" s="60"/>
    </row>
    <row r="114" spans="1:28">
      <c r="A114" s="5"/>
      <c r="B114" s="47"/>
      <c r="C114" s="9"/>
      <c r="D114" s="9"/>
      <c r="E114" s="9"/>
      <c r="F114" s="9"/>
      <c r="G114" s="9"/>
      <c r="H114" s="9"/>
      <c r="I114" s="9"/>
      <c r="J114" s="9"/>
      <c r="K114" s="9"/>
      <c r="L114" s="9"/>
      <c r="M114" s="9"/>
      <c r="N114" s="9"/>
      <c r="O114" s="9"/>
      <c r="P114" s="9"/>
      <c r="Q114" s="57"/>
    </row>
    <row r="115" spans="1:28" s="1" customFormat="1">
      <c r="B115" s="56"/>
      <c r="C115" s="9"/>
      <c r="D115" s="9"/>
      <c r="E115" s="9"/>
      <c r="F115" s="9"/>
      <c r="G115" s="9"/>
      <c r="H115" s="9"/>
      <c r="I115" s="9"/>
      <c r="J115" s="9"/>
      <c r="K115" s="9"/>
      <c r="L115" s="9"/>
      <c r="M115" s="9"/>
      <c r="N115" s="9"/>
      <c r="O115" s="9"/>
      <c r="P115" s="9"/>
      <c r="Q115" s="57"/>
      <c r="S115"/>
      <c r="T115" s="2"/>
      <c r="U115"/>
      <c r="V115"/>
      <c r="W115"/>
      <c r="X115"/>
      <c r="Y115"/>
      <c r="Z115"/>
      <c r="AA115"/>
      <c r="AB115"/>
    </row>
    <row r="116" spans="1:28">
      <c r="B116" s="56"/>
      <c r="C116" s="9"/>
      <c r="D116" s="9"/>
      <c r="E116" s="9"/>
      <c r="F116" s="9"/>
      <c r="G116" s="9"/>
      <c r="H116" s="9"/>
      <c r="I116" s="9"/>
      <c r="J116" s="9"/>
      <c r="K116" s="9"/>
      <c r="L116" s="9"/>
      <c r="M116" s="9"/>
      <c r="N116" s="9"/>
      <c r="O116" s="9"/>
      <c r="P116" s="9"/>
      <c r="Q116" s="57"/>
    </row>
    <row r="117" spans="1:28">
      <c r="B117" s="56"/>
      <c r="C117" s="9"/>
      <c r="D117" s="9"/>
      <c r="E117" s="9"/>
      <c r="F117" s="9"/>
      <c r="G117" s="9"/>
      <c r="H117" s="9"/>
      <c r="I117" s="9"/>
      <c r="J117" s="9"/>
      <c r="K117" s="9"/>
      <c r="L117" s="9"/>
      <c r="M117" s="9"/>
      <c r="N117" s="9"/>
      <c r="O117" s="9"/>
      <c r="P117" s="9"/>
      <c r="Q117" s="57"/>
    </row>
    <row r="118" spans="1:28" s="1" customFormat="1">
      <c r="B118" s="56"/>
      <c r="C118" s="9"/>
      <c r="D118" s="9"/>
      <c r="E118" s="9"/>
      <c r="F118" s="9"/>
      <c r="G118" s="9"/>
      <c r="H118" s="9"/>
      <c r="I118" s="9"/>
      <c r="J118" s="9"/>
      <c r="K118" s="9"/>
      <c r="L118" s="9"/>
      <c r="M118" s="9"/>
      <c r="N118" s="9"/>
      <c r="O118" s="9"/>
      <c r="P118" s="9"/>
      <c r="Q118" s="57"/>
      <c r="S118"/>
      <c r="T118" s="2"/>
      <c r="U118"/>
      <c r="V118"/>
      <c r="W118"/>
      <c r="X118"/>
      <c r="Y118"/>
      <c r="Z118"/>
      <c r="AA118"/>
      <c r="AB118"/>
    </row>
    <row r="119" spans="1:28">
      <c r="B119" s="56"/>
      <c r="C119" s="9"/>
      <c r="D119" s="9"/>
      <c r="E119" s="9"/>
      <c r="F119" s="9"/>
      <c r="G119" s="9"/>
      <c r="H119" s="9"/>
      <c r="I119" s="9"/>
      <c r="J119" s="9"/>
      <c r="K119" s="9"/>
      <c r="L119" s="9"/>
      <c r="M119" s="9"/>
      <c r="N119" s="9"/>
      <c r="O119" s="9"/>
      <c r="P119" s="9"/>
      <c r="Q119" s="57"/>
    </row>
    <row r="120" spans="1:28">
      <c r="B120" s="56"/>
      <c r="C120" s="9"/>
      <c r="D120" s="9"/>
      <c r="E120" s="9"/>
      <c r="F120" s="9"/>
      <c r="G120" s="9"/>
      <c r="H120" s="9"/>
      <c r="I120" s="9"/>
      <c r="J120" s="9"/>
      <c r="K120" s="9"/>
      <c r="L120" s="9"/>
      <c r="M120" s="9"/>
      <c r="N120" s="9"/>
      <c r="O120" s="9"/>
      <c r="P120" s="9"/>
      <c r="Q120" s="57"/>
    </row>
    <row r="121" spans="1:28" s="1" customFormat="1">
      <c r="B121" s="40"/>
      <c r="C121" s="6"/>
      <c r="D121" s="6"/>
      <c r="E121" s="6"/>
      <c r="F121" s="6"/>
      <c r="G121" s="6"/>
      <c r="H121" s="6"/>
      <c r="I121" s="6"/>
      <c r="J121" s="6"/>
      <c r="K121" s="6"/>
      <c r="L121" s="6"/>
      <c r="M121" s="6"/>
      <c r="N121" s="6"/>
      <c r="O121" s="6"/>
      <c r="P121" s="6"/>
      <c r="Q121" s="41"/>
      <c r="S121"/>
      <c r="T121" s="2"/>
      <c r="U121"/>
      <c r="V121"/>
      <c r="W121"/>
      <c r="X121"/>
      <c r="Y121"/>
      <c r="Z121"/>
      <c r="AA121"/>
      <c r="AB121"/>
    </row>
    <row r="122" spans="1:28" s="1" customFormat="1">
      <c r="B122" s="40"/>
      <c r="C122" s="6"/>
      <c r="D122" s="4"/>
      <c r="E122" s="4"/>
      <c r="F122" s="4"/>
      <c r="G122" s="4"/>
      <c r="H122" s="4"/>
      <c r="I122" s="4"/>
      <c r="J122" s="4"/>
      <c r="K122" s="4"/>
      <c r="L122" s="4"/>
      <c r="M122" s="4"/>
      <c r="N122" s="4"/>
      <c r="O122" s="4"/>
      <c r="P122" s="4"/>
      <c r="Q122" s="17"/>
      <c r="S122"/>
      <c r="T122" s="2"/>
      <c r="U122"/>
      <c r="V122"/>
      <c r="W122"/>
      <c r="X122"/>
      <c r="Y122"/>
      <c r="Z122"/>
      <c r="AA122"/>
      <c r="AB122"/>
    </row>
    <row r="123" spans="1:28" s="1" customFormat="1">
      <c r="B123" s="56"/>
      <c r="C123" s="9"/>
      <c r="D123" s="9"/>
      <c r="E123" s="9"/>
      <c r="F123" s="9"/>
      <c r="G123" s="9"/>
      <c r="H123" s="9"/>
      <c r="I123" s="9"/>
      <c r="J123" s="9"/>
      <c r="K123" s="9"/>
      <c r="L123" s="9"/>
      <c r="M123" s="9"/>
      <c r="N123" s="9"/>
      <c r="O123" s="9"/>
      <c r="P123" s="9"/>
      <c r="Q123" s="57"/>
      <c r="S123"/>
      <c r="T123" s="2"/>
      <c r="U123"/>
      <c r="V123"/>
      <c r="W123"/>
      <c r="X123"/>
      <c r="Y123"/>
      <c r="Z123"/>
      <c r="AA123"/>
      <c r="AB123"/>
    </row>
    <row r="124" spans="1:28">
      <c r="B124" s="40"/>
      <c r="C124" s="6"/>
      <c r="D124" s="6"/>
      <c r="E124" s="6"/>
      <c r="F124" s="6"/>
      <c r="G124" s="6"/>
      <c r="H124" s="6"/>
      <c r="I124" s="6"/>
      <c r="J124" s="6"/>
      <c r="K124" s="6"/>
      <c r="L124" s="6"/>
      <c r="M124" s="6"/>
      <c r="N124" s="6"/>
      <c r="O124" s="6"/>
      <c r="P124" s="6"/>
      <c r="Q124" s="41"/>
    </row>
    <row r="125" spans="1:28">
      <c r="B125" s="40"/>
      <c r="C125" s="6"/>
      <c r="D125" s="4"/>
      <c r="E125" s="4"/>
      <c r="F125" s="4"/>
      <c r="G125" s="4"/>
      <c r="H125" s="4"/>
      <c r="I125" s="4"/>
      <c r="J125" s="4"/>
      <c r="K125" s="4"/>
      <c r="L125" s="4"/>
      <c r="M125" s="4"/>
      <c r="N125" s="4"/>
      <c r="O125" s="4"/>
      <c r="P125" s="4"/>
      <c r="Q125" s="17"/>
    </row>
    <row r="126" spans="1:28">
      <c r="B126" s="56"/>
      <c r="C126" s="9"/>
      <c r="D126" s="9"/>
      <c r="E126" s="9"/>
      <c r="F126" s="9"/>
      <c r="G126" s="9"/>
      <c r="H126" s="9"/>
      <c r="I126" s="9"/>
      <c r="J126" s="9"/>
      <c r="K126" s="9"/>
      <c r="L126" s="9"/>
      <c r="M126" s="9"/>
      <c r="N126" s="9"/>
      <c r="O126" s="9"/>
      <c r="P126" s="9"/>
      <c r="Q126" s="57"/>
    </row>
    <row r="127" spans="1:28">
      <c r="B127" s="40"/>
      <c r="C127" s="6"/>
      <c r="D127" s="6"/>
      <c r="E127" s="6"/>
      <c r="F127" s="6"/>
      <c r="G127" s="6"/>
      <c r="H127" s="6"/>
      <c r="I127" s="6"/>
      <c r="J127" s="6"/>
      <c r="K127" s="6"/>
      <c r="L127" s="6"/>
      <c r="M127" s="6"/>
      <c r="N127" s="6"/>
      <c r="O127" s="6"/>
      <c r="P127" s="6"/>
      <c r="Q127" s="41"/>
    </row>
    <row r="128" spans="1:28">
      <c r="B128" s="18"/>
      <c r="C128" s="19"/>
      <c r="D128" s="20"/>
      <c r="E128" s="20"/>
      <c r="F128" s="20"/>
      <c r="G128" s="20"/>
      <c r="H128" s="20"/>
      <c r="I128" s="20"/>
      <c r="J128" s="20"/>
      <c r="K128" s="20"/>
      <c r="L128" s="20"/>
      <c r="M128" s="20"/>
      <c r="N128" s="20"/>
      <c r="O128" s="20"/>
      <c r="P128" s="20"/>
      <c r="Q128" s="21"/>
    </row>
    <row r="130" spans="1:17">
      <c r="A130" s="61" t="s">
        <v>229</v>
      </c>
      <c r="B130" s="32" t="s">
        <v>230</v>
      </c>
    </row>
    <row r="131" spans="1:17" ht="30.95" customHeight="1">
      <c r="A131" s="61"/>
      <c r="B131" s="237" t="s">
        <v>231</v>
      </c>
      <c r="C131" s="237"/>
      <c r="D131" s="237"/>
      <c r="E131" s="237"/>
      <c r="F131" s="237"/>
      <c r="G131" s="237"/>
      <c r="H131" s="237"/>
      <c r="I131" s="237"/>
      <c r="J131" s="237"/>
      <c r="K131" s="237"/>
      <c r="L131" s="237"/>
      <c r="M131" s="237"/>
      <c r="N131" s="237"/>
      <c r="O131" s="237"/>
      <c r="P131" s="237"/>
      <c r="Q131" s="237"/>
    </row>
    <row r="132" spans="1:17">
      <c r="B132" s="173" t="s">
        <v>233</v>
      </c>
      <c r="C132" s="59"/>
      <c r="D132" s="59"/>
      <c r="E132" s="59"/>
      <c r="F132" s="59"/>
      <c r="G132" s="59"/>
      <c r="H132" s="59"/>
      <c r="I132" s="59"/>
      <c r="J132" s="59"/>
      <c r="K132" s="59"/>
      <c r="L132" s="59"/>
      <c r="M132" s="59"/>
      <c r="N132" s="59"/>
      <c r="O132" s="59"/>
      <c r="P132" s="59"/>
      <c r="Q132" s="60"/>
    </row>
    <row r="133" spans="1:17">
      <c r="B133" s="47"/>
      <c r="C133" s="9"/>
      <c r="D133" s="9"/>
      <c r="E133" s="9"/>
      <c r="F133" s="9"/>
      <c r="G133" s="9"/>
      <c r="H133" s="9"/>
      <c r="I133" s="9"/>
      <c r="J133" s="9"/>
      <c r="K133" s="9"/>
      <c r="L133" s="9"/>
      <c r="M133" s="9"/>
      <c r="N133" s="9"/>
      <c r="O133" s="9"/>
      <c r="P133" s="9"/>
      <c r="Q133" s="57"/>
    </row>
    <row r="134" spans="1:17">
      <c r="B134" s="56"/>
      <c r="C134" s="9"/>
      <c r="D134" s="9"/>
      <c r="E134" s="9"/>
      <c r="F134" s="9"/>
      <c r="G134" s="9"/>
      <c r="H134" s="9"/>
      <c r="I134" s="9"/>
      <c r="J134" s="9"/>
      <c r="K134" s="9"/>
      <c r="L134" s="9"/>
      <c r="M134" s="9"/>
      <c r="N134" s="9"/>
      <c r="O134" s="9"/>
      <c r="P134" s="9"/>
      <c r="Q134" s="57"/>
    </row>
    <row r="135" spans="1:17">
      <c r="B135" s="56"/>
      <c r="C135" s="9"/>
      <c r="D135" s="9"/>
      <c r="E135" s="9"/>
      <c r="F135" s="9"/>
      <c r="G135" s="9"/>
      <c r="H135" s="9"/>
      <c r="I135" s="9"/>
      <c r="J135" s="9"/>
      <c r="K135" s="9"/>
      <c r="L135" s="9"/>
      <c r="M135" s="9"/>
      <c r="N135" s="9"/>
      <c r="O135" s="9"/>
      <c r="P135" s="9"/>
      <c r="Q135" s="57"/>
    </row>
    <row r="136" spans="1:17">
      <c r="B136" s="56"/>
      <c r="C136" s="9"/>
      <c r="D136" s="9"/>
      <c r="E136" s="9"/>
      <c r="F136" s="9"/>
      <c r="G136" s="9"/>
      <c r="H136" s="9"/>
      <c r="I136" s="9"/>
      <c r="J136" s="9"/>
      <c r="K136" s="9"/>
      <c r="L136" s="9"/>
      <c r="M136" s="9"/>
      <c r="N136" s="9"/>
      <c r="O136" s="9"/>
      <c r="P136" s="9"/>
      <c r="Q136" s="57"/>
    </row>
    <row r="137" spans="1:17">
      <c r="B137" s="56"/>
      <c r="C137" s="9"/>
      <c r="D137" s="9"/>
      <c r="E137" s="9"/>
      <c r="F137" s="9"/>
      <c r="G137" s="9"/>
      <c r="H137" s="9"/>
      <c r="I137" s="9"/>
      <c r="J137" s="9"/>
      <c r="K137" s="9"/>
      <c r="L137" s="9"/>
      <c r="M137" s="9"/>
      <c r="N137" s="9"/>
      <c r="O137" s="9"/>
      <c r="P137" s="9"/>
      <c r="Q137" s="57"/>
    </row>
    <row r="138" spans="1:17">
      <c r="B138" s="56"/>
      <c r="C138" s="9"/>
      <c r="D138" s="9"/>
      <c r="E138" s="9"/>
      <c r="F138" s="9"/>
      <c r="G138" s="9"/>
      <c r="H138" s="9"/>
      <c r="I138" s="9"/>
      <c r="J138" s="9"/>
      <c r="K138" s="9"/>
      <c r="L138" s="9"/>
      <c r="M138" s="9"/>
      <c r="N138" s="9"/>
      <c r="O138" s="9"/>
      <c r="P138" s="9"/>
      <c r="Q138" s="57"/>
    </row>
    <row r="139" spans="1:17">
      <c r="B139" s="56"/>
      <c r="C139" s="9"/>
      <c r="D139" s="9"/>
      <c r="E139" s="9"/>
      <c r="F139" s="9"/>
      <c r="G139" s="9"/>
      <c r="H139" s="9"/>
      <c r="I139" s="9"/>
      <c r="J139" s="9"/>
      <c r="K139" s="9"/>
      <c r="L139" s="9"/>
      <c r="M139" s="9"/>
      <c r="N139" s="9"/>
      <c r="O139" s="9"/>
      <c r="P139" s="9"/>
      <c r="Q139" s="57"/>
    </row>
    <row r="140" spans="1:17">
      <c r="B140" s="40"/>
      <c r="C140" s="6"/>
      <c r="D140" s="6"/>
      <c r="E140" s="6"/>
      <c r="F140" s="6"/>
      <c r="G140" s="6"/>
      <c r="H140" s="6"/>
      <c r="I140" s="6"/>
      <c r="J140" s="6"/>
      <c r="K140" s="6"/>
      <c r="L140" s="6"/>
      <c r="M140" s="6"/>
      <c r="N140" s="6"/>
      <c r="O140" s="6"/>
      <c r="P140" s="6"/>
      <c r="Q140" s="41"/>
    </row>
    <row r="141" spans="1:17">
      <c r="B141" s="40"/>
      <c r="C141" s="6"/>
      <c r="D141" s="4"/>
      <c r="E141" s="4"/>
      <c r="F141" s="4"/>
      <c r="G141" s="4"/>
      <c r="H141" s="4"/>
      <c r="I141" s="4"/>
      <c r="J141" s="4"/>
      <c r="K141" s="4"/>
      <c r="L141" s="4"/>
      <c r="M141" s="4"/>
      <c r="N141" s="4"/>
      <c r="O141" s="4"/>
      <c r="P141" s="4"/>
      <c r="Q141" s="17"/>
    </row>
    <row r="142" spans="1:17">
      <c r="B142" s="56"/>
      <c r="C142" s="9"/>
      <c r="D142" s="9"/>
      <c r="E142" s="9"/>
      <c r="F142" s="9"/>
      <c r="G142" s="9"/>
      <c r="H142" s="9"/>
      <c r="I142" s="9"/>
      <c r="J142" s="9"/>
      <c r="K142" s="9"/>
      <c r="L142" s="9"/>
      <c r="M142" s="9"/>
      <c r="N142" s="9"/>
      <c r="O142" s="9"/>
      <c r="P142" s="9"/>
      <c r="Q142" s="57"/>
    </row>
    <row r="143" spans="1:17">
      <c r="B143" s="40"/>
      <c r="C143" s="6"/>
      <c r="D143" s="6"/>
      <c r="E143" s="6"/>
      <c r="F143" s="6"/>
      <c r="G143" s="6"/>
      <c r="H143" s="6"/>
      <c r="I143" s="6"/>
      <c r="J143" s="6"/>
      <c r="K143" s="6"/>
      <c r="L143" s="6"/>
      <c r="M143" s="6"/>
      <c r="N143" s="6"/>
      <c r="O143" s="6"/>
      <c r="P143" s="6"/>
      <c r="Q143" s="41"/>
    </row>
    <row r="144" spans="1:17">
      <c r="B144" s="40"/>
      <c r="C144" s="6"/>
      <c r="D144" s="4"/>
      <c r="E144" s="4"/>
      <c r="F144" s="4"/>
      <c r="G144" s="4"/>
      <c r="H144" s="4"/>
      <c r="I144" s="4"/>
      <c r="J144" s="4"/>
      <c r="K144" s="4"/>
      <c r="L144" s="4"/>
      <c r="M144" s="4"/>
      <c r="N144" s="4"/>
      <c r="O144" s="4"/>
      <c r="P144" s="4"/>
      <c r="Q144" s="17"/>
    </row>
    <row r="145" spans="2:17">
      <c r="B145" s="40"/>
      <c r="C145" s="6"/>
      <c r="D145" s="4"/>
      <c r="E145" s="4"/>
      <c r="F145" s="4"/>
      <c r="G145" s="4"/>
      <c r="H145" s="4"/>
      <c r="I145" s="4"/>
      <c r="J145" s="4"/>
      <c r="K145" s="4"/>
      <c r="L145" s="4"/>
      <c r="M145" s="4"/>
      <c r="N145" s="4"/>
      <c r="O145" s="4"/>
      <c r="P145" s="4"/>
      <c r="Q145" s="17"/>
    </row>
    <row r="146" spans="2:17">
      <c r="B146" s="40"/>
      <c r="C146" s="6"/>
      <c r="D146" s="4"/>
      <c r="E146" s="4"/>
      <c r="F146" s="4"/>
      <c r="G146" s="4"/>
      <c r="H146" s="4"/>
      <c r="I146" s="4"/>
      <c r="J146" s="4"/>
      <c r="K146" s="4"/>
      <c r="L146" s="4"/>
      <c r="M146" s="4"/>
      <c r="N146" s="4"/>
      <c r="O146" s="4"/>
      <c r="P146" s="4"/>
      <c r="Q146" s="17"/>
    </row>
    <row r="147" spans="2:17">
      <c r="B147" s="40"/>
      <c r="C147" s="6"/>
      <c r="D147" s="4"/>
      <c r="E147" s="4"/>
      <c r="F147" s="4"/>
      <c r="G147" s="4"/>
      <c r="H147" s="4"/>
      <c r="I147" s="4"/>
      <c r="J147" s="4"/>
      <c r="K147" s="4"/>
      <c r="L147" s="4"/>
      <c r="M147" s="4"/>
      <c r="N147" s="4"/>
      <c r="O147" s="4"/>
      <c r="P147" s="4"/>
      <c r="Q147" s="17"/>
    </row>
    <row r="148" spans="2:17">
      <c r="B148" s="172" t="s">
        <v>232</v>
      </c>
      <c r="C148" s="6"/>
      <c r="D148" s="4"/>
      <c r="E148" s="4"/>
      <c r="F148" s="4"/>
      <c r="G148" s="4"/>
      <c r="H148" s="4"/>
      <c r="I148" s="4"/>
      <c r="J148" s="4"/>
      <c r="K148" s="4"/>
      <c r="L148" s="4"/>
      <c r="M148" s="4"/>
      <c r="N148" s="4"/>
      <c r="O148" s="4"/>
      <c r="P148" s="4"/>
      <c r="Q148" s="17"/>
    </row>
    <row r="149" spans="2:17">
      <c r="B149" s="40"/>
      <c r="C149" s="6"/>
      <c r="D149" s="4"/>
      <c r="E149" s="4"/>
      <c r="F149" s="4"/>
      <c r="G149" s="4"/>
      <c r="H149" s="4"/>
      <c r="I149" s="4"/>
      <c r="J149" s="4"/>
      <c r="K149" s="4"/>
      <c r="L149" s="4"/>
      <c r="M149" s="4"/>
      <c r="N149" s="4"/>
      <c r="O149" s="4"/>
      <c r="P149" s="4"/>
      <c r="Q149" s="17"/>
    </row>
    <row r="150" spans="2:17">
      <c r="B150" s="40"/>
      <c r="C150" s="6"/>
      <c r="D150" s="4"/>
      <c r="E150" s="4"/>
      <c r="F150" s="4"/>
      <c r="G150" s="4"/>
      <c r="H150" s="4"/>
      <c r="I150" s="4"/>
      <c r="J150" s="4"/>
      <c r="K150" s="4"/>
      <c r="L150" s="4"/>
      <c r="M150" s="4"/>
      <c r="N150" s="4"/>
      <c r="O150" s="4"/>
      <c r="P150" s="4"/>
      <c r="Q150" s="17"/>
    </row>
    <row r="151" spans="2:17">
      <c r="B151" s="40"/>
      <c r="C151" s="6"/>
      <c r="D151" s="4"/>
      <c r="E151" s="4"/>
      <c r="F151" s="4"/>
      <c r="G151" s="4"/>
      <c r="H151" s="4"/>
      <c r="I151" s="4"/>
      <c r="J151" s="4"/>
      <c r="K151" s="4"/>
      <c r="L151" s="4"/>
      <c r="M151" s="4"/>
      <c r="N151" s="4"/>
      <c r="O151" s="4"/>
      <c r="P151" s="4"/>
      <c r="Q151" s="17"/>
    </row>
    <row r="152" spans="2:17">
      <c r="B152" s="40"/>
      <c r="C152" s="6"/>
      <c r="D152" s="4"/>
      <c r="E152" s="4"/>
      <c r="F152" s="4"/>
      <c r="G152" s="4"/>
      <c r="H152" s="4"/>
      <c r="I152" s="4"/>
      <c r="J152" s="4"/>
      <c r="K152" s="4"/>
      <c r="L152" s="4"/>
      <c r="M152" s="4"/>
      <c r="N152" s="4"/>
      <c r="O152" s="4"/>
      <c r="P152" s="4"/>
      <c r="Q152" s="17"/>
    </row>
    <row r="153" spans="2:17">
      <c r="B153" s="40"/>
      <c r="C153" s="6"/>
      <c r="D153" s="4"/>
      <c r="E153" s="4"/>
      <c r="F153" s="4"/>
      <c r="G153" s="4"/>
      <c r="H153" s="4"/>
      <c r="I153" s="4"/>
      <c r="J153" s="4"/>
      <c r="K153" s="4"/>
      <c r="L153" s="4"/>
      <c r="M153" s="4"/>
      <c r="N153" s="4"/>
      <c r="O153" s="4"/>
      <c r="P153" s="4"/>
      <c r="Q153" s="17"/>
    </row>
    <row r="154" spans="2:17">
      <c r="B154" s="40"/>
      <c r="C154" s="6"/>
      <c r="D154" s="4"/>
      <c r="E154" s="4"/>
      <c r="F154" s="4"/>
      <c r="G154" s="4"/>
      <c r="H154" s="4"/>
      <c r="I154" s="4"/>
      <c r="J154" s="4"/>
      <c r="K154" s="4"/>
      <c r="L154" s="4"/>
      <c r="M154" s="4"/>
      <c r="N154" s="4"/>
      <c r="O154" s="4"/>
      <c r="P154" s="4"/>
      <c r="Q154" s="17"/>
    </row>
    <row r="155" spans="2:17">
      <c r="B155" s="40"/>
      <c r="C155" s="6"/>
      <c r="D155" s="4"/>
      <c r="E155" s="4"/>
      <c r="F155" s="4"/>
      <c r="G155" s="4"/>
      <c r="H155" s="4"/>
      <c r="I155" s="4"/>
      <c r="J155" s="4"/>
      <c r="K155" s="4"/>
      <c r="L155" s="4"/>
      <c r="M155" s="4"/>
      <c r="N155" s="4"/>
      <c r="O155" s="4"/>
      <c r="P155" s="4"/>
      <c r="Q155" s="17"/>
    </row>
    <row r="156" spans="2:17">
      <c r="B156" s="40"/>
      <c r="C156" s="6"/>
      <c r="D156" s="4"/>
      <c r="E156" s="4"/>
      <c r="F156" s="4"/>
      <c r="G156" s="4"/>
      <c r="H156" s="4"/>
      <c r="I156" s="4"/>
      <c r="J156" s="4"/>
      <c r="K156" s="4"/>
      <c r="L156" s="4"/>
      <c r="M156" s="4"/>
      <c r="N156" s="4"/>
      <c r="O156" s="4"/>
      <c r="P156" s="4"/>
      <c r="Q156" s="17"/>
    </row>
    <row r="157" spans="2:17">
      <c r="B157" s="40"/>
      <c r="C157" s="6"/>
      <c r="D157" s="4"/>
      <c r="E157" s="4"/>
      <c r="F157" s="4"/>
      <c r="G157" s="4"/>
      <c r="H157" s="4"/>
      <c r="I157" s="4"/>
      <c r="J157" s="4"/>
      <c r="K157" s="4"/>
      <c r="L157" s="4"/>
      <c r="M157" s="4"/>
      <c r="N157" s="4"/>
      <c r="O157" s="4"/>
      <c r="P157" s="4"/>
      <c r="Q157" s="17"/>
    </row>
    <row r="158" spans="2:17">
      <c r="B158" s="40"/>
      <c r="C158" s="6"/>
      <c r="D158" s="4"/>
      <c r="E158" s="4"/>
      <c r="F158" s="4"/>
      <c r="G158" s="4"/>
      <c r="H158" s="4"/>
      <c r="I158" s="4"/>
      <c r="J158" s="4"/>
      <c r="K158" s="4"/>
      <c r="L158" s="4"/>
      <c r="M158" s="4"/>
      <c r="N158" s="4"/>
      <c r="O158" s="4"/>
      <c r="P158" s="4"/>
      <c r="Q158" s="17"/>
    </row>
    <row r="159" spans="2:17">
      <c r="B159" s="40"/>
      <c r="C159" s="6"/>
      <c r="D159" s="4"/>
      <c r="E159" s="4"/>
      <c r="F159" s="4"/>
      <c r="G159" s="4"/>
      <c r="H159" s="4"/>
      <c r="I159" s="4"/>
      <c r="J159" s="4"/>
      <c r="K159" s="4"/>
      <c r="L159" s="4"/>
      <c r="M159" s="4"/>
      <c r="N159" s="4"/>
      <c r="O159" s="4"/>
      <c r="P159" s="4"/>
      <c r="Q159" s="17"/>
    </row>
    <row r="160" spans="2:17">
      <c r="B160" s="40"/>
      <c r="C160" s="6"/>
      <c r="D160" s="4"/>
      <c r="E160" s="4"/>
      <c r="F160" s="4"/>
      <c r="G160" s="4"/>
      <c r="H160" s="4"/>
      <c r="I160" s="4"/>
      <c r="J160" s="4"/>
      <c r="K160" s="4"/>
      <c r="L160" s="4"/>
      <c r="M160" s="4"/>
      <c r="N160" s="4"/>
      <c r="O160" s="4"/>
      <c r="P160" s="4"/>
      <c r="Q160" s="17"/>
    </row>
    <row r="161" spans="2:28">
      <c r="B161" s="40"/>
      <c r="C161" s="6"/>
      <c r="D161" s="4"/>
      <c r="E161" s="4"/>
      <c r="F161" s="4"/>
      <c r="G161" s="4"/>
      <c r="H161" s="4"/>
      <c r="I161" s="4"/>
      <c r="J161" s="4"/>
      <c r="K161" s="4"/>
      <c r="L161" s="4"/>
      <c r="M161" s="4"/>
      <c r="N161" s="4"/>
      <c r="O161" s="4"/>
      <c r="P161" s="4"/>
      <c r="Q161" s="17"/>
    </row>
    <row r="162" spans="2:28">
      <c r="B162" s="40"/>
      <c r="C162" s="6"/>
      <c r="D162" s="4"/>
      <c r="E162" s="4"/>
      <c r="F162" s="4"/>
      <c r="G162" s="4"/>
      <c r="H162" s="4"/>
      <c r="I162" s="4"/>
      <c r="J162" s="4"/>
      <c r="K162" s="4"/>
      <c r="L162" s="4"/>
      <c r="M162" s="4"/>
      <c r="N162" s="4"/>
      <c r="O162" s="4"/>
      <c r="P162" s="4"/>
      <c r="Q162" s="17"/>
    </row>
    <row r="163" spans="2:28">
      <c r="B163" s="56"/>
      <c r="C163" s="9"/>
      <c r="D163" s="9"/>
      <c r="E163" s="9"/>
      <c r="F163" s="9"/>
      <c r="G163" s="9"/>
      <c r="H163" s="9"/>
      <c r="I163" s="9"/>
      <c r="J163" s="9"/>
      <c r="K163" s="9"/>
      <c r="L163" s="9"/>
      <c r="M163" s="9"/>
      <c r="N163" s="9"/>
      <c r="O163" s="9"/>
      <c r="P163" s="9"/>
      <c r="Q163" s="57"/>
    </row>
    <row r="164" spans="2:28">
      <c r="B164" s="40"/>
      <c r="C164" s="6"/>
      <c r="D164" s="6"/>
      <c r="E164" s="6"/>
      <c r="F164" s="6"/>
      <c r="G164" s="6"/>
      <c r="H164" s="6"/>
      <c r="I164" s="6"/>
      <c r="J164" s="6"/>
      <c r="K164" s="6"/>
      <c r="L164" s="6"/>
      <c r="M164" s="6"/>
      <c r="N164" s="6"/>
      <c r="O164" s="6"/>
      <c r="P164" s="6"/>
      <c r="Q164" s="41"/>
    </row>
    <row r="165" spans="2:28" s="1" customFormat="1">
      <c r="B165" s="18"/>
      <c r="C165" s="19"/>
      <c r="D165" s="20"/>
      <c r="E165" s="20"/>
      <c r="F165" s="20"/>
      <c r="G165" s="20"/>
      <c r="H165" s="20"/>
      <c r="I165" s="20"/>
      <c r="J165" s="20"/>
      <c r="K165" s="20"/>
      <c r="L165" s="20"/>
      <c r="M165" s="20"/>
      <c r="N165" s="20"/>
      <c r="O165" s="20"/>
      <c r="P165" s="20"/>
      <c r="Q165" s="21"/>
      <c r="S165"/>
      <c r="T165" s="2"/>
      <c r="U165"/>
      <c r="V165"/>
      <c r="W165"/>
      <c r="X165"/>
      <c r="Y165"/>
      <c r="Z165"/>
      <c r="AA165"/>
      <c r="AB165"/>
    </row>
    <row r="168" spans="2:28" s="1" customFormat="1" ht="22.5">
      <c r="D168" s="1" ph="1"/>
      <c r="E168" s="1" ph="1"/>
      <c r="F168" s="1" ph="1"/>
      <c r="G168" s="1" ph="1"/>
      <c r="H168" s="1" ph="1"/>
      <c r="S168"/>
      <c r="T168" s="2"/>
      <c r="U168"/>
      <c r="V168"/>
      <c r="W168"/>
      <c r="X168"/>
      <c r="Y168"/>
      <c r="Z168"/>
      <c r="AA168"/>
      <c r="AB168"/>
    </row>
    <row r="171" spans="2:28" s="1" customFormat="1" ht="22.5">
      <c r="D171" s="1" ph="1"/>
      <c r="E171" s="1" ph="1"/>
      <c r="F171" s="1" ph="1"/>
      <c r="G171" s="1" ph="1"/>
      <c r="H171" s="1" ph="1"/>
      <c r="S171"/>
      <c r="T171" s="2"/>
      <c r="U171"/>
      <c r="V171"/>
      <c r="W171"/>
      <c r="X171"/>
      <c r="Y171"/>
      <c r="Z171"/>
      <c r="AA171"/>
      <c r="AB171"/>
    </row>
    <row r="174" spans="2:28" s="1" customFormat="1" ht="22.5">
      <c r="D174" s="1" ph="1"/>
      <c r="E174" s="1" ph="1"/>
      <c r="F174" s="1" ph="1"/>
      <c r="G174" s="1" ph="1"/>
      <c r="H174" s="1" ph="1"/>
      <c r="S174"/>
      <c r="T174" s="2"/>
      <c r="U174"/>
      <c r="V174"/>
      <c r="W174"/>
      <c r="X174"/>
      <c r="Y174"/>
      <c r="Z174"/>
      <c r="AA174"/>
      <c r="AB174"/>
    </row>
    <row r="175" spans="2:28" s="1" customFormat="1" ht="22.5">
      <c r="D175" s="1" ph="1"/>
      <c r="E175" s="1" ph="1"/>
      <c r="F175" s="1" ph="1"/>
      <c r="G175" s="1" ph="1"/>
      <c r="H175" s="1" ph="1"/>
      <c r="S175"/>
      <c r="T175" s="2"/>
      <c r="U175"/>
      <c r="V175"/>
      <c r="W175"/>
      <c r="X175"/>
      <c r="Y175"/>
      <c r="Z175"/>
      <c r="AA175"/>
      <c r="AB175"/>
    </row>
    <row r="176" spans="2:28" s="1" customFormat="1" ht="22.5">
      <c r="D176" s="1" ph="1"/>
      <c r="E176" s="1" ph="1"/>
      <c r="F176" s="1" ph="1"/>
      <c r="G176" s="1" ph="1"/>
      <c r="H176" s="1" ph="1"/>
      <c r="S176"/>
      <c r="T176" s="2"/>
      <c r="U176"/>
      <c r="V176"/>
      <c r="W176"/>
      <c r="X176"/>
      <c r="Y176"/>
      <c r="Z176"/>
      <c r="AA176"/>
      <c r="AB176"/>
    </row>
    <row r="179" spans="4:28" s="1" customFormat="1" ht="22.5">
      <c r="D179" s="1" ph="1"/>
      <c r="E179" s="1" ph="1"/>
      <c r="F179" s="1" ph="1"/>
      <c r="G179" s="1" ph="1"/>
      <c r="H179" s="1" ph="1"/>
      <c r="S179"/>
      <c r="T179" s="2"/>
      <c r="U179"/>
      <c r="V179"/>
      <c r="W179"/>
      <c r="X179"/>
      <c r="Y179"/>
      <c r="Z179"/>
      <c r="AA179"/>
      <c r="AB179"/>
    </row>
    <row r="181" spans="4:28" s="1" customFormat="1" ht="22.5">
      <c r="D181" s="1" ph="1"/>
      <c r="E181" s="1" ph="1"/>
      <c r="F181" s="1" ph="1"/>
      <c r="G181" s="1" ph="1"/>
      <c r="H181" s="1" ph="1"/>
      <c r="S181"/>
      <c r="T181" s="2"/>
      <c r="U181"/>
      <c r="V181"/>
      <c r="W181"/>
      <c r="X181"/>
      <c r="Y181"/>
      <c r="Z181"/>
      <c r="AA181"/>
      <c r="AB181"/>
    </row>
    <row r="183" spans="4:28" s="1" customFormat="1" ht="22.5">
      <c r="D183" s="1" ph="1"/>
      <c r="E183" s="1" ph="1"/>
      <c r="F183" s="1" ph="1"/>
      <c r="G183" s="1" ph="1"/>
      <c r="H183" s="1" ph="1"/>
      <c r="S183"/>
      <c r="T183" s="2"/>
      <c r="U183"/>
      <c r="V183"/>
      <c r="W183"/>
      <c r="X183"/>
      <c r="Y183"/>
      <c r="Z183"/>
      <c r="AA183"/>
      <c r="AB183"/>
    </row>
    <row r="184" spans="4:28" s="1" customFormat="1" ht="22.5">
      <c r="D184" s="1" ph="1"/>
      <c r="E184" s="1" ph="1"/>
      <c r="F184" s="1" ph="1"/>
      <c r="G184" s="1" ph="1"/>
      <c r="H184" s="1" ph="1"/>
      <c r="S184"/>
      <c r="T184" s="2"/>
      <c r="U184"/>
      <c r="V184"/>
      <c r="W184"/>
      <c r="X184"/>
      <c r="Y184"/>
      <c r="Z184"/>
      <c r="AA184"/>
      <c r="AB184"/>
    </row>
    <row r="187" spans="4:28" s="1" customFormat="1" ht="22.5">
      <c r="D187" s="1" ph="1"/>
      <c r="E187" s="1" ph="1"/>
      <c r="F187" s="1" ph="1"/>
      <c r="G187" s="1" ph="1"/>
      <c r="H187" s="1" ph="1"/>
      <c r="S187"/>
      <c r="T187" s="2"/>
      <c r="U187"/>
      <c r="V187"/>
      <c r="W187"/>
      <c r="X187"/>
      <c r="Y187"/>
      <c r="Z187"/>
      <c r="AA187"/>
      <c r="AB187"/>
    </row>
    <row r="190" spans="4:28" s="1" customFormat="1" ht="22.5">
      <c r="D190" s="1" ph="1"/>
      <c r="E190" s="1" ph="1"/>
      <c r="F190" s="1" ph="1"/>
      <c r="G190" s="1" ph="1"/>
      <c r="H190" s="1" ph="1"/>
      <c r="S190"/>
      <c r="T190" s="2"/>
      <c r="U190"/>
      <c r="V190"/>
      <c r="W190"/>
      <c r="X190"/>
      <c r="Y190"/>
      <c r="Z190"/>
      <c r="AA190"/>
      <c r="AB190"/>
    </row>
    <row r="193" spans="4:28" s="1" customFormat="1" ht="22.5">
      <c r="D193" s="1" ph="1"/>
      <c r="E193" s="1" ph="1"/>
      <c r="F193" s="1" ph="1"/>
      <c r="G193" s="1" ph="1"/>
      <c r="H193" s="1" ph="1"/>
      <c r="S193"/>
      <c r="T193" s="2"/>
      <c r="U193"/>
      <c r="V193"/>
      <c r="W193"/>
      <c r="X193"/>
      <c r="Y193"/>
      <c r="Z193"/>
      <c r="AA193"/>
      <c r="AB193"/>
    </row>
    <row r="195" spans="4:28" s="1" customFormat="1" ht="22.5">
      <c r="D195" s="1" ph="1"/>
      <c r="E195" s="1" ph="1"/>
      <c r="F195" s="1" ph="1"/>
      <c r="G195" s="1" ph="1"/>
      <c r="H195" s="1" ph="1"/>
      <c r="S195"/>
      <c r="T195" s="2"/>
      <c r="U195"/>
      <c r="V195"/>
      <c r="W195"/>
      <c r="X195"/>
      <c r="Y195"/>
      <c r="Z195"/>
      <c r="AA195"/>
      <c r="AB195"/>
    </row>
    <row r="197" spans="4:28" s="1" customFormat="1" ht="22.5">
      <c r="D197" s="1" ph="1"/>
      <c r="E197" s="1" ph="1"/>
      <c r="F197" s="1" ph="1"/>
      <c r="G197" s="1" ph="1"/>
      <c r="H197" s="1" ph="1"/>
      <c r="S197"/>
      <c r="T197" s="2"/>
      <c r="U197"/>
      <c r="V197"/>
      <c r="W197"/>
      <c r="X197"/>
      <c r="Y197"/>
      <c r="Z197"/>
      <c r="AA197"/>
      <c r="AB197"/>
    </row>
    <row r="198" spans="4:28" s="1" customFormat="1" ht="22.5">
      <c r="D198" s="1" ph="1"/>
      <c r="E198" s="1" ph="1"/>
      <c r="F198" s="1" ph="1"/>
      <c r="G198" s="1" ph="1"/>
      <c r="H198" s="1" ph="1"/>
      <c r="S198"/>
      <c r="T198" s="2"/>
      <c r="U198"/>
      <c r="V198"/>
      <c r="W198"/>
      <c r="X198"/>
      <c r="Y198"/>
      <c r="Z198"/>
      <c r="AA198"/>
      <c r="AB198"/>
    </row>
    <row r="199" spans="4:28" s="1" customFormat="1" ht="22.5">
      <c r="D199" s="1" ph="1"/>
      <c r="E199" s="1" ph="1"/>
      <c r="F199" s="1" ph="1"/>
      <c r="G199" s="1" ph="1"/>
      <c r="H199" s="1" ph="1"/>
      <c r="S199"/>
      <c r="T199" s="2"/>
      <c r="U199"/>
      <c r="V199"/>
      <c r="W199"/>
      <c r="X199"/>
      <c r="Y199"/>
      <c r="Z199"/>
      <c r="AA199"/>
      <c r="AB199"/>
    </row>
    <row r="202" spans="4:28" s="1" customFormat="1" ht="22.5">
      <c r="D202" s="1" ph="1"/>
      <c r="E202" s="1" ph="1"/>
      <c r="F202" s="1" ph="1"/>
      <c r="G202" s="1" ph="1"/>
      <c r="H202" s="1" ph="1"/>
      <c r="S202"/>
      <c r="T202" s="2"/>
      <c r="U202"/>
      <c r="V202"/>
      <c r="W202"/>
      <c r="X202"/>
      <c r="Y202"/>
      <c r="Z202"/>
      <c r="AA202"/>
      <c r="AB202"/>
    </row>
    <row r="205" spans="4:28" ht="22.5">
      <c r="D205" s="1" ph="1"/>
      <c r="E205" s="1" ph="1"/>
      <c r="F205" s="1" ph="1"/>
      <c r="G205" s="1" ph="1"/>
      <c r="H205" s="1" ph="1"/>
    </row>
    <row r="208" spans="4:28" ht="22.5">
      <c r="D208" s="1" ph="1"/>
      <c r="E208" s="1" ph="1"/>
      <c r="F208" s="1" ph="1"/>
      <c r="G208" s="1" ph="1"/>
      <c r="H208" s="1" ph="1"/>
    </row>
    <row r="211" spans="4:8" ht="22.5">
      <c r="D211" s="1" ph="1"/>
      <c r="E211" s="1" ph="1"/>
      <c r="F211" s="1" ph="1"/>
      <c r="G211" s="1" ph="1"/>
      <c r="H211" s="1" ph="1"/>
    </row>
    <row r="212" spans="4:8" ht="22.5">
      <c r="D212" s="1" ph="1"/>
      <c r="E212" s="1" ph="1"/>
      <c r="F212" s="1" ph="1"/>
      <c r="G212" s="1" ph="1"/>
      <c r="H212" s="1" ph="1"/>
    </row>
    <row r="213" spans="4:8" ht="22.5">
      <c r="D213" s="1" ph="1"/>
      <c r="E213" s="1" ph="1"/>
      <c r="F213" s="1" ph="1"/>
      <c r="G213" s="1" ph="1"/>
      <c r="H213" s="1" ph="1"/>
    </row>
    <row r="216" spans="4:8" ht="22.5">
      <c r="D216" s="1" ph="1"/>
      <c r="E216" s="1" ph="1"/>
      <c r="F216" s="1" ph="1"/>
      <c r="G216" s="1" ph="1"/>
      <c r="H216" s="1" ph="1"/>
    </row>
    <row r="218" spans="4:8" ht="22.5">
      <c r="D218" s="1" ph="1"/>
      <c r="E218" s="1" ph="1"/>
      <c r="F218" s="1" ph="1"/>
      <c r="G218" s="1" ph="1"/>
      <c r="H218" s="1" ph="1"/>
    </row>
    <row r="220" spans="4:8" ht="22.5">
      <c r="D220" s="1" ph="1"/>
      <c r="E220" s="1" ph="1"/>
      <c r="F220" s="1" ph="1"/>
      <c r="G220" s="1" ph="1"/>
      <c r="H220" s="1" ph="1"/>
    </row>
    <row r="221" spans="4:8" ht="22.5">
      <c r="D221" s="1" ph="1"/>
      <c r="E221" s="1" ph="1"/>
      <c r="F221" s="1" ph="1"/>
      <c r="G221" s="1" ph="1"/>
      <c r="H221" s="1" ph="1"/>
    </row>
    <row r="224" spans="4:8" ht="22.5">
      <c r="D224" s="1" ph="1"/>
      <c r="E224" s="1" ph="1"/>
      <c r="F224" s="1" ph="1"/>
      <c r="G224" s="1" ph="1"/>
      <c r="H224" s="1" ph="1"/>
    </row>
    <row r="227" spans="4:8" ht="22.5">
      <c r="D227" s="1" ph="1"/>
      <c r="E227" s="1" ph="1"/>
      <c r="F227" s="1" ph="1"/>
      <c r="G227" s="1" ph="1"/>
      <c r="H227" s="1" ph="1"/>
    </row>
    <row r="230" spans="4:8" ht="22.5">
      <c r="D230" s="1" ph="1"/>
      <c r="E230" s="1" ph="1"/>
      <c r="F230" s="1" ph="1"/>
      <c r="G230" s="1" ph="1"/>
      <c r="H230" s="1" ph="1"/>
    </row>
    <row r="232" spans="4:8" ht="22.5">
      <c r="D232" s="1" ph="1"/>
      <c r="E232" s="1" ph="1"/>
      <c r="F232" s="1" ph="1"/>
      <c r="G232" s="1" ph="1"/>
      <c r="H232" s="1" ph="1"/>
    </row>
    <row r="234" spans="4:8" ht="22.5">
      <c r="D234" s="1" ph="1"/>
      <c r="E234" s="1" ph="1"/>
      <c r="F234" s="1" ph="1"/>
      <c r="G234" s="1" ph="1"/>
      <c r="H234" s="1" ph="1"/>
    </row>
    <row r="235" spans="4:8" ht="22.5">
      <c r="D235" s="1" ph="1"/>
      <c r="E235" s="1" ph="1"/>
      <c r="F235" s="1" ph="1"/>
      <c r="G235" s="1" ph="1"/>
      <c r="H235" s="1" ph="1"/>
    </row>
    <row r="236" spans="4:8" ht="22.5">
      <c r="D236" s="1" ph="1"/>
      <c r="E236" s="1" ph="1"/>
      <c r="F236" s="1" ph="1"/>
      <c r="G236" s="1" ph="1"/>
      <c r="H236" s="1" ph="1"/>
    </row>
    <row r="239" spans="4:8" ht="22.5">
      <c r="D239" s="1" ph="1"/>
      <c r="E239" s="1" ph="1"/>
      <c r="F239" s="1" ph="1"/>
      <c r="G239" s="1" ph="1"/>
      <c r="H239" s="1" ph="1"/>
    </row>
    <row r="242" spans="4:8" ht="22.5">
      <c r="D242" s="1" ph="1"/>
      <c r="E242" s="1" ph="1"/>
      <c r="F242" s="1" ph="1"/>
      <c r="G242" s="1" ph="1"/>
      <c r="H242" s="1" ph="1"/>
    </row>
    <row r="245" spans="4:8" ht="22.5">
      <c r="D245" s="1" ph="1"/>
      <c r="E245" s="1" ph="1"/>
      <c r="F245" s="1" ph="1"/>
      <c r="G245" s="1" ph="1"/>
      <c r="H245" s="1" ph="1"/>
    </row>
    <row r="248" spans="4:8" ht="22.5">
      <c r="D248" s="1" ph="1"/>
      <c r="E248" s="1" ph="1"/>
      <c r="F248" s="1" ph="1"/>
      <c r="G248" s="1" ph="1"/>
      <c r="H248" s="1" ph="1"/>
    </row>
    <row r="249" spans="4:8" ht="22.5">
      <c r="D249" s="1" ph="1"/>
      <c r="E249" s="1" ph="1"/>
      <c r="F249" s="1" ph="1"/>
      <c r="G249" s="1" ph="1"/>
      <c r="H249" s="1" ph="1"/>
    </row>
    <row r="250" spans="4:8" ht="22.5">
      <c r="D250" s="1" ph="1"/>
      <c r="E250" s="1" ph="1"/>
      <c r="F250" s="1" ph="1"/>
      <c r="G250" s="1" ph="1"/>
      <c r="H250" s="1" ph="1"/>
    </row>
    <row r="253" spans="4:8" ht="22.5">
      <c r="D253" s="1" ph="1"/>
      <c r="E253" s="1" ph="1"/>
      <c r="F253" s="1" ph="1"/>
      <c r="G253" s="1" ph="1"/>
      <c r="H253" s="1" ph="1"/>
    </row>
    <row r="255" spans="4:8" ht="22.5">
      <c r="D255" s="1" ph="1"/>
      <c r="E255" s="1" ph="1"/>
      <c r="F255" s="1" ph="1"/>
      <c r="G255" s="1" ph="1"/>
      <c r="H255" s="1" ph="1"/>
    </row>
    <row r="257" spans="4:8" ht="22.5">
      <c r="D257" s="1" ph="1"/>
      <c r="E257" s="1" ph="1"/>
      <c r="F257" s="1" ph="1"/>
      <c r="G257" s="1" ph="1"/>
      <c r="H257" s="1" ph="1"/>
    </row>
    <row r="258" spans="4:8" ht="22.5">
      <c r="D258" s="1" ph="1"/>
      <c r="E258" s="1" ph="1"/>
      <c r="F258" s="1" ph="1"/>
      <c r="G258" s="1" ph="1"/>
      <c r="H258" s="1" ph="1"/>
    </row>
    <row r="261" spans="4:8" ht="22.5">
      <c r="D261" s="1" ph="1"/>
      <c r="E261" s="1" ph="1"/>
      <c r="F261" s="1" ph="1"/>
      <c r="G261" s="1" ph="1"/>
      <c r="H261" s="1" ph="1"/>
    </row>
    <row r="264" spans="4:8" ht="22.5">
      <c r="D264" s="1" ph="1"/>
      <c r="E264" s="1" ph="1"/>
      <c r="F264" s="1" ph="1"/>
      <c r="G264" s="1" ph="1"/>
      <c r="H264" s="1" ph="1"/>
    </row>
    <row r="267" spans="4:8" ht="22.5">
      <c r="D267" s="1" ph="1"/>
      <c r="E267" s="1" ph="1"/>
      <c r="F267" s="1" ph="1"/>
      <c r="G267" s="1" ph="1"/>
      <c r="H267" s="1" ph="1"/>
    </row>
    <row r="269" spans="4:8" ht="22.5">
      <c r="D269" s="1" ph="1"/>
      <c r="E269" s="1" ph="1"/>
      <c r="F269" s="1" ph="1"/>
      <c r="G269" s="1" ph="1"/>
      <c r="H269" s="1" ph="1"/>
    </row>
    <row r="271" spans="4:8" ht="22.5">
      <c r="D271" s="1" ph="1"/>
      <c r="E271" s="1" ph="1"/>
      <c r="F271" s="1" ph="1"/>
      <c r="G271" s="1" ph="1"/>
      <c r="H271" s="1" ph="1"/>
    </row>
    <row r="272" spans="4:8" ht="22.5">
      <c r="D272" s="1" ph="1"/>
      <c r="E272" s="1" ph="1"/>
      <c r="F272" s="1" ph="1"/>
      <c r="G272" s="1" ph="1"/>
      <c r="H272" s="1" ph="1"/>
    </row>
    <row r="273" spans="4:8" ht="22.5">
      <c r="D273" s="1" ph="1"/>
      <c r="E273" s="1" ph="1"/>
      <c r="F273" s="1" ph="1"/>
      <c r="G273" s="1" ph="1"/>
      <c r="H273" s="1" ph="1"/>
    </row>
    <row r="276" spans="4:8" ht="22.5">
      <c r="D276" s="1" ph="1"/>
      <c r="E276" s="1" ph="1"/>
      <c r="F276" s="1" ph="1"/>
      <c r="G276" s="1" ph="1"/>
      <c r="H276" s="1" ph="1"/>
    </row>
    <row r="277" spans="4:8" ht="22.5">
      <c r="D277" s="1" ph="1"/>
      <c r="E277" s="1" ph="1"/>
      <c r="F277" s="1" ph="1"/>
      <c r="G277" s="1" ph="1"/>
      <c r="H277" s="1" ph="1"/>
    </row>
    <row r="280" spans="4:8" ht="22.5">
      <c r="D280" s="1" ph="1"/>
      <c r="E280" s="1" ph="1"/>
      <c r="F280" s="1" ph="1"/>
      <c r="G280" s="1" ph="1"/>
      <c r="H280" s="1" ph="1"/>
    </row>
    <row r="281" spans="4:8" ht="22.5">
      <c r="D281" s="1" ph="1"/>
      <c r="E281" s="1" ph="1"/>
      <c r="F281" s="1" ph="1"/>
      <c r="G281" s="1" ph="1"/>
      <c r="H281" s="1" ph="1"/>
    </row>
    <row r="282" spans="4:8" ht="22.5">
      <c r="D282" s="1" ph="1"/>
      <c r="E282" s="1" ph="1"/>
      <c r="F282" s="1" ph="1"/>
      <c r="G282" s="1" ph="1"/>
      <c r="H282" s="1" ph="1"/>
    </row>
    <row r="285" spans="4:8" ht="22.5">
      <c r="D285" s="1" ph="1"/>
      <c r="E285" s="1" ph="1"/>
      <c r="F285" s="1" ph="1"/>
      <c r="G285" s="1" ph="1"/>
      <c r="H285" s="1" ph="1"/>
    </row>
    <row r="287" spans="4:8" ht="22.5">
      <c r="D287" s="1" ph="1"/>
      <c r="E287" s="1" ph="1"/>
      <c r="F287" s="1" ph="1"/>
      <c r="G287" s="1" ph="1"/>
      <c r="H287" s="1" ph="1"/>
    </row>
    <row r="289" spans="4:8" ht="22.5">
      <c r="D289" s="1" ph="1"/>
      <c r="E289" s="1" ph="1"/>
      <c r="F289" s="1" ph="1"/>
      <c r="G289" s="1" ph="1"/>
      <c r="H289" s="1" ph="1"/>
    </row>
    <row r="290" spans="4:8" ht="22.5">
      <c r="D290" s="1" ph="1"/>
      <c r="E290" s="1" ph="1"/>
      <c r="F290" s="1" ph="1"/>
      <c r="G290" s="1" ph="1"/>
      <c r="H290" s="1" ph="1"/>
    </row>
    <row r="293" spans="4:8" ht="22.5">
      <c r="D293" s="1" ph="1"/>
      <c r="E293" s="1" ph="1"/>
      <c r="F293" s="1" ph="1"/>
      <c r="G293" s="1" ph="1"/>
      <c r="H293" s="1" ph="1"/>
    </row>
    <row r="296" spans="4:8" ht="22.5">
      <c r="D296" s="1" ph="1"/>
      <c r="E296" s="1" ph="1"/>
      <c r="F296" s="1" ph="1"/>
      <c r="G296" s="1" ph="1"/>
      <c r="H296" s="1" ph="1"/>
    </row>
    <row r="299" spans="4:8" ht="22.5">
      <c r="D299" s="1" ph="1"/>
      <c r="E299" s="1" ph="1"/>
      <c r="F299" s="1" ph="1"/>
      <c r="G299" s="1" ph="1"/>
      <c r="H299" s="1" ph="1"/>
    </row>
    <row r="301" spans="4:8" ht="22.5">
      <c r="D301" s="1" ph="1"/>
      <c r="E301" s="1" ph="1"/>
      <c r="F301" s="1" ph="1"/>
      <c r="G301" s="1" ph="1"/>
      <c r="H301" s="1" ph="1"/>
    </row>
    <row r="303" spans="4:8" ht="22.5">
      <c r="D303" s="1" ph="1"/>
      <c r="E303" s="1" ph="1"/>
      <c r="F303" s="1" ph="1"/>
      <c r="G303" s="1" ph="1"/>
      <c r="H303" s="1" ph="1"/>
    </row>
    <row r="304" spans="4:8" ht="22.5">
      <c r="D304" s="1" ph="1"/>
      <c r="E304" s="1" ph="1"/>
      <c r="F304" s="1" ph="1"/>
      <c r="G304" s="1" ph="1"/>
      <c r="H304" s="1" ph="1"/>
    </row>
    <row r="305" spans="4:8" ht="22.5">
      <c r="D305" s="1" ph="1"/>
      <c r="E305" s="1" ph="1"/>
      <c r="F305" s="1" ph="1"/>
      <c r="G305" s="1" ph="1"/>
      <c r="H305" s="1" ph="1"/>
    </row>
    <row r="308" spans="4:8" ht="22.5">
      <c r="D308" s="1" ph="1"/>
      <c r="E308" s="1" ph="1"/>
      <c r="F308" s="1" ph="1"/>
      <c r="G308" s="1" ph="1"/>
      <c r="H308" s="1" ph="1"/>
    </row>
    <row r="309" spans="4:8" ht="22.5">
      <c r="D309" s="1" ph="1"/>
      <c r="E309" s="1" ph="1"/>
      <c r="F309" s="1" ph="1"/>
      <c r="G309" s="1" ph="1"/>
      <c r="H309" s="1" ph="1"/>
    </row>
    <row r="310" spans="4:8" ht="22.5">
      <c r="D310" s="1" ph="1"/>
      <c r="E310" s="1" ph="1"/>
      <c r="F310" s="1" ph="1"/>
      <c r="G310" s="1" ph="1"/>
      <c r="H310" s="1" ph="1"/>
    </row>
    <row r="311" spans="4:8" ht="22.5">
      <c r="D311" s="1" ph="1"/>
      <c r="E311" s="1" ph="1"/>
      <c r="F311" s="1" ph="1"/>
      <c r="G311" s="1" ph="1"/>
      <c r="H311" s="1" ph="1"/>
    </row>
    <row r="312" spans="4:8" ht="22.5">
      <c r="D312" s="1" ph="1"/>
      <c r="E312" s="1" ph="1"/>
      <c r="F312" s="1" ph="1"/>
      <c r="G312" s="1" ph="1"/>
      <c r="H312" s="1" ph="1"/>
    </row>
    <row r="313" spans="4:8" ht="22.5">
      <c r="D313" s="1" ph="1"/>
      <c r="E313" s="1" ph="1"/>
      <c r="F313" s="1" ph="1"/>
      <c r="G313" s="1" ph="1"/>
      <c r="H313" s="1" ph="1"/>
    </row>
    <row r="314" spans="4:8" ht="22.5">
      <c r="D314" s="1" ph="1"/>
      <c r="E314" s="1" ph="1"/>
      <c r="F314" s="1" ph="1"/>
      <c r="G314" s="1" ph="1"/>
      <c r="H314" s="1" ph="1"/>
    </row>
  </sheetData>
  <mergeCells count="51">
    <mergeCell ref="B15:D15"/>
    <mergeCell ref="A1:R1"/>
    <mergeCell ref="N2:R2"/>
    <mergeCell ref="A5:R5"/>
    <mergeCell ref="B8:D8"/>
    <mergeCell ref="B9:D9"/>
    <mergeCell ref="B10:D10"/>
    <mergeCell ref="B11:D11"/>
    <mergeCell ref="B12:D12"/>
    <mergeCell ref="B13:D13"/>
    <mergeCell ref="K13:L13"/>
    <mergeCell ref="B14:D14"/>
    <mergeCell ref="G20:I20"/>
    <mergeCell ref="K20:M20"/>
    <mergeCell ref="O20:Q20"/>
    <mergeCell ref="G21:I21"/>
    <mergeCell ref="K21:M21"/>
    <mergeCell ref="O21:Q21"/>
    <mergeCell ref="O27:Q27"/>
    <mergeCell ref="G22:I22"/>
    <mergeCell ref="K22:M22"/>
    <mergeCell ref="O22:Q22"/>
    <mergeCell ref="G23:I23"/>
    <mergeCell ref="K23:M23"/>
    <mergeCell ref="O23:Q23"/>
    <mergeCell ref="G24:I24"/>
    <mergeCell ref="K24:M24"/>
    <mergeCell ref="O24:Q24"/>
    <mergeCell ref="O25:Q25"/>
    <mergeCell ref="O26:Q26"/>
    <mergeCell ref="J65:R65"/>
    <mergeCell ref="O28:Q28"/>
    <mergeCell ref="A44:R44"/>
    <mergeCell ref="B47:M47"/>
    <mergeCell ref="B50:M50"/>
    <mergeCell ref="A54:D54"/>
    <mergeCell ref="J56:R58"/>
    <mergeCell ref="J59:R59"/>
    <mergeCell ref="J60:R60"/>
    <mergeCell ref="J61:R61"/>
    <mergeCell ref="J62:R62"/>
    <mergeCell ref="J63:R63"/>
    <mergeCell ref="B131:Q131"/>
    <mergeCell ref="B92:Q92"/>
    <mergeCell ref="B112:Q112"/>
    <mergeCell ref="B70:Q73"/>
    <mergeCell ref="B77:Q77"/>
    <mergeCell ref="B78:Q78"/>
    <mergeCell ref="B81:Q81"/>
    <mergeCell ref="B84:Q84"/>
    <mergeCell ref="L88:R88"/>
  </mergeCells>
  <phoneticPr fontId="2"/>
  <hyperlinks>
    <hyperlink ref="E14" r:id="rId1" xr:uid="{D2D6C869-CF9C-F84F-B79C-3AD7AB886680}"/>
  </hyperlinks>
  <printOptions horizontalCentered="1"/>
  <pageMargins left="0.78740157480314965" right="0.39370078740157483" top="0.59055118110236227" bottom="0.55118110236220474" header="0.31496062992125984" footer="0.31496062992125984"/>
  <pageSetup paperSize="9" fitToHeight="0" orientation="portrait" blackAndWhite="1" r:id="rId2"/>
  <rowBreaks count="2" manualBreakCount="2">
    <brk id="40" max="16383" man="1"/>
    <brk id="87" max="17" man="1"/>
  </row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defaultSize="0" autoFill="0" autoLine="0" autoPict="0">
                <anchor moveWithCells="1">
                  <from>
                    <xdr:col>0</xdr:col>
                    <xdr:colOff>76200</xdr:colOff>
                    <xdr:row>31</xdr:row>
                    <xdr:rowOff>76200</xdr:rowOff>
                  </from>
                  <to>
                    <xdr:col>1</xdr:col>
                    <xdr:colOff>28575</xdr:colOff>
                    <xdr:row>33</xdr:row>
                    <xdr:rowOff>47625</xdr:rowOff>
                  </to>
                </anchor>
              </controlPr>
            </control>
          </mc:Choice>
        </mc:AlternateContent>
        <mc:AlternateContent xmlns:mc="http://schemas.openxmlformats.org/markup-compatibility/2006">
          <mc:Choice Requires="x14">
            <control shapeId="8194" r:id="rId6" name="Check Box 2">
              <controlPr defaultSize="0" autoFill="0" autoLine="0" autoPict="0">
                <anchor moveWithCells="1">
                  <from>
                    <xdr:col>0</xdr:col>
                    <xdr:colOff>76200</xdr:colOff>
                    <xdr:row>33</xdr:row>
                    <xdr:rowOff>104775</xdr:rowOff>
                  </from>
                  <to>
                    <xdr:col>0</xdr:col>
                    <xdr:colOff>371475</xdr:colOff>
                    <xdr:row>35</xdr:row>
                    <xdr:rowOff>104775</xdr:rowOff>
                  </to>
                </anchor>
              </controlPr>
            </control>
          </mc:Choice>
        </mc:AlternateContent>
        <mc:AlternateContent xmlns:mc="http://schemas.openxmlformats.org/markup-compatibility/2006">
          <mc:Choice Requires="x14">
            <control shapeId="8195" r:id="rId7" name="Check Box 3">
              <controlPr defaultSize="0" autoFill="0" autoLine="0" autoPict="0">
                <anchor moveWithCells="1">
                  <from>
                    <xdr:col>0</xdr:col>
                    <xdr:colOff>85725</xdr:colOff>
                    <xdr:row>36</xdr:row>
                    <xdr:rowOff>180975</xdr:rowOff>
                  </from>
                  <to>
                    <xdr:col>1</xdr:col>
                    <xdr:colOff>0</xdr:colOff>
                    <xdr:row>38</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F966-31C2-9B43-B41B-055EB89FA843}">
  <sheetPr codeName="Sheet9"/>
  <dimension ref="A1:AB61"/>
  <sheetViews>
    <sheetView showGridLines="0" view="pageBreakPreview" zoomScale="90" zoomScaleNormal="100" zoomScaleSheetLayoutView="90" workbookViewId="0">
      <selection activeCell="I44" sqref="I44"/>
    </sheetView>
  </sheetViews>
  <sheetFormatPr defaultColWidth="8.625" defaultRowHeight="15" customHeight="1"/>
  <cols>
    <col min="1" max="1" width="3.375" customWidth="1"/>
    <col min="2" max="2" width="5.125" style="1" customWidth="1"/>
    <col min="3" max="3" width="9.375" style="1" customWidth="1"/>
    <col min="4" max="4" width="9.625" style="1" hidden="1" customWidth="1"/>
    <col min="5" max="5" width="15" style="1" customWidth="1"/>
    <col min="6" max="6" width="5.375" style="1" customWidth="1"/>
    <col min="7" max="7" width="8.875" style="1" customWidth="1"/>
    <col min="8" max="8" width="8" style="1" customWidth="1"/>
    <col min="9" max="9" width="12.125" style="1" customWidth="1"/>
    <col min="10" max="10" width="16.125" style="1" customWidth="1"/>
    <col min="11" max="20" width="5.125" style="1" customWidth="1"/>
    <col min="21" max="21" width="5.625" customWidth="1"/>
    <col min="22" max="22" width="5.625" style="2" customWidth="1"/>
    <col min="23" max="24" width="5.625" customWidth="1"/>
    <col min="26" max="26" width="19.625" customWidth="1"/>
  </cols>
  <sheetData>
    <row r="1" spans="1:28" ht="15" customHeight="1">
      <c r="A1" s="1" t="s">
        <v>132</v>
      </c>
    </row>
    <row r="3" spans="1:28" ht="15" customHeight="1">
      <c r="B3" s="289" t="s">
        <v>157</v>
      </c>
      <c r="C3" s="289"/>
      <c r="D3" s="289"/>
      <c r="E3" s="289"/>
      <c r="F3" s="289"/>
      <c r="G3" s="289"/>
      <c r="H3" s="289"/>
      <c r="I3" s="289"/>
      <c r="J3" s="289"/>
      <c r="M3" s="1" t="s">
        <v>106</v>
      </c>
    </row>
    <row r="4" spans="1:28" ht="9" customHeight="1">
      <c r="B4" s="10"/>
      <c r="C4" s="10"/>
      <c r="D4" s="10"/>
      <c r="E4" s="10"/>
      <c r="F4" s="10"/>
      <c r="G4" s="10"/>
      <c r="H4" s="10"/>
      <c r="I4" s="10"/>
      <c r="J4" s="10"/>
      <c r="M4" s="1" t="s">
        <v>107</v>
      </c>
      <c r="O4" s="10"/>
      <c r="P4" s="10"/>
      <c r="Q4" s="10"/>
      <c r="R4" s="10"/>
      <c r="S4" s="10"/>
      <c r="T4" s="10"/>
    </row>
    <row r="5" spans="1:28" s="29" customFormat="1" ht="15" customHeight="1">
      <c r="B5" s="26"/>
      <c r="C5" s="26"/>
      <c r="D5" s="26"/>
      <c r="E5" s="26"/>
      <c r="F5" s="26"/>
      <c r="G5" s="26"/>
      <c r="H5" s="478" t="str">
        <f>'1-0_記入例'!E8</f>
        <v>株式会社TOYAMA食品</v>
      </c>
      <c r="I5" s="479"/>
      <c r="J5" s="480"/>
      <c r="K5" s="26"/>
      <c r="L5" s="26"/>
      <c r="M5" s="26"/>
      <c r="N5" s="26"/>
      <c r="O5" s="26"/>
      <c r="P5" s="26"/>
      <c r="Q5" s="26"/>
      <c r="R5" s="26"/>
      <c r="S5" s="26"/>
      <c r="T5" s="26"/>
      <c r="V5" s="30"/>
    </row>
    <row r="6" spans="1:28" s="29" customFormat="1" ht="8.1" customHeight="1">
      <c r="B6" s="26"/>
      <c r="C6" s="26"/>
      <c r="D6" s="37"/>
      <c r="E6" s="37"/>
      <c r="F6" s="37"/>
      <c r="G6" s="26"/>
      <c r="H6" s="26"/>
      <c r="I6" s="26"/>
      <c r="J6" s="26"/>
      <c r="K6" s="26"/>
      <c r="L6" s="26"/>
      <c r="M6" s="26"/>
      <c r="N6" s="26"/>
      <c r="O6" s="26"/>
      <c r="P6" s="26"/>
      <c r="Q6" s="26"/>
      <c r="R6" s="26"/>
      <c r="S6" s="26"/>
      <c r="T6" s="26"/>
      <c r="V6" s="30"/>
    </row>
    <row r="7" spans="1:28" ht="15" customHeight="1">
      <c r="A7" s="290" t="s">
        <v>112</v>
      </c>
      <c r="B7" s="291"/>
      <c r="C7" s="291"/>
      <c r="D7" s="291"/>
      <c r="E7" s="291"/>
      <c r="F7" s="291"/>
      <c r="G7" s="292"/>
      <c r="H7" s="296" t="s">
        <v>133</v>
      </c>
      <c r="I7" s="297"/>
      <c r="J7" s="43" t="s">
        <v>111</v>
      </c>
    </row>
    <row r="8" spans="1:28" ht="15" customHeight="1">
      <c r="A8" s="293"/>
      <c r="B8" s="294"/>
      <c r="C8" s="294"/>
      <c r="D8" s="294"/>
      <c r="E8" s="294"/>
      <c r="F8" s="294"/>
      <c r="G8" s="295"/>
      <c r="H8" s="66"/>
      <c r="I8" s="125">
        <f>I19+I30+I41</f>
        <v>61980</v>
      </c>
      <c r="J8" s="126">
        <f>(J19+J30+J41)</f>
        <v>25133600</v>
      </c>
    </row>
    <row r="9" spans="1:28" ht="15" customHeight="1">
      <c r="A9" s="286" t="s">
        <v>158</v>
      </c>
      <c r="B9" s="287"/>
      <c r="C9" s="287"/>
      <c r="D9" s="287"/>
      <c r="E9" s="287"/>
      <c r="F9" s="287"/>
      <c r="G9" s="287"/>
      <c r="H9" s="287"/>
      <c r="I9" s="287"/>
      <c r="J9" s="288"/>
    </row>
    <row r="10" spans="1:28" s="10" customFormat="1" ht="31.5" customHeight="1">
      <c r="A10" s="44"/>
      <c r="B10" s="43" t="s">
        <v>63</v>
      </c>
      <c r="C10" s="42" t="s">
        <v>100</v>
      </c>
      <c r="D10" s="43" t="s">
        <v>159</v>
      </c>
      <c r="E10" s="43" t="s">
        <v>162</v>
      </c>
      <c r="F10" s="42" t="s">
        <v>105</v>
      </c>
      <c r="G10" s="42" t="s">
        <v>102</v>
      </c>
      <c r="H10" s="111" t="s">
        <v>104</v>
      </c>
      <c r="I10" s="42" t="s">
        <v>101</v>
      </c>
      <c r="J10" s="42" t="s">
        <v>103</v>
      </c>
      <c r="K10" s="10" t="s">
        <v>108</v>
      </c>
      <c r="M10" s="1"/>
      <c r="N10" s="1"/>
      <c r="U10" s="27"/>
      <c r="V10" s="28"/>
      <c r="W10" s="27"/>
      <c r="X10" s="27"/>
      <c r="Y10" s="27"/>
      <c r="Z10" s="27"/>
      <c r="AA10" s="27"/>
      <c r="AB10" s="27"/>
    </row>
    <row r="11" spans="1:28" ht="15" customHeight="1">
      <c r="A11" s="44"/>
      <c r="B11" s="38" t="s">
        <v>137</v>
      </c>
      <c r="C11" s="127">
        <v>45939</v>
      </c>
      <c r="D11" s="128"/>
      <c r="E11" s="129" t="s">
        <v>87</v>
      </c>
      <c r="F11" s="128" t="s">
        <v>106</v>
      </c>
      <c r="G11" s="130">
        <v>6000</v>
      </c>
      <c r="H11" s="131">
        <v>0</v>
      </c>
      <c r="I11" s="182" cm="1">
        <f t="array" ref="I11">ROUNDDOWN(_xlfn.IFS(F11="",0,F11="玄米",G11,F11="精米",(G11/H11)*100),0)</f>
        <v>6000</v>
      </c>
      <c r="J11" s="132">
        <v>3198000</v>
      </c>
    </row>
    <row r="12" spans="1:28" ht="15" customHeight="1">
      <c r="A12" s="44"/>
      <c r="B12" s="39" t="s">
        <v>138</v>
      </c>
      <c r="C12" s="133">
        <v>45961</v>
      </c>
      <c r="D12" s="134"/>
      <c r="E12" s="135" t="s">
        <v>222</v>
      </c>
      <c r="F12" s="134" t="s">
        <v>107</v>
      </c>
      <c r="G12" s="136">
        <v>159</v>
      </c>
      <c r="H12" s="137">
        <v>88</v>
      </c>
      <c r="I12" s="183" cm="1">
        <f t="array" ref="I12">ROUNDDOWN(_xlfn.IFS(F12="",0,F12="玄米",G12,F12="精米",(G12/H12)*100),0)</f>
        <v>180</v>
      </c>
      <c r="J12" s="138">
        <v>102600</v>
      </c>
    </row>
    <row r="13" spans="1:28" s="1" customFormat="1" ht="15" customHeight="1">
      <c r="A13" s="44"/>
      <c r="B13" s="39" t="s">
        <v>139</v>
      </c>
      <c r="C13" s="133">
        <v>46021</v>
      </c>
      <c r="D13" s="134"/>
      <c r="E13" s="135" t="s">
        <v>224</v>
      </c>
      <c r="F13" s="134" t="s">
        <v>223</v>
      </c>
      <c r="G13" s="136">
        <v>300</v>
      </c>
      <c r="H13" s="137">
        <v>50</v>
      </c>
      <c r="I13" s="183" cm="1">
        <f t="array" ref="I13">ROUNDDOWN(_xlfn.IFS(F13="",0,F13="玄米",G13,F13="精米",(G13/H13)*100),0)</f>
        <v>600</v>
      </c>
      <c r="J13" s="138">
        <v>330000</v>
      </c>
      <c r="U13"/>
      <c r="V13" s="2"/>
      <c r="W13"/>
      <c r="X13"/>
      <c r="Y13"/>
      <c r="Z13"/>
      <c r="AA13"/>
      <c r="AB13"/>
    </row>
    <row r="14" spans="1:28" ht="15" customHeight="1">
      <c r="A14" s="44"/>
      <c r="B14" s="39" t="s">
        <v>140</v>
      </c>
      <c r="C14" s="139"/>
      <c r="D14" s="134"/>
      <c r="E14" s="134"/>
      <c r="F14" s="134"/>
      <c r="G14" s="136"/>
      <c r="H14" s="137"/>
      <c r="I14" s="183"/>
      <c r="J14" s="138"/>
    </row>
    <row r="15" spans="1:28" ht="15" customHeight="1">
      <c r="A15" s="44"/>
      <c r="B15" s="39" t="s">
        <v>141</v>
      </c>
      <c r="C15" s="139"/>
      <c r="D15" s="134"/>
      <c r="E15" s="134"/>
      <c r="F15" s="134"/>
      <c r="G15" s="136"/>
      <c r="H15" s="137"/>
      <c r="I15" s="183"/>
      <c r="J15" s="138"/>
    </row>
    <row r="16" spans="1:28" s="1" customFormat="1" ht="15" customHeight="1">
      <c r="A16" s="44"/>
      <c r="B16" s="39" t="s">
        <v>142</v>
      </c>
      <c r="C16" s="139"/>
      <c r="D16" s="134"/>
      <c r="E16" s="134"/>
      <c r="F16" s="134"/>
      <c r="G16" s="136"/>
      <c r="H16" s="137"/>
      <c r="I16" s="183"/>
      <c r="J16" s="138"/>
      <c r="U16"/>
      <c r="V16" s="2"/>
      <c r="W16"/>
      <c r="X16"/>
      <c r="Y16"/>
      <c r="Z16"/>
      <c r="AA16"/>
      <c r="AB16"/>
    </row>
    <row r="17" spans="1:28" ht="15" customHeight="1">
      <c r="A17" s="44"/>
      <c r="B17" s="39" t="s">
        <v>143</v>
      </c>
      <c r="C17" s="139"/>
      <c r="D17" s="134"/>
      <c r="E17" s="134"/>
      <c r="F17" s="134"/>
      <c r="G17" s="136"/>
      <c r="H17" s="137"/>
      <c r="I17" s="183"/>
      <c r="J17" s="138"/>
    </row>
    <row r="18" spans="1:28" ht="15" customHeight="1" thickBot="1">
      <c r="A18" s="44"/>
      <c r="B18" s="39" t="s">
        <v>144</v>
      </c>
      <c r="C18" s="139"/>
      <c r="D18" s="134"/>
      <c r="E18" s="134"/>
      <c r="F18" s="134"/>
      <c r="G18" s="136"/>
      <c r="H18" s="137"/>
      <c r="I18" s="183"/>
      <c r="J18" s="138"/>
    </row>
    <row r="19" spans="1:28" ht="15" customHeight="1">
      <c r="A19" s="45"/>
      <c r="B19" s="46" t="s">
        <v>110</v>
      </c>
      <c r="C19" s="178"/>
      <c r="D19" s="179"/>
      <c r="E19" s="179"/>
      <c r="F19" s="179"/>
      <c r="G19" s="180"/>
      <c r="H19" s="181" t="s">
        <v>109</v>
      </c>
      <c r="I19" s="170">
        <f>SUM(I11:I18)</f>
        <v>6780</v>
      </c>
      <c r="J19" s="170">
        <f>SUM(J11:J18)</f>
        <v>3630600</v>
      </c>
    </row>
    <row r="20" spans="1:28" ht="15" customHeight="1">
      <c r="A20" s="286" t="s">
        <v>160</v>
      </c>
      <c r="B20" s="287"/>
      <c r="C20" s="287"/>
      <c r="D20" s="287"/>
      <c r="E20" s="287"/>
      <c r="F20" s="287"/>
      <c r="G20" s="287"/>
      <c r="H20" s="287"/>
      <c r="I20" s="287"/>
      <c r="J20" s="288"/>
    </row>
    <row r="21" spans="1:28" s="10" customFormat="1" ht="31.5" customHeight="1">
      <c r="A21" s="44"/>
      <c r="B21" s="43" t="s">
        <v>63</v>
      </c>
      <c r="C21" s="42" t="s">
        <v>100</v>
      </c>
      <c r="D21" s="43" t="s">
        <v>159</v>
      </c>
      <c r="E21" s="43" t="s">
        <v>162</v>
      </c>
      <c r="F21" s="42" t="s">
        <v>105</v>
      </c>
      <c r="G21" s="42" t="s">
        <v>102</v>
      </c>
      <c r="H21" s="111" t="s">
        <v>104</v>
      </c>
      <c r="I21" s="42" t="s">
        <v>101</v>
      </c>
      <c r="J21" s="42" t="s">
        <v>103</v>
      </c>
      <c r="K21" s="10" t="s">
        <v>108</v>
      </c>
      <c r="M21" s="1"/>
      <c r="N21" s="1"/>
      <c r="U21" s="27"/>
      <c r="V21" s="28"/>
      <c r="W21" s="27"/>
      <c r="X21" s="27"/>
      <c r="Y21" s="27"/>
      <c r="Z21" s="27"/>
      <c r="AA21" s="27"/>
      <c r="AB21" s="27"/>
    </row>
    <row r="22" spans="1:28" ht="15" customHeight="1">
      <c r="A22" s="44"/>
      <c r="B22" s="38" t="s">
        <v>137</v>
      </c>
      <c r="C22" s="127">
        <v>45939</v>
      </c>
      <c r="D22" s="128"/>
      <c r="E22" s="129" t="s">
        <v>87</v>
      </c>
      <c r="F22" s="128" t="s">
        <v>106</v>
      </c>
      <c r="G22" s="130">
        <v>3000</v>
      </c>
      <c r="H22" s="131" t="s">
        <v>109</v>
      </c>
      <c r="I22" s="182" cm="1">
        <f t="array" ref="I22">ROUNDDOWN(_xlfn.IFS(F22="",0,F22="玄米",G22,F22="精米",(G22/H22)*100),0)</f>
        <v>3000</v>
      </c>
      <c r="J22" s="132">
        <v>1548000</v>
      </c>
    </row>
    <row r="23" spans="1:28" ht="15" customHeight="1">
      <c r="A23" s="44"/>
      <c r="B23" s="39" t="s">
        <v>138</v>
      </c>
      <c r="C23" s="133">
        <v>45961</v>
      </c>
      <c r="D23" s="134"/>
      <c r="E23" s="135" t="s">
        <v>222</v>
      </c>
      <c r="F23" s="134" t="s">
        <v>223</v>
      </c>
      <c r="G23" s="136">
        <v>1056</v>
      </c>
      <c r="H23" s="137">
        <v>88</v>
      </c>
      <c r="I23" s="183" cm="1">
        <f t="array" ref="I23">ROUNDDOWN(_xlfn.IFS(F23="",0,F23="玄米",G23,F23="精米",(G23/H23)*100),0)</f>
        <v>1200</v>
      </c>
      <c r="J23" s="138">
        <v>435000</v>
      </c>
    </row>
    <row r="24" spans="1:28" s="1" customFormat="1" ht="15" customHeight="1">
      <c r="A24" s="44"/>
      <c r="B24" s="39" t="s">
        <v>139</v>
      </c>
      <c r="C24" s="133">
        <v>46021</v>
      </c>
      <c r="D24" s="134"/>
      <c r="E24" s="135" t="s">
        <v>224</v>
      </c>
      <c r="F24" s="134" t="s">
        <v>223</v>
      </c>
      <c r="G24" s="136">
        <v>2000</v>
      </c>
      <c r="H24" s="137">
        <v>50</v>
      </c>
      <c r="I24" s="183" cm="1">
        <f t="array" ref="I24">ROUNDDOWN(_xlfn.IFS(F24="",0,F24="玄米",G24,F24="精米",(G24/H24)*100),0)</f>
        <v>4000</v>
      </c>
      <c r="J24" s="138">
        <v>1600000</v>
      </c>
      <c r="U24"/>
      <c r="V24" s="2"/>
      <c r="W24"/>
      <c r="X24"/>
      <c r="Y24"/>
      <c r="Z24"/>
      <c r="AA24"/>
      <c r="AB24"/>
    </row>
    <row r="25" spans="1:28" ht="15" customHeight="1">
      <c r="A25" s="44"/>
      <c r="B25" s="39" t="s">
        <v>140</v>
      </c>
      <c r="C25" s="139"/>
      <c r="D25" s="134"/>
      <c r="E25" s="134"/>
      <c r="F25" s="134"/>
      <c r="G25" s="136"/>
      <c r="H25" s="137"/>
      <c r="I25" s="183"/>
      <c r="J25" s="138"/>
    </row>
    <row r="26" spans="1:28" ht="15" customHeight="1">
      <c r="A26" s="44"/>
      <c r="B26" s="39" t="s">
        <v>141</v>
      </c>
      <c r="C26" s="139"/>
      <c r="D26" s="134"/>
      <c r="E26" s="134"/>
      <c r="F26" s="134"/>
      <c r="G26" s="136"/>
      <c r="H26" s="137"/>
      <c r="I26" s="183"/>
      <c r="J26" s="138"/>
    </row>
    <row r="27" spans="1:28" s="1" customFormat="1" ht="15" customHeight="1">
      <c r="A27" s="44"/>
      <c r="B27" s="39" t="s">
        <v>142</v>
      </c>
      <c r="C27" s="139"/>
      <c r="D27" s="134"/>
      <c r="E27" s="134"/>
      <c r="F27" s="134"/>
      <c r="G27" s="136"/>
      <c r="H27" s="137"/>
      <c r="I27" s="183"/>
      <c r="J27" s="138"/>
      <c r="U27"/>
      <c r="V27" s="2"/>
      <c r="W27"/>
      <c r="X27"/>
      <c r="Y27"/>
      <c r="Z27"/>
      <c r="AA27"/>
      <c r="AB27"/>
    </row>
    <row r="28" spans="1:28" ht="15" customHeight="1">
      <c r="A28" s="44"/>
      <c r="B28" s="39" t="s">
        <v>143</v>
      </c>
      <c r="C28" s="139"/>
      <c r="D28" s="134"/>
      <c r="E28" s="134"/>
      <c r="F28" s="134"/>
      <c r="G28" s="136"/>
      <c r="H28" s="137"/>
      <c r="I28" s="183"/>
      <c r="J28" s="138"/>
    </row>
    <row r="29" spans="1:28" ht="15" customHeight="1" thickBot="1">
      <c r="A29" s="44"/>
      <c r="B29" s="39" t="s">
        <v>144</v>
      </c>
      <c r="C29" s="139"/>
      <c r="D29" s="134"/>
      <c r="E29" s="134"/>
      <c r="F29" s="134"/>
      <c r="G29" s="136"/>
      <c r="H29" s="137"/>
      <c r="I29" s="183"/>
      <c r="J29" s="138"/>
    </row>
    <row r="30" spans="1:28" ht="15" customHeight="1">
      <c r="A30" s="45"/>
      <c r="B30" s="46" t="s">
        <v>110</v>
      </c>
      <c r="C30" s="178"/>
      <c r="D30" s="179"/>
      <c r="E30" s="179"/>
      <c r="F30" s="179"/>
      <c r="G30" s="180"/>
      <c r="H30" s="181" t="s">
        <v>109</v>
      </c>
      <c r="I30" s="170">
        <f>SUM(I22:I29)</f>
        <v>8200</v>
      </c>
      <c r="J30" s="170">
        <f>SUM(J22:J29)</f>
        <v>3583000</v>
      </c>
    </row>
    <row r="31" spans="1:28" ht="15" customHeight="1">
      <c r="A31" s="286" t="s">
        <v>194</v>
      </c>
      <c r="B31" s="287"/>
      <c r="C31" s="287"/>
      <c r="D31" s="287"/>
      <c r="E31" s="287"/>
      <c r="F31" s="287"/>
      <c r="G31" s="287"/>
      <c r="H31" s="287"/>
      <c r="I31" s="287"/>
      <c r="J31" s="288"/>
    </row>
    <row r="32" spans="1:28" s="10" customFormat="1" ht="31.5" customHeight="1">
      <c r="A32" s="44"/>
      <c r="B32" s="43" t="s">
        <v>63</v>
      </c>
      <c r="C32" s="42" t="s">
        <v>100</v>
      </c>
      <c r="D32" s="43" t="s">
        <v>159</v>
      </c>
      <c r="E32" s="43" t="s">
        <v>162</v>
      </c>
      <c r="F32" s="42" t="s">
        <v>105</v>
      </c>
      <c r="G32" s="42" t="s">
        <v>102</v>
      </c>
      <c r="H32" s="111" t="s">
        <v>104</v>
      </c>
      <c r="I32" s="42" t="s">
        <v>101</v>
      </c>
      <c r="J32" s="42" t="s">
        <v>103</v>
      </c>
      <c r="K32" s="10" t="s">
        <v>108</v>
      </c>
      <c r="M32" s="1"/>
      <c r="N32" s="1"/>
      <c r="U32" s="27"/>
      <c r="V32" s="28"/>
      <c r="W32" s="27"/>
      <c r="X32" s="27"/>
      <c r="Y32" s="27"/>
      <c r="Z32" s="27"/>
      <c r="AA32" s="27"/>
      <c r="AB32" s="27"/>
    </row>
    <row r="33" spans="1:28" ht="15" customHeight="1">
      <c r="A33" s="44"/>
      <c r="B33" s="38" t="s">
        <v>137</v>
      </c>
      <c r="C33" s="127">
        <v>45939</v>
      </c>
      <c r="D33" s="128"/>
      <c r="E33" s="129" t="s">
        <v>87</v>
      </c>
      <c r="F33" s="128" t="s">
        <v>106</v>
      </c>
      <c r="G33" s="130">
        <v>20000</v>
      </c>
      <c r="H33" s="131" t="s">
        <v>109</v>
      </c>
      <c r="I33" s="182" cm="1">
        <f t="array" ref="I33">ROUNDDOWN(_xlfn.IFS(F33="",0,F33="玄米",G33,F33="精米",(G33/H33)*100),0)</f>
        <v>20000</v>
      </c>
      <c r="J33" s="132">
        <v>7660000</v>
      </c>
    </row>
    <row r="34" spans="1:28" ht="15" customHeight="1">
      <c r="A34" s="44"/>
      <c r="B34" s="39" t="s">
        <v>138</v>
      </c>
      <c r="C34" s="133">
        <v>45961</v>
      </c>
      <c r="D34" s="134"/>
      <c r="E34" s="135" t="s">
        <v>222</v>
      </c>
      <c r="F34" s="134" t="s">
        <v>223</v>
      </c>
      <c r="G34" s="136">
        <v>6160</v>
      </c>
      <c r="H34" s="137">
        <v>88</v>
      </c>
      <c r="I34" s="183" cm="1">
        <f t="array" ref="I34">ROUNDDOWN(_xlfn.IFS(F34="",0,F34="玄米",G34,F34="精米",(G34/H34)*100),0)</f>
        <v>7000</v>
      </c>
      <c r="J34" s="138">
        <v>2600000</v>
      </c>
    </row>
    <row r="35" spans="1:28" s="1" customFormat="1" ht="15" customHeight="1">
      <c r="A35" s="44"/>
      <c r="B35" s="39" t="s">
        <v>139</v>
      </c>
      <c r="C35" s="133">
        <v>46021</v>
      </c>
      <c r="D35" s="134"/>
      <c r="E35" s="135" t="s">
        <v>224</v>
      </c>
      <c r="F35" s="134" t="s">
        <v>223</v>
      </c>
      <c r="G35" s="136">
        <v>10000</v>
      </c>
      <c r="H35" s="137">
        <v>50</v>
      </c>
      <c r="I35" s="183" cm="1">
        <f t="array" ref="I35">ROUNDDOWN(_xlfn.IFS(F35="",0,F35="玄米",G35,F35="精米",(G35/H35)*100),0)</f>
        <v>20000</v>
      </c>
      <c r="J35" s="138">
        <v>7660000</v>
      </c>
      <c r="U35"/>
      <c r="V35" s="2"/>
      <c r="W35"/>
      <c r="X35"/>
      <c r="Y35"/>
      <c r="Z35"/>
      <c r="AA35"/>
      <c r="AB35"/>
    </row>
    <row r="36" spans="1:28" ht="15" customHeight="1">
      <c r="A36" s="44"/>
      <c r="B36" s="39" t="s">
        <v>140</v>
      </c>
      <c r="C36" s="139"/>
      <c r="D36" s="134"/>
      <c r="E36" s="134"/>
      <c r="F36" s="134"/>
      <c r="G36" s="136"/>
      <c r="H36" s="137"/>
      <c r="I36" s="183"/>
      <c r="J36" s="138"/>
    </row>
    <row r="37" spans="1:28" ht="15" customHeight="1">
      <c r="A37" s="44"/>
      <c r="B37" s="39" t="s">
        <v>141</v>
      </c>
      <c r="C37" s="139"/>
      <c r="D37" s="134"/>
      <c r="E37" s="134"/>
      <c r="F37" s="134"/>
      <c r="G37" s="136"/>
      <c r="H37" s="137"/>
      <c r="I37" s="183"/>
      <c r="J37" s="138"/>
    </row>
    <row r="38" spans="1:28" s="1" customFormat="1" ht="15" customHeight="1">
      <c r="A38" s="44"/>
      <c r="B38" s="39" t="s">
        <v>142</v>
      </c>
      <c r="C38" s="139"/>
      <c r="D38" s="134"/>
      <c r="E38" s="134"/>
      <c r="F38" s="134"/>
      <c r="G38" s="136"/>
      <c r="H38" s="137"/>
      <c r="I38" s="183"/>
      <c r="J38" s="138"/>
      <c r="U38"/>
      <c r="V38" s="2"/>
      <c r="W38"/>
      <c r="X38"/>
      <c r="Y38"/>
      <c r="Z38"/>
      <c r="AA38"/>
      <c r="AB38"/>
    </row>
    <row r="39" spans="1:28" ht="15" customHeight="1">
      <c r="A39" s="44"/>
      <c r="B39" s="39" t="s">
        <v>143</v>
      </c>
      <c r="C39" s="139"/>
      <c r="D39" s="134"/>
      <c r="E39" s="134"/>
      <c r="F39" s="134"/>
      <c r="G39" s="136"/>
      <c r="H39" s="137"/>
      <c r="I39" s="183"/>
      <c r="J39" s="138"/>
    </row>
    <row r="40" spans="1:28" ht="15" customHeight="1" thickBot="1">
      <c r="A40" s="44"/>
      <c r="B40" s="39" t="s">
        <v>144</v>
      </c>
      <c r="C40" s="139"/>
      <c r="D40" s="134"/>
      <c r="E40" s="134"/>
      <c r="F40" s="134"/>
      <c r="G40" s="136"/>
      <c r="H40" s="137"/>
      <c r="I40" s="183"/>
      <c r="J40" s="138"/>
    </row>
    <row r="41" spans="1:28" ht="15" customHeight="1">
      <c r="A41" s="45"/>
      <c r="B41" s="46" t="s">
        <v>110</v>
      </c>
      <c r="C41" s="178"/>
      <c r="D41" s="179"/>
      <c r="E41" s="179"/>
      <c r="F41" s="179"/>
      <c r="G41" s="180"/>
      <c r="H41" s="181" t="s">
        <v>109</v>
      </c>
      <c r="I41" s="170">
        <f>SUM(I33:I40)</f>
        <v>47000</v>
      </c>
      <c r="J41" s="170">
        <f>SUM(J33:J40)</f>
        <v>17920000</v>
      </c>
    </row>
    <row r="42" spans="1:28" s="29" customFormat="1" ht="15" customHeight="1">
      <c r="B42" s="26" t="s">
        <v>116</v>
      </c>
      <c r="C42" s="26"/>
      <c r="D42" s="26"/>
      <c r="E42" s="26"/>
      <c r="F42" s="26"/>
      <c r="G42" s="26"/>
      <c r="H42" s="26"/>
      <c r="I42" s="26"/>
      <c r="J42" s="26"/>
      <c r="K42" s="26"/>
      <c r="L42" s="26"/>
      <c r="M42" s="26"/>
      <c r="N42" s="26"/>
      <c r="O42" s="26"/>
      <c r="P42" s="26"/>
      <c r="Q42" s="26"/>
      <c r="R42" s="26"/>
      <c r="S42" s="26"/>
      <c r="T42" s="26"/>
      <c r="V42" s="30"/>
    </row>
    <row r="43" spans="1:28" s="29" customFormat="1" ht="15" customHeight="1">
      <c r="B43" s="26" t="s">
        <v>161</v>
      </c>
      <c r="C43" s="26"/>
      <c r="D43" s="26"/>
      <c r="E43" s="26"/>
      <c r="F43" s="26"/>
      <c r="G43" s="26"/>
      <c r="H43" s="26"/>
      <c r="I43" s="26"/>
      <c r="J43" s="26"/>
      <c r="K43" s="26"/>
      <c r="L43" s="26"/>
      <c r="M43" s="26"/>
      <c r="N43" s="26"/>
      <c r="O43" s="26"/>
      <c r="P43" s="26"/>
      <c r="Q43" s="26"/>
      <c r="R43" s="26"/>
      <c r="S43" s="26"/>
      <c r="T43" s="26"/>
      <c r="V43" s="30"/>
    </row>
    <row r="44" spans="1:28" s="29" customFormat="1" ht="15" customHeight="1">
      <c r="B44" s="26" t="s">
        <v>163</v>
      </c>
      <c r="C44" s="26"/>
      <c r="D44" s="26"/>
      <c r="E44" s="26"/>
      <c r="F44" s="26"/>
      <c r="G44" s="26"/>
      <c r="H44" s="26"/>
      <c r="I44" s="26"/>
      <c r="J44" s="26"/>
      <c r="K44" s="26"/>
      <c r="L44" s="26"/>
      <c r="M44" s="26"/>
      <c r="N44" s="26"/>
      <c r="O44" s="26"/>
      <c r="P44" s="26"/>
      <c r="Q44" s="26"/>
      <c r="R44" s="26"/>
      <c r="S44" s="26"/>
      <c r="T44" s="26"/>
      <c r="V44" s="30"/>
    </row>
    <row r="45" spans="1:28" s="29" customFormat="1" ht="15" customHeight="1">
      <c r="B45" s="26" t="s">
        <v>164</v>
      </c>
      <c r="C45" s="26"/>
      <c r="D45" s="26"/>
      <c r="E45" s="26"/>
      <c r="F45" s="26"/>
      <c r="G45" s="26"/>
      <c r="H45" s="26"/>
      <c r="I45" s="26"/>
      <c r="J45" s="26"/>
      <c r="K45" s="26"/>
      <c r="L45" s="26"/>
      <c r="M45" s="26"/>
      <c r="N45" s="26"/>
      <c r="O45" s="26"/>
      <c r="P45" s="26"/>
      <c r="Q45" s="26"/>
      <c r="R45" s="26"/>
      <c r="S45" s="26"/>
      <c r="T45" s="26"/>
      <c r="V45" s="30"/>
    </row>
    <row r="46" spans="1:28" s="29" customFormat="1" ht="15" customHeight="1">
      <c r="B46" s="26" t="s">
        <v>165</v>
      </c>
      <c r="C46" s="26"/>
      <c r="D46" s="26"/>
      <c r="E46" s="26"/>
      <c r="F46" s="26"/>
      <c r="G46" s="26"/>
      <c r="H46" s="26"/>
      <c r="I46" s="26"/>
      <c r="J46" s="26"/>
      <c r="K46" s="26"/>
      <c r="L46" s="26"/>
      <c r="M46" s="26"/>
      <c r="N46" s="26"/>
      <c r="O46" s="26"/>
      <c r="P46" s="26"/>
      <c r="Q46" s="26"/>
      <c r="R46" s="26"/>
      <c r="S46" s="26"/>
      <c r="T46" s="26"/>
    </row>
    <row r="47" spans="1:28" s="29" customFormat="1" ht="15" customHeight="1">
      <c r="B47" s="26" t="s">
        <v>166</v>
      </c>
      <c r="C47" s="26"/>
      <c r="D47" s="26"/>
      <c r="E47" s="26"/>
      <c r="F47" s="26"/>
      <c r="G47" s="26"/>
      <c r="H47" s="26"/>
      <c r="I47" s="26"/>
      <c r="J47" s="26"/>
      <c r="K47" s="26"/>
      <c r="L47" s="26"/>
      <c r="M47" s="26"/>
      <c r="N47" s="26"/>
      <c r="O47" s="26"/>
      <c r="P47" s="26"/>
      <c r="Q47" s="26"/>
      <c r="R47" s="26"/>
      <c r="S47" s="26"/>
      <c r="T47" s="26"/>
    </row>
    <row r="48" spans="1:28" s="29" customFormat="1" ht="15" customHeight="1">
      <c r="B48" s="26" t="s">
        <v>167</v>
      </c>
      <c r="C48" s="26"/>
      <c r="D48" s="26"/>
      <c r="E48" s="26"/>
      <c r="F48" s="26"/>
      <c r="G48" s="26"/>
      <c r="H48" s="26"/>
      <c r="I48" s="26"/>
      <c r="J48" s="26"/>
      <c r="K48" s="26"/>
      <c r="L48" s="26"/>
      <c r="M48" s="26"/>
      <c r="N48" s="26"/>
      <c r="O48" s="26"/>
      <c r="P48" s="26"/>
      <c r="Q48" s="26"/>
      <c r="R48" s="26"/>
      <c r="S48" s="26"/>
      <c r="T48" s="26"/>
      <c r="V48" s="30"/>
    </row>
    <row r="49" spans="2:22" s="29" customFormat="1" ht="15" customHeight="1">
      <c r="B49" s="26" t="s">
        <v>168</v>
      </c>
      <c r="C49" s="26"/>
      <c r="D49" s="26"/>
      <c r="E49" s="26"/>
      <c r="F49" s="26"/>
      <c r="G49" s="26"/>
      <c r="H49" s="26"/>
      <c r="I49" s="26"/>
      <c r="J49" s="26"/>
      <c r="K49" s="26"/>
      <c r="L49" s="26"/>
      <c r="M49" s="26"/>
      <c r="N49" s="26"/>
      <c r="O49" s="26"/>
      <c r="P49" s="26"/>
      <c r="Q49" s="26"/>
      <c r="R49" s="26"/>
      <c r="S49" s="26"/>
      <c r="T49" s="26"/>
      <c r="V49" s="30"/>
    </row>
    <row r="50" spans="2:22" s="29" customFormat="1" ht="15" customHeight="1">
      <c r="B50" s="26" t="s">
        <v>115</v>
      </c>
      <c r="C50" s="26"/>
      <c r="D50" s="37"/>
      <c r="E50" s="37"/>
      <c r="F50" s="37"/>
      <c r="G50" s="26"/>
      <c r="H50" s="26"/>
      <c r="I50" s="26"/>
      <c r="J50" s="26"/>
      <c r="K50" s="26"/>
      <c r="L50" s="26"/>
      <c r="M50" s="26"/>
      <c r="N50" s="26"/>
      <c r="O50" s="26"/>
      <c r="P50" s="26"/>
      <c r="Q50" s="26"/>
      <c r="R50" s="26"/>
      <c r="S50" s="26"/>
      <c r="T50" s="26"/>
      <c r="V50" s="30"/>
    </row>
    <row r="51" spans="2:22" s="29" customFormat="1" ht="15" customHeight="1">
      <c r="B51" s="26"/>
      <c r="C51" s="26"/>
      <c r="D51" s="26"/>
      <c r="E51" s="26"/>
      <c r="F51" s="26"/>
      <c r="G51" s="26"/>
      <c r="H51" s="26"/>
      <c r="I51" s="26"/>
      <c r="J51" s="26"/>
      <c r="K51" s="26"/>
      <c r="L51" s="26"/>
      <c r="M51" s="26"/>
      <c r="N51" s="26"/>
      <c r="O51" s="26"/>
      <c r="P51" s="26"/>
      <c r="Q51" s="26"/>
      <c r="R51" s="26"/>
      <c r="S51" s="26"/>
      <c r="T51" s="26"/>
      <c r="V51" s="30"/>
    </row>
    <row r="52" spans="2:22" ht="15" customHeight="1">
      <c r="B52" s="26"/>
    </row>
    <row r="54" spans="2:22" s="29" customFormat="1" ht="15" customHeight="1">
      <c r="B54" s="26"/>
      <c r="C54" s="26"/>
      <c r="D54" s="26"/>
      <c r="E54" s="26"/>
      <c r="F54" s="26"/>
      <c r="G54" s="26"/>
      <c r="H54" s="26"/>
      <c r="I54" s="26"/>
      <c r="J54" s="26"/>
      <c r="K54" s="26"/>
      <c r="L54" s="26"/>
      <c r="M54" s="26"/>
      <c r="N54" s="26"/>
      <c r="O54" s="26"/>
      <c r="P54" s="26"/>
      <c r="Q54" s="26"/>
      <c r="R54" s="26"/>
      <c r="S54" s="26"/>
      <c r="T54" s="26"/>
      <c r="V54" s="30"/>
    </row>
    <row r="55" spans="2:22" s="29" customFormat="1" ht="15" customHeight="1">
      <c r="B55" s="26"/>
      <c r="C55" s="26"/>
      <c r="D55" s="26"/>
      <c r="E55" s="26"/>
      <c r="F55" s="26"/>
      <c r="G55" s="26"/>
      <c r="H55" s="26"/>
      <c r="I55" s="26"/>
      <c r="J55" s="26"/>
      <c r="K55" s="26"/>
      <c r="L55" s="26"/>
      <c r="M55" s="26"/>
      <c r="N55" s="26"/>
      <c r="O55" s="26"/>
      <c r="P55" s="26"/>
      <c r="Q55" s="26"/>
      <c r="R55" s="26"/>
      <c r="S55" s="26"/>
      <c r="T55" s="26"/>
      <c r="V55" s="30"/>
    </row>
    <row r="56" spans="2:22" s="29" customFormat="1" ht="15" customHeight="1">
      <c r="B56" s="26"/>
      <c r="C56" s="26"/>
      <c r="D56" s="26"/>
      <c r="E56" s="26"/>
      <c r="F56" s="26"/>
      <c r="G56" s="26"/>
      <c r="H56" s="26"/>
      <c r="I56" s="26"/>
      <c r="J56" s="26"/>
      <c r="K56" s="26"/>
      <c r="L56" s="26"/>
      <c r="M56" s="26"/>
      <c r="N56" s="26"/>
      <c r="O56" s="26"/>
      <c r="P56" s="26"/>
      <c r="Q56" s="26"/>
      <c r="R56" s="26"/>
      <c r="S56" s="26"/>
      <c r="T56" s="26"/>
      <c r="V56" s="30"/>
    </row>
    <row r="57" spans="2:22" s="29" customFormat="1" ht="15" customHeight="1">
      <c r="B57" s="26"/>
      <c r="C57" s="26"/>
      <c r="D57" s="26"/>
      <c r="E57" s="26"/>
      <c r="F57" s="26"/>
      <c r="G57" s="26"/>
      <c r="H57" s="26"/>
      <c r="I57" s="26"/>
      <c r="J57" s="26"/>
      <c r="K57" s="26"/>
      <c r="L57" s="26"/>
      <c r="M57" s="26"/>
      <c r="N57" s="26"/>
      <c r="O57" s="26"/>
      <c r="P57" s="26"/>
      <c r="Q57" s="26"/>
      <c r="R57" s="26"/>
      <c r="S57" s="26"/>
      <c r="T57" s="26"/>
      <c r="V57" s="30"/>
    </row>
    <row r="58" spans="2:22" s="29" customFormat="1" ht="15" customHeight="1">
      <c r="B58" s="26"/>
      <c r="C58" s="26"/>
      <c r="D58" s="26"/>
      <c r="E58" s="26"/>
      <c r="F58" s="26"/>
      <c r="G58" s="26"/>
      <c r="H58" s="26"/>
      <c r="I58" s="26"/>
      <c r="J58" s="26"/>
      <c r="K58" s="26"/>
      <c r="L58" s="26"/>
      <c r="M58" s="26"/>
      <c r="N58" s="26"/>
      <c r="O58" s="26"/>
      <c r="P58" s="26"/>
      <c r="Q58" s="26"/>
      <c r="R58" s="26"/>
      <c r="S58" s="26"/>
      <c r="T58" s="26"/>
      <c r="V58" s="30"/>
    </row>
    <row r="59" spans="2:22" s="29" customFormat="1" ht="15" customHeight="1">
      <c r="B59" s="26"/>
      <c r="C59" s="26"/>
      <c r="D59" s="26"/>
      <c r="E59" s="26"/>
      <c r="F59" s="26"/>
      <c r="G59" s="26"/>
      <c r="H59" s="26"/>
      <c r="I59" s="26"/>
      <c r="J59" s="26"/>
      <c r="K59" s="26"/>
      <c r="L59" s="26"/>
      <c r="M59" s="26"/>
      <c r="N59" s="26"/>
      <c r="O59" s="26"/>
      <c r="P59" s="26"/>
      <c r="Q59" s="26"/>
      <c r="R59" s="26"/>
      <c r="S59" s="26"/>
      <c r="T59" s="26"/>
      <c r="V59" s="30"/>
    </row>
    <row r="60" spans="2:22" s="29" customFormat="1" ht="15" customHeight="1">
      <c r="B60" s="26"/>
      <c r="C60" s="26"/>
      <c r="D60" s="26"/>
      <c r="E60" s="26"/>
      <c r="F60" s="26"/>
      <c r="G60" s="26"/>
      <c r="H60" s="26"/>
      <c r="I60" s="26"/>
      <c r="J60" s="26"/>
      <c r="K60" s="26"/>
      <c r="L60" s="26"/>
      <c r="M60" s="26"/>
      <c r="N60" s="26"/>
      <c r="O60" s="26"/>
      <c r="P60" s="26"/>
      <c r="Q60" s="26"/>
      <c r="R60" s="26"/>
      <c r="S60" s="26"/>
      <c r="T60" s="26"/>
      <c r="V60" s="30"/>
    </row>
    <row r="61" spans="2:22" s="29" customFormat="1" ht="15" customHeight="1">
      <c r="B61" s="26"/>
      <c r="C61" s="26"/>
      <c r="D61" s="26"/>
      <c r="E61" s="26"/>
      <c r="F61" s="26"/>
      <c r="G61" s="26"/>
      <c r="H61" s="26"/>
      <c r="I61" s="26"/>
      <c r="J61" s="26"/>
      <c r="K61" s="26"/>
      <c r="L61" s="26"/>
      <c r="M61" s="26"/>
      <c r="N61" s="26"/>
      <c r="O61" s="26"/>
      <c r="P61" s="26"/>
      <c r="Q61" s="26"/>
      <c r="R61" s="26"/>
      <c r="S61" s="26"/>
      <c r="T61" s="26"/>
      <c r="V61" s="30"/>
    </row>
  </sheetData>
  <mergeCells count="7">
    <mergeCell ref="A31:J31"/>
    <mergeCell ref="B3:J3"/>
    <mergeCell ref="H5:J5"/>
    <mergeCell ref="A7:G8"/>
    <mergeCell ref="H7:I7"/>
    <mergeCell ref="A9:J9"/>
    <mergeCell ref="A20:J20"/>
  </mergeCells>
  <phoneticPr fontId="2"/>
  <dataValidations count="2">
    <dataValidation type="list" allowBlank="1" showInputMessage="1" showErrorMessage="1" sqref="F11:F19 F22:F30 F33:F41" xr:uid="{022B51C5-CB64-F34D-A9E1-AF62E5C542EA}">
      <formula1>$M$3:$M$4</formula1>
    </dataValidation>
    <dataValidation type="list" allowBlank="1" showInputMessage="1" showErrorMessage="1" sqref="D19 D30 D41" xr:uid="{CF38DE19-56BB-534F-BF81-060DCA845FE7}">
      <formula1>$L$3:$L$4</formula1>
    </dataValidation>
  </dataValidations>
  <printOptions horizontalCentered="1"/>
  <pageMargins left="0.55118110236220474" right="0.39370078740157483" top="0.27559055118110237" bottom="0.19685039370078741" header="0.23622047244094491" footer="0.15748031496062992"/>
  <pageSetup paperSize="9"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73BFB-851E-2D4D-863F-93507C58786C}">
  <sheetPr codeName="Sheet10"/>
  <dimension ref="A1:AB271"/>
  <sheetViews>
    <sheetView showGridLines="0" view="pageBreakPreview" zoomScale="115" zoomScaleNormal="100" zoomScaleSheetLayoutView="115" workbookViewId="0">
      <selection activeCell="V11" sqref="V11"/>
    </sheetView>
  </sheetViews>
  <sheetFormatPr defaultColWidth="8.625" defaultRowHeight="18.75"/>
  <cols>
    <col min="1" max="18" width="4.5" style="1" customWidth="1"/>
    <col min="19" max="19" width="9.875" customWidth="1"/>
    <col min="20" max="20" width="5.625" style="2" customWidth="1"/>
    <col min="21" max="22" width="5.625" customWidth="1"/>
    <col min="24" max="24" width="19.625" customWidth="1"/>
  </cols>
  <sheetData>
    <row r="1" spans="1:18" ht="15" customHeight="1">
      <c r="A1" s="252" t="s">
        <v>146</v>
      </c>
      <c r="B1" s="253"/>
      <c r="C1" s="253"/>
      <c r="D1" s="253"/>
      <c r="E1" s="253"/>
      <c r="F1" s="253"/>
      <c r="G1" s="253"/>
      <c r="H1" s="253"/>
      <c r="I1" s="253"/>
      <c r="J1" s="253"/>
      <c r="K1" s="253"/>
      <c r="L1" s="253"/>
      <c r="M1" s="253"/>
      <c r="N1" s="253"/>
      <c r="O1" s="253"/>
      <c r="P1" s="253"/>
      <c r="Q1" s="253"/>
      <c r="R1" s="253"/>
    </row>
    <row r="2" spans="1:18" ht="15" customHeight="1">
      <c r="N2" s="500" t="s">
        <v>225</v>
      </c>
      <c r="O2" s="501"/>
      <c r="P2" s="502"/>
      <c r="Q2" s="502"/>
      <c r="R2" s="503"/>
    </row>
    <row r="3" spans="1:18" ht="15" customHeight="1"/>
    <row r="4" spans="1:18" ht="15" customHeight="1">
      <c r="B4" s="1" t="s">
        <v>77</v>
      </c>
      <c r="K4" s="455" t="str">
        <f>'1-0_記入例'!E11</f>
        <v>富山市新総曲輪1-7</v>
      </c>
      <c r="L4" s="456"/>
      <c r="M4" s="456"/>
      <c r="N4" s="456"/>
      <c r="O4" s="456"/>
      <c r="P4" s="456"/>
      <c r="Q4" s="456"/>
      <c r="R4" s="457"/>
    </row>
    <row r="5" spans="1:18" ht="15" customHeight="1">
      <c r="I5" s="5" t="s">
        <v>37</v>
      </c>
      <c r="J5" s="1" t="s">
        <v>0</v>
      </c>
      <c r="K5" s="458"/>
      <c r="L5" s="459"/>
      <c r="M5" s="459"/>
      <c r="N5" s="459"/>
      <c r="O5" s="459"/>
      <c r="P5" s="459"/>
      <c r="Q5" s="459"/>
      <c r="R5" s="460"/>
    </row>
    <row r="6" spans="1:18" ht="15" customHeight="1">
      <c r="K6" s="461"/>
      <c r="L6" s="462"/>
      <c r="M6" s="462"/>
      <c r="N6" s="462"/>
      <c r="O6" s="462"/>
      <c r="P6" s="462"/>
      <c r="Q6" s="462"/>
      <c r="R6" s="463"/>
    </row>
    <row r="7" spans="1:18" ht="15" customHeight="1">
      <c r="J7" s="1" t="s">
        <v>1</v>
      </c>
      <c r="K7" s="504" t="str">
        <f>'1-0_記入例'!E8</f>
        <v>株式会社TOYAMA食品</v>
      </c>
      <c r="L7" s="505"/>
      <c r="M7" s="505"/>
      <c r="N7" s="505"/>
      <c r="O7" s="505"/>
      <c r="P7" s="505"/>
      <c r="Q7" s="505"/>
      <c r="R7" s="506"/>
    </row>
    <row r="8" spans="1:18" ht="15" customHeight="1">
      <c r="K8" s="140" t="str">
        <f>'1-0_記入例'!E9</f>
        <v>代表取締役</v>
      </c>
      <c r="L8" s="141"/>
      <c r="M8" s="142"/>
      <c r="N8" s="141"/>
      <c r="O8" s="141" t="str">
        <f>'1-0_記入例'!E10</f>
        <v>立山　一郎</v>
      </c>
      <c r="P8" s="141"/>
      <c r="Q8" s="142"/>
      <c r="R8" s="143"/>
    </row>
    <row r="9" spans="1:18" ht="15" customHeight="1">
      <c r="R9" s="5" t="s">
        <v>2</v>
      </c>
    </row>
    <row r="10" spans="1:18" ht="15" customHeight="1"/>
    <row r="11" spans="1:18" ht="15" customHeight="1">
      <c r="A11" s="310" t="s">
        <v>147</v>
      </c>
      <c r="B11" s="310"/>
      <c r="C11" s="310"/>
      <c r="D11" s="310"/>
      <c r="E11" s="310"/>
      <c r="F11" s="310"/>
      <c r="G11" s="310"/>
      <c r="H11" s="310"/>
      <c r="I11" s="310"/>
      <c r="J11" s="310"/>
      <c r="K11" s="310"/>
      <c r="L11" s="310"/>
      <c r="M11" s="310"/>
      <c r="N11" s="310"/>
      <c r="O11" s="310"/>
      <c r="P11" s="310"/>
      <c r="Q11" s="310"/>
      <c r="R11" s="310"/>
    </row>
    <row r="12" spans="1:18" ht="15" customHeight="1"/>
    <row r="13" spans="1:18" ht="15" customHeight="1">
      <c r="A13" s="1" t="s">
        <v>148</v>
      </c>
      <c r="B13" s="9"/>
      <c r="C13" s="9"/>
      <c r="D13" s="9"/>
      <c r="E13" s="9"/>
      <c r="F13" s="9"/>
      <c r="G13" s="9"/>
      <c r="H13" s="9"/>
      <c r="I13" s="9"/>
      <c r="J13" s="9"/>
      <c r="K13" s="9"/>
      <c r="L13" s="9"/>
      <c r="M13" s="9"/>
      <c r="N13" s="9"/>
      <c r="O13" s="9"/>
      <c r="P13" s="9"/>
      <c r="Q13" s="9"/>
      <c r="R13" s="9"/>
    </row>
    <row r="14" spans="1:18" ht="15" customHeight="1">
      <c r="A14" s="1" t="s">
        <v>149</v>
      </c>
      <c r="B14" s="9"/>
      <c r="C14" s="9"/>
      <c r="D14" s="9"/>
      <c r="E14" s="9"/>
      <c r="F14" s="9"/>
      <c r="G14" s="9"/>
      <c r="H14" s="9"/>
      <c r="I14" s="9"/>
      <c r="J14" s="9"/>
      <c r="K14" s="9"/>
      <c r="L14" s="9"/>
      <c r="M14" s="9"/>
      <c r="N14" s="9"/>
      <c r="O14" s="9"/>
      <c r="P14" s="9"/>
      <c r="Q14" s="9"/>
      <c r="R14" s="9"/>
    </row>
    <row r="15" spans="1:18" ht="15" customHeight="1"/>
    <row r="16" spans="1:18" ht="15" customHeight="1">
      <c r="A16" s="6"/>
      <c r="B16" s="6"/>
      <c r="C16" s="6"/>
      <c r="D16" s="6"/>
      <c r="E16" s="6"/>
      <c r="F16" s="6"/>
      <c r="G16" s="6"/>
      <c r="H16" s="6"/>
      <c r="I16" s="6"/>
      <c r="J16" s="6"/>
      <c r="K16" s="6"/>
      <c r="L16" s="6"/>
      <c r="M16" s="6"/>
      <c r="N16" s="6"/>
      <c r="O16" s="6"/>
      <c r="P16" s="6"/>
      <c r="Q16" s="6"/>
      <c r="R16" s="6"/>
    </row>
    <row r="17" spans="1:18" ht="15" customHeight="1">
      <c r="A17" s="310" t="s">
        <v>3</v>
      </c>
      <c r="B17" s="306"/>
      <c r="C17" s="306"/>
      <c r="D17" s="306"/>
      <c r="E17" s="306"/>
      <c r="F17" s="306"/>
      <c r="G17" s="306"/>
      <c r="H17" s="306"/>
      <c r="I17" s="306"/>
      <c r="J17" s="306"/>
      <c r="K17" s="306"/>
      <c r="L17" s="306"/>
      <c r="M17" s="306"/>
      <c r="N17" s="306"/>
      <c r="O17" s="306"/>
      <c r="P17" s="306"/>
      <c r="Q17" s="306"/>
      <c r="R17" s="306"/>
    </row>
    <row r="18" spans="1:18" ht="15" customHeight="1">
      <c r="A18" s="7"/>
    </row>
    <row r="19" spans="1:18" ht="15" customHeight="1"/>
    <row r="20" spans="1:18" ht="15" customHeight="1">
      <c r="A20" s="305" t="s">
        <v>183</v>
      </c>
      <c r="B20" s="305"/>
      <c r="C20" s="305"/>
      <c r="D20" s="305"/>
      <c r="E20" s="305"/>
      <c r="F20" s="305"/>
      <c r="G20" s="305"/>
      <c r="H20" s="305"/>
      <c r="I20" s="305"/>
      <c r="J20" s="305"/>
      <c r="K20" s="305"/>
      <c r="L20" s="305"/>
      <c r="M20" s="305"/>
      <c r="N20" s="305"/>
      <c r="O20" s="305"/>
      <c r="P20" s="305"/>
      <c r="Q20" s="305"/>
      <c r="R20" s="305"/>
    </row>
    <row r="21" spans="1:18" ht="15" customHeight="1">
      <c r="B21" s="507" t="str">
        <f>O52</f>
        <v>5,000,000</v>
      </c>
      <c r="C21" s="508"/>
      <c r="D21" s="509"/>
      <c r="E21" s="9" t="s">
        <v>4</v>
      </c>
    </row>
    <row r="22" spans="1:18" ht="15" customHeight="1"/>
    <row r="23" spans="1:18" ht="15" customHeight="1"/>
    <row r="24" spans="1:18" ht="15" customHeight="1">
      <c r="A24" s="305" t="s">
        <v>151</v>
      </c>
      <c r="B24" s="306"/>
      <c r="C24" s="306"/>
      <c r="D24" s="306"/>
      <c r="E24" s="306"/>
      <c r="F24" s="306"/>
      <c r="G24" s="306"/>
      <c r="H24" s="306"/>
      <c r="I24" s="306"/>
      <c r="J24" s="306"/>
      <c r="K24" s="306"/>
      <c r="L24" s="306"/>
      <c r="M24" s="306"/>
      <c r="N24" s="306"/>
      <c r="O24" s="306"/>
      <c r="P24" s="306"/>
      <c r="Q24" s="306"/>
      <c r="R24" s="306"/>
    </row>
    <row r="25" spans="1:18" ht="15" customHeight="1">
      <c r="A25" s="304" t="s">
        <v>150</v>
      </c>
      <c r="B25" s="304"/>
      <c r="C25" s="304"/>
      <c r="D25" s="304"/>
      <c r="E25" s="304"/>
      <c r="F25" s="304"/>
      <c r="G25" s="304"/>
      <c r="H25" s="304"/>
      <c r="I25" s="304"/>
      <c r="J25" s="304"/>
      <c r="K25" s="304"/>
      <c r="L25" s="304"/>
      <c r="M25" s="304"/>
      <c r="N25" s="304"/>
      <c r="O25" s="304"/>
      <c r="P25" s="304"/>
      <c r="Q25" s="304"/>
      <c r="R25" s="304"/>
    </row>
    <row r="26" spans="1:18" ht="15" customHeight="1">
      <c r="A26" s="304" t="s">
        <v>152</v>
      </c>
      <c r="B26" s="304"/>
      <c r="C26" s="304"/>
      <c r="D26" s="304"/>
      <c r="E26" s="304"/>
      <c r="F26" s="304"/>
      <c r="G26" s="304"/>
      <c r="H26" s="304"/>
      <c r="I26" s="304"/>
      <c r="J26" s="304"/>
      <c r="K26" s="304"/>
      <c r="L26" s="304"/>
      <c r="M26" s="304"/>
      <c r="N26" s="304"/>
      <c r="O26" s="304"/>
      <c r="P26" s="304"/>
      <c r="Q26" s="304"/>
      <c r="R26" s="304"/>
    </row>
    <row r="27" spans="1:18" ht="15" customHeight="1">
      <c r="A27" s="304" t="s">
        <v>75</v>
      </c>
      <c r="B27" s="304"/>
      <c r="C27" s="304"/>
      <c r="D27" s="304"/>
      <c r="E27" s="304"/>
      <c r="F27" s="304"/>
      <c r="G27" s="304"/>
      <c r="H27" s="304"/>
      <c r="I27" s="304"/>
      <c r="J27" s="304"/>
      <c r="K27" s="304"/>
      <c r="L27" s="304"/>
      <c r="M27" s="304"/>
      <c r="N27" s="304"/>
      <c r="O27" s="304"/>
      <c r="P27" s="304"/>
      <c r="Q27" s="304"/>
      <c r="R27" s="304"/>
    </row>
    <row r="28" spans="1:18" ht="15" customHeight="1">
      <c r="A28" s="23" t="s">
        <v>78</v>
      </c>
      <c r="B28" s="23"/>
      <c r="C28" s="23"/>
      <c r="D28" s="23"/>
      <c r="E28" s="23"/>
      <c r="F28" s="23"/>
      <c r="G28" s="23"/>
      <c r="H28" s="23"/>
      <c r="I28" s="23"/>
      <c r="J28" s="23"/>
      <c r="K28" s="23"/>
      <c r="L28" s="23"/>
      <c r="M28" s="23"/>
      <c r="N28" s="23"/>
      <c r="O28" s="23"/>
      <c r="P28" s="23"/>
      <c r="Q28" s="23"/>
      <c r="R28" s="23"/>
    </row>
    <row r="29" spans="1:18" ht="15" customHeight="1">
      <c r="A29" s="23" t="s">
        <v>50</v>
      </c>
      <c r="B29" s="23"/>
      <c r="C29" s="23"/>
      <c r="D29" s="23"/>
      <c r="E29" s="23"/>
      <c r="F29" s="23"/>
      <c r="G29" s="23"/>
      <c r="H29" s="23"/>
      <c r="I29" s="23"/>
      <c r="J29" s="23"/>
      <c r="K29" s="23"/>
      <c r="L29" s="23"/>
      <c r="M29" s="23"/>
      <c r="N29" s="23"/>
      <c r="O29" s="23"/>
      <c r="P29" s="23"/>
      <c r="Q29" s="23"/>
      <c r="R29" s="23"/>
    </row>
    <row r="30" spans="1:18" ht="15" customHeight="1"/>
    <row r="31" spans="1:18" ht="15" customHeight="1">
      <c r="A31" s="23"/>
      <c r="B31" s="23"/>
      <c r="C31" s="23"/>
      <c r="D31" s="23"/>
      <c r="E31" s="23"/>
      <c r="F31" s="23"/>
      <c r="G31" s="23"/>
      <c r="H31" s="23"/>
      <c r="I31" s="23"/>
      <c r="J31" s="23"/>
      <c r="K31" s="23"/>
      <c r="L31" s="23"/>
      <c r="M31" s="23"/>
      <c r="N31" s="23"/>
      <c r="O31" s="23"/>
      <c r="P31" s="23"/>
      <c r="Q31" s="23"/>
      <c r="R31" s="23"/>
    </row>
    <row r="32" spans="1:18" ht="15" customHeight="1">
      <c r="A32" s="1" t="s">
        <v>5</v>
      </c>
    </row>
    <row r="33" spans="1:28" ht="15" customHeight="1">
      <c r="A33" s="289" t="s">
        <v>206</v>
      </c>
      <c r="B33" s="289"/>
      <c r="C33" s="289"/>
      <c r="D33" s="289"/>
      <c r="E33" s="289"/>
      <c r="F33" s="289"/>
      <c r="G33" s="289"/>
      <c r="H33" s="289"/>
      <c r="I33" s="289"/>
      <c r="J33" s="289"/>
      <c r="K33" s="289"/>
      <c r="L33" s="289"/>
      <c r="M33" s="289"/>
      <c r="N33" s="289"/>
      <c r="O33" s="289"/>
      <c r="P33" s="289"/>
      <c r="Q33" s="289"/>
      <c r="R33" s="289"/>
    </row>
    <row r="34" spans="1:28" ht="15" customHeight="1">
      <c r="A34" s="1" t="s">
        <v>6</v>
      </c>
    </row>
    <row r="35" spans="1:28" ht="21.95" customHeight="1">
      <c r="B35" s="258" t="s">
        <v>62</v>
      </c>
      <c r="C35" s="258"/>
      <c r="D35" s="258"/>
      <c r="E35" s="496" t="str">
        <f>IF('2-1記入例'!K7=0,"",'2-1記入例'!K7)</f>
        <v>株式会社TOYAMA食品</v>
      </c>
      <c r="F35" s="496"/>
      <c r="G35" s="496"/>
      <c r="H35" s="496"/>
      <c r="I35" s="496"/>
      <c r="J35" s="496"/>
      <c r="K35" s="496"/>
      <c r="L35" s="496"/>
      <c r="M35" s="496"/>
      <c r="N35" s="496"/>
      <c r="O35" s="496"/>
      <c r="P35" s="496"/>
      <c r="Q35" s="496"/>
      <c r="R35" s="496"/>
    </row>
    <row r="36" spans="1:28" ht="21.95" customHeight="1">
      <c r="B36" s="261" t="s">
        <v>185</v>
      </c>
      <c r="C36" s="261"/>
      <c r="D36" s="261"/>
      <c r="E36" s="496" t="str">
        <f>'1-0_記入例'!E9</f>
        <v>代表取締役</v>
      </c>
      <c r="F36" s="496"/>
      <c r="G36" s="496"/>
      <c r="H36" s="497"/>
      <c r="I36" s="497"/>
      <c r="J36" s="498"/>
      <c r="K36" s="496"/>
      <c r="L36" s="496"/>
      <c r="M36" s="496"/>
      <c r="N36" s="496"/>
      <c r="O36" s="496"/>
      <c r="P36" s="496"/>
      <c r="Q36" s="496"/>
      <c r="R36" s="496"/>
    </row>
    <row r="37" spans="1:28" ht="21.95" customHeight="1">
      <c r="B37" s="261" t="s">
        <v>186</v>
      </c>
      <c r="C37" s="261"/>
      <c r="D37" s="261"/>
      <c r="E37" s="497" t="str">
        <f>'1-0_記入例'!E10</f>
        <v>立山　一郎</v>
      </c>
      <c r="F37" s="499"/>
      <c r="G37" s="499"/>
      <c r="H37" s="499"/>
      <c r="I37" s="499"/>
      <c r="J37" s="144"/>
      <c r="K37" s="144"/>
      <c r="L37" s="144"/>
      <c r="M37" s="144"/>
      <c r="N37" s="144"/>
      <c r="O37" s="144"/>
      <c r="P37" s="144"/>
      <c r="Q37" s="144"/>
      <c r="R37" s="145"/>
    </row>
    <row r="38" spans="1:28" ht="21.95" customHeight="1">
      <c r="B38" s="258" t="s">
        <v>7</v>
      </c>
      <c r="C38" s="258"/>
      <c r="D38" s="258"/>
      <c r="E38" s="496" t="str">
        <f>IF('2-1記入例'!K4=0,"",'2-1記入例'!K4)</f>
        <v>富山市新総曲輪1-7</v>
      </c>
      <c r="F38" s="496"/>
      <c r="G38" s="496"/>
      <c r="H38" s="496"/>
      <c r="I38" s="496"/>
      <c r="J38" s="496"/>
      <c r="K38" s="496"/>
      <c r="L38" s="496"/>
      <c r="M38" s="496"/>
      <c r="N38" s="496"/>
      <c r="O38" s="496"/>
      <c r="P38" s="496"/>
      <c r="Q38" s="496"/>
      <c r="R38" s="496"/>
    </row>
    <row r="39" spans="1:28" ht="21.95" customHeight="1">
      <c r="B39" s="259" t="s">
        <v>8</v>
      </c>
      <c r="C39" s="259"/>
      <c r="D39" s="259"/>
      <c r="E39" s="146" t="str">
        <f>'1-0_記入例'!E12</f>
        <v>総務部長　富山　花子</v>
      </c>
      <c r="F39" s="147"/>
      <c r="G39" s="147"/>
      <c r="H39" s="147"/>
      <c r="I39" s="147"/>
      <c r="J39" s="147"/>
      <c r="K39" s="147"/>
      <c r="L39" s="147"/>
      <c r="M39" s="147"/>
      <c r="N39" s="147"/>
      <c r="O39" s="147"/>
      <c r="P39" s="147"/>
      <c r="Q39" s="147"/>
      <c r="R39" s="148"/>
    </row>
    <row r="40" spans="1:28" ht="21.95" customHeight="1">
      <c r="B40" s="258" t="s">
        <v>9</v>
      </c>
      <c r="C40" s="258"/>
      <c r="D40" s="258"/>
      <c r="E40" s="146" t="str">
        <f>'1-0_記入例'!E13</f>
        <v>076-444-0000</v>
      </c>
      <c r="F40" s="53"/>
      <c r="G40" s="88"/>
      <c r="H40" s="53"/>
      <c r="I40" s="54"/>
      <c r="J40" s="259" t="s">
        <v>10</v>
      </c>
      <c r="K40" s="259"/>
      <c r="L40" s="146" t="str">
        <f>'1-0_記入例'!M13</f>
        <v>076-444-0001</v>
      </c>
      <c r="M40" s="104"/>
      <c r="N40" s="104"/>
      <c r="O40" s="104"/>
      <c r="P40" s="104"/>
      <c r="Q40" s="104"/>
      <c r="R40" s="105"/>
    </row>
    <row r="41" spans="1:28" ht="21.95" customHeight="1">
      <c r="B41" s="259" t="s">
        <v>11</v>
      </c>
      <c r="C41" s="259"/>
      <c r="D41" s="259"/>
      <c r="E41" s="149" t="str">
        <f>'1-0_記入例'!E14</f>
        <v>*****@toyama.com</v>
      </c>
      <c r="F41" s="53"/>
      <c r="G41" s="53"/>
      <c r="H41" s="53"/>
      <c r="I41" s="53"/>
      <c r="J41" s="53"/>
      <c r="K41" s="53"/>
      <c r="L41" s="53"/>
      <c r="M41" s="53"/>
      <c r="N41" s="53"/>
      <c r="O41" s="53"/>
      <c r="P41" s="53"/>
      <c r="Q41" s="53"/>
      <c r="R41" s="54"/>
    </row>
    <row r="42" spans="1:28" ht="15" customHeight="1"/>
    <row r="43" spans="1:28" ht="15" customHeight="1">
      <c r="A43" s="32" t="s">
        <v>184</v>
      </c>
      <c r="R43" s="33" t="s">
        <v>244</v>
      </c>
    </row>
    <row r="44" spans="1:28" ht="24" customHeight="1">
      <c r="G44" s="32" t="s">
        <v>174</v>
      </c>
      <c r="H44" s="32"/>
      <c r="I44" s="32"/>
      <c r="J44" s="32"/>
      <c r="K44" s="32" t="s">
        <v>175</v>
      </c>
      <c r="L44" s="32"/>
      <c r="M44"/>
      <c r="N44" s="32"/>
      <c r="O44" s="32" t="s">
        <v>192</v>
      </c>
      <c r="P44" s="32"/>
      <c r="Q44" s="32"/>
      <c r="R44" s="32"/>
    </row>
    <row r="45" spans="1:28" ht="24" customHeight="1">
      <c r="A45" s="5" t="s">
        <v>89</v>
      </c>
      <c r="B45" s="1" t="s">
        <v>169</v>
      </c>
      <c r="G45" s="473">
        <f>'2-2_記入例'!J19</f>
        <v>3630600</v>
      </c>
      <c r="H45" s="473"/>
      <c r="I45" s="473"/>
      <c r="J45" s="16" t="s">
        <v>27</v>
      </c>
      <c r="K45" s="473">
        <f>'2-2_記入例'!J30</f>
        <v>3583000</v>
      </c>
      <c r="L45" s="473"/>
      <c r="M45" s="473"/>
      <c r="N45" s="16" t="s">
        <v>27</v>
      </c>
      <c r="O45" s="473">
        <f>'2-2_記入例'!J41</f>
        <v>17920000</v>
      </c>
      <c r="P45" s="473"/>
      <c r="Q45" s="473"/>
      <c r="R45" s="16" t="s">
        <v>27</v>
      </c>
    </row>
    <row r="46" spans="1:28" ht="24" customHeight="1">
      <c r="A46" s="5" t="s">
        <v>88</v>
      </c>
      <c r="B46" s="1" t="s">
        <v>170</v>
      </c>
      <c r="G46" s="471">
        <f>'2-2_記入例'!I19</f>
        <v>6780</v>
      </c>
      <c r="H46" s="471"/>
      <c r="I46" s="471"/>
      <c r="J46" s="16" t="s">
        <v>117</v>
      </c>
      <c r="K46" s="471">
        <f>'2-2_記入例'!I30</f>
        <v>8200</v>
      </c>
      <c r="L46" s="471"/>
      <c r="M46" s="471"/>
      <c r="N46" s="16" t="s">
        <v>117</v>
      </c>
      <c r="O46" s="471">
        <f>'2-2_記入例'!I41</f>
        <v>47000</v>
      </c>
      <c r="P46" s="471"/>
      <c r="Q46" s="471"/>
      <c r="R46" s="16" t="s">
        <v>117</v>
      </c>
    </row>
    <row r="47" spans="1:28" ht="24" customHeight="1">
      <c r="A47" s="5" t="s">
        <v>90</v>
      </c>
      <c r="B47" s="1" t="s">
        <v>171</v>
      </c>
      <c r="E47" s="26" t="s">
        <v>176</v>
      </c>
      <c r="G47" s="471">
        <f>G45/G46</f>
        <v>535.48672566371681</v>
      </c>
      <c r="H47" s="471"/>
      <c r="I47" s="471"/>
      <c r="J47" s="16" t="s">
        <v>118</v>
      </c>
      <c r="K47" s="471">
        <f>K45/K46</f>
        <v>436.95121951219511</v>
      </c>
      <c r="L47" s="471"/>
      <c r="M47" s="471"/>
      <c r="N47" s="16" t="s">
        <v>118</v>
      </c>
      <c r="O47" s="471">
        <f>O45/O46</f>
        <v>381.27659574468083</v>
      </c>
      <c r="P47" s="471"/>
      <c r="Q47" s="471"/>
      <c r="R47" s="16" t="s">
        <v>118</v>
      </c>
      <c r="AA47" s="26" t="s">
        <v>96</v>
      </c>
      <c r="AB47" s="1"/>
    </row>
    <row r="48" spans="1:28" ht="24" customHeight="1">
      <c r="A48" s="5" t="s">
        <v>91</v>
      </c>
      <c r="B48" s="1" t="s">
        <v>200</v>
      </c>
      <c r="E48"/>
      <c r="F48" s="29"/>
      <c r="G48" s="241">
        <v>200</v>
      </c>
      <c r="H48" s="241"/>
      <c r="I48" s="241"/>
      <c r="J48" s="16" t="s">
        <v>118</v>
      </c>
      <c r="K48" s="241">
        <v>184</v>
      </c>
      <c r="L48" s="241"/>
      <c r="M48" s="241"/>
      <c r="N48" s="16" t="s">
        <v>118</v>
      </c>
      <c r="O48" s="241">
        <v>184</v>
      </c>
      <c r="P48" s="241"/>
      <c r="Q48" s="241"/>
      <c r="R48" s="16" t="s">
        <v>118</v>
      </c>
      <c r="AA48" s="26" t="s">
        <v>64</v>
      </c>
      <c r="AB48" s="1"/>
    </row>
    <row r="49" spans="1:19" ht="24" customHeight="1">
      <c r="A49" s="5" t="s">
        <v>92</v>
      </c>
      <c r="B49" s="1" t="s">
        <v>173</v>
      </c>
      <c r="E49" s="26" t="s">
        <v>191</v>
      </c>
      <c r="G49" s="472">
        <f>G46*G48</f>
        <v>1356000</v>
      </c>
      <c r="H49" s="472"/>
      <c r="I49" s="472"/>
      <c r="J49" s="16" t="s">
        <v>27</v>
      </c>
      <c r="K49" s="472">
        <f>K46*K48</f>
        <v>1508800</v>
      </c>
      <c r="L49" s="472"/>
      <c r="M49" s="472"/>
      <c r="N49" s="16" t="s">
        <v>27</v>
      </c>
      <c r="O49" s="472">
        <f>O46*O48</f>
        <v>8648000</v>
      </c>
      <c r="P49" s="472"/>
      <c r="Q49" s="472"/>
      <c r="R49" s="16" t="s">
        <v>27</v>
      </c>
    </row>
    <row r="50" spans="1:19" ht="24" customHeight="1">
      <c r="A50" s="5" t="s">
        <v>93</v>
      </c>
      <c r="B50" s="1" t="s">
        <v>172</v>
      </c>
      <c r="M50" s="33"/>
      <c r="N50" s="106"/>
      <c r="O50" s="471">
        <f>G49+K49+O49</f>
        <v>11512800</v>
      </c>
      <c r="P50" s="471"/>
      <c r="Q50" s="471"/>
      <c r="R50" s="16" t="s">
        <v>27</v>
      </c>
    </row>
    <row r="51" spans="1:19" ht="24" customHeight="1">
      <c r="A51" s="5" t="s">
        <v>94</v>
      </c>
      <c r="B51" s="1" t="s">
        <v>201</v>
      </c>
      <c r="M51" s="33"/>
      <c r="N51" s="106"/>
      <c r="O51" s="471">
        <f>ROUNDDOWN(O50/2,-3)</f>
        <v>5756000</v>
      </c>
      <c r="P51" s="471"/>
      <c r="Q51" s="471"/>
      <c r="R51" s="16"/>
    </row>
    <row r="52" spans="1:19" ht="24" customHeight="1">
      <c r="A52" s="5" t="s">
        <v>202</v>
      </c>
      <c r="B52" s="1" t="s">
        <v>207</v>
      </c>
      <c r="G52" s="1" t="s">
        <v>182</v>
      </c>
      <c r="M52" s="26"/>
      <c r="N52" s="106"/>
      <c r="O52" s="470" t="str">
        <f>IF(O51&lt;=5000000,O51,"5,000,000")</f>
        <v>5,000,000</v>
      </c>
      <c r="P52" s="470"/>
      <c r="Q52" s="470"/>
      <c r="R52" s="16" t="s">
        <v>27</v>
      </c>
    </row>
    <row r="53" spans="1:19" ht="24" customHeight="1">
      <c r="A53" s="5"/>
      <c r="E53" s="113" t="s">
        <v>204</v>
      </c>
      <c r="F53" s="113"/>
      <c r="G53" s="113"/>
      <c r="H53" s="113"/>
      <c r="I53" s="113"/>
      <c r="J53" s="113"/>
      <c r="K53" s="113"/>
      <c r="L53" s="113"/>
      <c r="M53" s="114"/>
      <c r="N53" s="113"/>
      <c r="O53" s="445">
        <f>ROUNDDOWN(S53*1/2,-3)</f>
        <v>0</v>
      </c>
      <c r="P53" s="445"/>
      <c r="Q53" s="445"/>
      <c r="R53" s="115" t="s">
        <v>205</v>
      </c>
      <c r="S53" s="112">
        <f>'2-2_集計表'!J8</f>
        <v>0</v>
      </c>
    </row>
    <row r="54" spans="1:19" ht="15" customHeight="1">
      <c r="B54" s="26"/>
    </row>
    <row r="55" spans="1:19" ht="15" customHeight="1">
      <c r="A55" s="1" t="s">
        <v>61</v>
      </c>
      <c r="Q55" s="31"/>
      <c r="R55" s="33" t="s">
        <v>95</v>
      </c>
    </row>
    <row r="56" spans="1:19" ht="15" customHeight="1">
      <c r="B56" s="1" t="s">
        <v>234</v>
      </c>
      <c r="Q56" s="31"/>
    </row>
    <row r="57" spans="1:19" ht="44.45" customHeight="1">
      <c r="B57" s="487" t="s">
        <v>240</v>
      </c>
      <c r="C57" s="488"/>
      <c r="D57" s="488"/>
      <c r="E57" s="488"/>
      <c r="F57" s="488"/>
      <c r="G57" s="488"/>
      <c r="H57" s="488"/>
      <c r="I57" s="488"/>
      <c r="J57" s="488"/>
      <c r="K57" s="488"/>
      <c r="L57" s="488"/>
      <c r="M57" s="488"/>
      <c r="N57" s="488"/>
      <c r="O57" s="488"/>
      <c r="P57" s="488"/>
      <c r="Q57" s="488"/>
      <c r="R57" s="489"/>
    </row>
    <row r="58" spans="1:19" ht="15" customHeight="1">
      <c r="B58" s="1" t="s">
        <v>235</v>
      </c>
      <c r="Q58" s="31"/>
    </row>
    <row r="59" spans="1:19" ht="47.45" customHeight="1">
      <c r="B59" s="487" t="s">
        <v>237</v>
      </c>
      <c r="C59" s="488"/>
      <c r="D59" s="488"/>
      <c r="E59" s="488"/>
      <c r="F59" s="488"/>
      <c r="G59" s="488"/>
      <c r="H59" s="488"/>
      <c r="I59" s="488"/>
      <c r="J59" s="488"/>
      <c r="K59" s="488"/>
      <c r="L59" s="488"/>
      <c r="M59" s="488"/>
      <c r="N59" s="488"/>
      <c r="O59" s="488"/>
      <c r="P59" s="488"/>
      <c r="Q59" s="488"/>
      <c r="R59" s="489"/>
    </row>
    <row r="60" spans="1:19" ht="15" customHeight="1">
      <c r="B60" s="1" t="s">
        <v>236</v>
      </c>
    </row>
    <row r="61" spans="1:19" ht="90.6" customHeight="1">
      <c r="B61" s="487" t="s">
        <v>238</v>
      </c>
      <c r="C61" s="488"/>
      <c r="D61" s="488"/>
      <c r="E61" s="488"/>
      <c r="F61" s="488"/>
      <c r="G61" s="488"/>
      <c r="H61" s="488"/>
      <c r="I61" s="488"/>
      <c r="J61" s="488"/>
      <c r="K61" s="488"/>
      <c r="L61" s="488"/>
      <c r="M61" s="488"/>
      <c r="N61" s="488"/>
      <c r="O61" s="488"/>
      <c r="P61" s="488"/>
      <c r="Q61" s="488"/>
      <c r="R61" s="489"/>
    </row>
    <row r="62" spans="1:19" ht="14.1" customHeight="1">
      <c r="B62" s="35"/>
      <c r="C62" s="36"/>
      <c r="D62" s="36"/>
      <c r="E62" s="36"/>
      <c r="F62" s="36"/>
      <c r="G62" s="36"/>
      <c r="H62" s="36"/>
      <c r="I62" s="36"/>
      <c r="J62" s="36"/>
      <c r="K62" s="36"/>
      <c r="L62" s="36"/>
      <c r="M62" s="36"/>
      <c r="N62" s="36"/>
      <c r="O62" s="36"/>
      <c r="P62" s="36"/>
      <c r="Q62" s="36"/>
      <c r="R62" s="36"/>
    </row>
    <row r="63" spans="1:19" ht="15" customHeight="1">
      <c r="A63" s="1" t="s">
        <v>60</v>
      </c>
    </row>
    <row r="64" spans="1:19" ht="15" customHeight="1">
      <c r="A64" s="289" t="s">
        <v>12</v>
      </c>
      <c r="B64" s="289"/>
      <c r="C64" s="289"/>
      <c r="D64" s="289"/>
      <c r="E64" s="289"/>
      <c r="F64" s="289"/>
      <c r="G64" s="289"/>
      <c r="H64" s="289"/>
      <c r="I64" s="289"/>
      <c r="J64" s="289"/>
      <c r="K64" s="289"/>
      <c r="L64" s="289"/>
      <c r="M64" s="289"/>
      <c r="N64" s="289"/>
      <c r="O64" s="289"/>
      <c r="P64" s="289"/>
      <c r="Q64" s="289"/>
      <c r="R64" s="289"/>
    </row>
    <row r="65" spans="1:22" ht="15" customHeight="1"/>
    <row r="66" spans="1:22" ht="15" customHeight="1">
      <c r="A66" s="1" t="s">
        <v>13</v>
      </c>
      <c r="R66" s="5" t="s">
        <v>68</v>
      </c>
    </row>
    <row r="67" spans="1:22" ht="24" customHeight="1">
      <c r="B67" s="258" t="s">
        <v>14</v>
      </c>
      <c r="C67" s="258"/>
      <c r="D67" s="258"/>
      <c r="E67" s="258" t="s">
        <v>15</v>
      </c>
      <c r="F67" s="258"/>
      <c r="G67" s="258"/>
      <c r="H67" s="258"/>
      <c r="I67" s="258"/>
      <c r="J67" s="258" t="s">
        <v>16</v>
      </c>
      <c r="K67" s="258"/>
      <c r="L67" s="258"/>
      <c r="M67" s="258"/>
      <c r="N67" s="258"/>
      <c r="O67" s="258"/>
      <c r="P67" s="258"/>
      <c r="Q67" s="258"/>
      <c r="R67" s="258"/>
      <c r="S67" s="1"/>
      <c r="T67" s="3"/>
      <c r="U67" s="1"/>
      <c r="V67" s="1"/>
    </row>
    <row r="68" spans="1:22" ht="24" customHeight="1">
      <c r="B68" s="258" t="s">
        <v>17</v>
      </c>
      <c r="C68" s="258"/>
      <c r="D68" s="258"/>
      <c r="E68" s="493">
        <v>17133600</v>
      </c>
      <c r="F68" s="493"/>
      <c r="G68" s="493"/>
      <c r="H68" s="493"/>
      <c r="I68" s="493"/>
      <c r="J68" s="317"/>
      <c r="K68" s="317"/>
      <c r="L68" s="317"/>
      <c r="M68" s="317"/>
      <c r="N68" s="317"/>
      <c r="O68" s="317"/>
      <c r="P68" s="317"/>
      <c r="Q68" s="317"/>
      <c r="R68" s="317"/>
      <c r="S68" s="1"/>
      <c r="T68" s="3"/>
      <c r="U68" s="1"/>
      <c r="V68" s="1"/>
    </row>
    <row r="69" spans="1:22" ht="24" customHeight="1">
      <c r="B69" s="258" t="s">
        <v>18</v>
      </c>
      <c r="C69" s="258"/>
      <c r="D69" s="258"/>
      <c r="E69" s="493">
        <v>3000000</v>
      </c>
      <c r="F69" s="493"/>
      <c r="G69" s="493"/>
      <c r="H69" s="493"/>
      <c r="I69" s="493"/>
      <c r="J69" s="494" t="s">
        <v>154</v>
      </c>
      <c r="K69" s="495"/>
      <c r="L69" s="495"/>
      <c r="M69" s="495"/>
      <c r="N69" s="495"/>
      <c r="O69" s="495"/>
      <c r="P69" s="495"/>
      <c r="Q69" s="495"/>
      <c r="R69" s="495"/>
      <c r="S69" s="1"/>
      <c r="T69" s="3"/>
      <c r="U69" s="1"/>
      <c r="V69" s="1"/>
    </row>
    <row r="70" spans="1:22" ht="24" customHeight="1">
      <c r="B70" s="258" t="s">
        <v>19</v>
      </c>
      <c r="C70" s="258"/>
      <c r="D70" s="258"/>
      <c r="E70" s="492" t="str">
        <f>O52</f>
        <v>5,000,000</v>
      </c>
      <c r="F70" s="492"/>
      <c r="G70" s="492"/>
      <c r="H70" s="492"/>
      <c r="I70" s="492"/>
      <c r="J70" s="318" t="s">
        <v>79</v>
      </c>
      <c r="K70" s="318"/>
      <c r="L70" s="318"/>
      <c r="M70" s="318"/>
      <c r="N70" s="318"/>
      <c r="O70" s="318"/>
      <c r="P70" s="318"/>
      <c r="Q70" s="318"/>
      <c r="R70" s="318"/>
      <c r="S70" s="1"/>
      <c r="T70" s="3"/>
      <c r="U70" s="1"/>
      <c r="V70" s="1"/>
    </row>
    <row r="71" spans="1:22" ht="24" customHeight="1">
      <c r="B71" s="258" t="s">
        <v>20</v>
      </c>
      <c r="C71" s="258"/>
      <c r="D71" s="258"/>
      <c r="E71" s="492">
        <f>E72-E68-E69-E70</f>
        <v>0</v>
      </c>
      <c r="F71" s="492"/>
      <c r="G71" s="492"/>
      <c r="H71" s="492"/>
      <c r="I71" s="492"/>
      <c r="J71" s="258"/>
      <c r="K71" s="258"/>
      <c r="L71" s="258"/>
      <c r="M71" s="258"/>
      <c r="N71" s="258"/>
      <c r="O71" s="258"/>
      <c r="P71" s="258"/>
      <c r="Q71" s="258"/>
      <c r="R71" s="258"/>
      <c r="S71" s="1"/>
      <c r="T71" s="3"/>
      <c r="U71" s="1"/>
      <c r="V71" s="1"/>
    </row>
    <row r="72" spans="1:22" ht="24" customHeight="1">
      <c r="B72" s="315" t="s">
        <v>21</v>
      </c>
      <c r="C72" s="315"/>
      <c r="D72" s="315"/>
      <c r="E72" s="491">
        <f>'2-2_記入例'!J8</f>
        <v>25133600</v>
      </c>
      <c r="F72" s="491"/>
      <c r="G72" s="491"/>
      <c r="H72" s="491"/>
      <c r="I72" s="491"/>
      <c r="J72" s="320"/>
      <c r="K72" s="321"/>
      <c r="L72" s="321"/>
      <c r="M72" s="321"/>
      <c r="N72" s="321"/>
      <c r="O72" s="321"/>
      <c r="P72" s="321"/>
      <c r="Q72" s="321"/>
      <c r="R72" s="322"/>
      <c r="S72" s="1"/>
      <c r="T72" s="3"/>
      <c r="U72" s="1"/>
      <c r="V72" s="1"/>
    </row>
    <row r="73" spans="1:22" ht="15" customHeight="1"/>
    <row r="74" spans="1:22" ht="15" customHeight="1">
      <c r="A74" s="1" t="s">
        <v>22</v>
      </c>
    </row>
    <row r="75" spans="1:22" ht="24" customHeight="1">
      <c r="B75" s="325" t="s">
        <v>28</v>
      </c>
      <c r="C75" s="326"/>
      <c r="D75" s="325" t="s">
        <v>23</v>
      </c>
      <c r="E75" s="331"/>
      <c r="F75" s="326"/>
      <c r="G75" s="350" t="s">
        <v>70</v>
      </c>
      <c r="H75" s="350"/>
      <c r="I75" s="350"/>
      <c r="J75" s="350"/>
      <c r="K75" s="350" t="s">
        <v>24</v>
      </c>
      <c r="L75" s="350"/>
      <c r="M75" s="350"/>
      <c r="N75" s="350"/>
      <c r="O75" s="325" t="s">
        <v>25</v>
      </c>
      <c r="P75" s="331"/>
      <c r="Q75" s="331"/>
      <c r="R75" s="326"/>
    </row>
    <row r="76" spans="1:22" ht="24" customHeight="1">
      <c r="B76" s="327"/>
      <c r="C76" s="328"/>
      <c r="D76" s="327"/>
      <c r="E76" s="310"/>
      <c r="F76" s="328"/>
      <c r="G76" s="324" t="s">
        <v>67</v>
      </c>
      <c r="H76" s="324"/>
      <c r="I76" s="324"/>
      <c r="J76" s="324"/>
      <c r="K76" s="324" t="s">
        <v>67</v>
      </c>
      <c r="L76" s="324"/>
      <c r="M76" s="324"/>
      <c r="N76" s="324"/>
      <c r="O76" s="327"/>
      <c r="P76" s="310"/>
      <c r="Q76" s="310"/>
      <c r="R76" s="328"/>
    </row>
    <row r="77" spans="1:22" ht="24" customHeight="1">
      <c r="B77" s="329"/>
      <c r="C77" s="330"/>
      <c r="D77" s="329"/>
      <c r="E77" s="332"/>
      <c r="F77" s="330"/>
      <c r="G77" s="315" t="s">
        <v>26</v>
      </c>
      <c r="H77" s="315"/>
      <c r="I77" s="315"/>
      <c r="J77" s="315"/>
      <c r="K77" s="315" t="s">
        <v>26</v>
      </c>
      <c r="L77" s="315"/>
      <c r="M77" s="315"/>
      <c r="N77" s="315"/>
      <c r="O77" s="329"/>
      <c r="P77" s="332"/>
      <c r="Q77" s="332"/>
      <c r="R77" s="330"/>
    </row>
    <row r="78" spans="1:22" ht="24" customHeight="1">
      <c r="B78" s="333" t="s">
        <v>65</v>
      </c>
      <c r="C78" s="334"/>
      <c r="D78" s="335" t="s">
        <v>243</v>
      </c>
      <c r="E78" s="336"/>
      <c r="F78" s="337"/>
      <c r="G78" s="490">
        <f>E72</f>
        <v>25133600</v>
      </c>
      <c r="H78" s="490"/>
      <c r="I78" s="490"/>
      <c r="J78" s="490"/>
      <c r="K78" s="490">
        <f>O50</f>
        <v>11512800</v>
      </c>
      <c r="L78" s="490"/>
      <c r="M78" s="490"/>
      <c r="N78" s="490"/>
      <c r="O78" s="338" t="s">
        <v>66</v>
      </c>
      <c r="P78" s="339"/>
      <c r="Q78" s="339"/>
      <c r="R78" s="340"/>
    </row>
    <row r="79" spans="1:22" ht="7.35" customHeight="1"/>
    <row r="80" spans="1:22" ht="24" customHeight="1">
      <c r="B80" s="314" t="s">
        <v>241</v>
      </c>
      <c r="C80" s="314"/>
      <c r="D80" s="314"/>
      <c r="E80" s="314"/>
      <c r="F80" s="314"/>
      <c r="G80" s="314"/>
      <c r="H80" s="314"/>
      <c r="I80" s="314"/>
      <c r="J80" s="314"/>
      <c r="K80" s="314"/>
      <c r="L80" s="314"/>
      <c r="M80" s="314"/>
      <c r="N80" s="314"/>
      <c r="O80" s="481">
        <f>O51</f>
        <v>5756000</v>
      </c>
      <c r="P80" s="482"/>
      <c r="Q80" s="482"/>
      <c r="R80" s="483"/>
    </row>
    <row r="81" spans="1:21" ht="24" customHeight="1">
      <c r="B81" s="314" t="s">
        <v>242</v>
      </c>
      <c r="C81" s="314"/>
      <c r="D81" s="314"/>
      <c r="E81" s="314"/>
      <c r="F81" s="314"/>
      <c r="G81" s="314"/>
      <c r="H81" s="314"/>
      <c r="I81" s="314"/>
      <c r="J81" s="314"/>
      <c r="K81" s="314"/>
      <c r="L81" s="314"/>
      <c r="M81" s="314"/>
      <c r="N81" s="314"/>
      <c r="O81" s="484" t="str">
        <f>O52</f>
        <v>5,000,000</v>
      </c>
      <c r="P81" s="485"/>
      <c r="Q81" s="485"/>
      <c r="R81" s="486"/>
    </row>
    <row r="82" spans="1:21" ht="15" customHeight="1">
      <c r="A82" s="16"/>
      <c r="B82" s="16" t="s">
        <v>69</v>
      </c>
      <c r="C82" s="16"/>
      <c r="D82" s="16"/>
      <c r="E82" s="16"/>
      <c r="F82" s="16"/>
      <c r="G82" s="16"/>
      <c r="H82" s="16"/>
      <c r="I82" s="16"/>
      <c r="J82" s="16"/>
      <c r="K82" s="16"/>
      <c r="L82" s="16"/>
      <c r="M82" s="16"/>
      <c r="N82" s="16"/>
      <c r="O82" s="16"/>
      <c r="P82" s="16"/>
      <c r="Q82" s="16"/>
      <c r="R82" s="16"/>
    </row>
    <row r="83" spans="1:21" ht="15" customHeight="1">
      <c r="A83" s="16"/>
      <c r="B83" s="16" t="s">
        <v>71</v>
      </c>
      <c r="C83" s="16"/>
      <c r="D83" s="16"/>
      <c r="E83" s="16"/>
      <c r="F83" s="16"/>
      <c r="G83" s="16"/>
      <c r="H83" s="16"/>
      <c r="I83" s="16"/>
      <c r="J83" s="16"/>
      <c r="K83" s="16"/>
      <c r="L83" s="16"/>
      <c r="M83" s="16"/>
      <c r="N83" s="16"/>
      <c r="O83" s="16"/>
      <c r="P83" s="16"/>
      <c r="Q83" s="16"/>
      <c r="R83" s="16"/>
    </row>
    <row r="84" spans="1:21" ht="15" customHeight="1">
      <c r="A84" s="16"/>
      <c r="B84" s="16" t="s">
        <v>72</v>
      </c>
      <c r="C84" s="16"/>
      <c r="D84" s="16"/>
      <c r="E84" s="16"/>
      <c r="F84" s="16"/>
      <c r="G84" s="16"/>
      <c r="H84" s="16"/>
      <c r="I84" s="16"/>
      <c r="J84" s="16"/>
      <c r="K84" s="16"/>
      <c r="L84" s="16"/>
      <c r="M84" s="16"/>
      <c r="N84" s="16"/>
      <c r="O84" s="16"/>
      <c r="P84" s="16"/>
      <c r="Q84" s="16"/>
      <c r="R84" s="16"/>
    </row>
    <row r="85" spans="1:21" ht="15" customHeight="1">
      <c r="A85" s="16"/>
      <c r="B85" s="16" t="s">
        <v>73</v>
      </c>
      <c r="C85" s="16"/>
      <c r="D85" s="16"/>
      <c r="E85" s="16"/>
      <c r="F85" s="16"/>
      <c r="G85" s="16"/>
      <c r="H85" s="16"/>
      <c r="I85" s="16"/>
      <c r="J85" s="16"/>
      <c r="K85" s="16"/>
      <c r="L85" s="16"/>
      <c r="M85" s="16"/>
      <c r="N85" s="16"/>
      <c r="O85" s="16"/>
      <c r="P85" s="16"/>
      <c r="Q85" s="16"/>
      <c r="R85" s="16"/>
    </row>
    <row r="86" spans="1:21" ht="15" customHeight="1">
      <c r="A86" s="16"/>
      <c r="B86" s="16" t="s">
        <v>74</v>
      </c>
      <c r="C86" s="16"/>
      <c r="D86" s="16"/>
      <c r="E86" s="16"/>
      <c r="F86" s="16"/>
      <c r="G86" s="16"/>
      <c r="H86" s="16"/>
      <c r="I86" s="16"/>
      <c r="J86" s="16"/>
      <c r="K86" s="16"/>
      <c r="L86" s="16"/>
      <c r="M86" s="16"/>
      <c r="N86" s="16"/>
      <c r="O86" s="16"/>
      <c r="P86" s="16"/>
      <c r="Q86" s="16"/>
      <c r="R86" s="16"/>
    </row>
    <row r="87" spans="1:21" ht="15" customHeight="1">
      <c r="A87" s="16"/>
      <c r="B87" s="16" t="s">
        <v>76</v>
      </c>
      <c r="C87" s="16"/>
      <c r="D87" s="16"/>
      <c r="E87" s="16"/>
      <c r="F87" s="16"/>
      <c r="G87" s="16"/>
      <c r="H87" s="16"/>
      <c r="I87" s="16"/>
      <c r="J87" s="16"/>
      <c r="K87" s="16"/>
      <c r="L87" s="16"/>
      <c r="M87" s="16"/>
      <c r="N87" s="16"/>
      <c r="O87" s="16"/>
      <c r="P87" s="16"/>
      <c r="Q87" s="16"/>
      <c r="R87" s="16"/>
    </row>
    <row r="88" spans="1:21" ht="15" customHeight="1">
      <c r="A88" s="16"/>
      <c r="C88" s="16"/>
      <c r="D88" s="16"/>
      <c r="E88" s="16"/>
      <c r="F88" s="16"/>
      <c r="G88" s="16"/>
      <c r="H88" s="16"/>
      <c r="I88" s="16"/>
      <c r="J88" s="16"/>
      <c r="K88" s="16"/>
      <c r="L88" s="16"/>
      <c r="M88" s="16"/>
      <c r="N88" s="16"/>
      <c r="O88" s="16"/>
      <c r="P88" s="16"/>
      <c r="Q88" s="16"/>
      <c r="R88" s="16"/>
    </row>
    <row r="89" spans="1:21" ht="15" customHeight="1">
      <c r="A89" s="16"/>
      <c r="B89" s="16"/>
      <c r="C89" s="16"/>
      <c r="D89" s="16"/>
      <c r="E89" s="16"/>
      <c r="F89" s="16"/>
      <c r="G89" s="16"/>
      <c r="H89" s="16"/>
      <c r="I89" s="16"/>
      <c r="J89" s="16"/>
      <c r="K89" s="16"/>
      <c r="L89" s="16"/>
      <c r="M89" s="16"/>
      <c r="N89" s="16"/>
      <c r="O89" s="16"/>
      <c r="P89" s="16"/>
      <c r="Q89" s="16"/>
      <c r="R89" s="16"/>
      <c r="U89" s="6"/>
    </row>
    <row r="90" spans="1:21" ht="15" customHeight="1">
      <c r="A90" s="16"/>
      <c r="C90" s="16"/>
      <c r="D90" s="16"/>
      <c r="E90" s="16"/>
      <c r="F90" s="16"/>
      <c r="G90" s="16"/>
      <c r="H90" s="16"/>
      <c r="I90" s="16"/>
      <c r="J90" s="16"/>
      <c r="K90" s="16"/>
      <c r="L90" s="16"/>
      <c r="M90" s="16"/>
      <c r="N90" s="16"/>
      <c r="O90" s="16"/>
      <c r="P90" s="16"/>
      <c r="Q90" s="16"/>
      <c r="R90" s="16"/>
      <c r="U90" s="6"/>
    </row>
    <row r="91" spans="1:21" ht="15" customHeight="1">
      <c r="A91" s="16"/>
      <c r="C91" s="16"/>
      <c r="D91" s="16"/>
      <c r="E91" s="16"/>
      <c r="F91" s="16"/>
      <c r="G91" s="16"/>
      <c r="H91" s="16"/>
      <c r="I91" s="16"/>
      <c r="J91" s="16"/>
      <c r="K91" s="16"/>
      <c r="L91" s="16"/>
      <c r="M91" s="16"/>
      <c r="N91" s="16"/>
      <c r="O91" s="16"/>
      <c r="P91" s="16"/>
      <c r="Q91" s="16"/>
      <c r="R91" s="16"/>
      <c r="U91" s="6"/>
    </row>
    <row r="92" spans="1:21" ht="15" customHeight="1">
      <c r="A92" s="16"/>
      <c r="B92" s="16"/>
      <c r="C92" s="16"/>
      <c r="D92" s="16"/>
      <c r="E92" s="16"/>
      <c r="F92" s="16"/>
      <c r="G92" s="16"/>
      <c r="H92" s="16"/>
      <c r="I92" s="16"/>
      <c r="J92" s="16"/>
      <c r="K92" s="16"/>
      <c r="L92" s="16"/>
      <c r="M92" s="16"/>
      <c r="N92" s="16"/>
      <c r="O92" s="16"/>
      <c r="P92" s="16"/>
      <c r="Q92" s="16"/>
      <c r="R92" s="16"/>
    </row>
    <row r="93" spans="1:21" ht="22.5">
      <c r="D93" s="1" ph="1"/>
      <c r="E93" s="1" ph="1"/>
      <c r="F93" s="1" ph="1"/>
    </row>
    <row r="96" spans="1:21" ht="22.5">
      <c r="D96" s="1" ph="1"/>
      <c r="E96" s="1" ph="1"/>
      <c r="F96" s="1" ph="1"/>
    </row>
    <row r="99" spans="4:6" ht="22.5">
      <c r="D99" s="1" ph="1"/>
      <c r="E99" s="1" ph="1"/>
      <c r="F99" s="1" ph="1"/>
    </row>
    <row r="100" spans="4:6" ht="22.5">
      <c r="D100" s="1" ph="1"/>
      <c r="E100" s="1" ph="1"/>
      <c r="F100" s="1" ph="1"/>
    </row>
    <row r="101" spans="4:6" ht="22.5">
      <c r="D101" s="1" ph="1"/>
      <c r="E101" s="1" ph="1"/>
      <c r="F101" s="1" ph="1"/>
    </row>
    <row r="104" spans="4:6" ht="22.5">
      <c r="D104" s="1" ph="1"/>
      <c r="E104" s="1" ph="1"/>
      <c r="F104" s="1" ph="1"/>
    </row>
    <row r="106" spans="4:6" ht="22.5">
      <c r="D106" s="1" ph="1"/>
      <c r="E106" s="1" ph="1"/>
      <c r="F106" s="1" ph="1"/>
    </row>
    <row r="108" spans="4:6" ht="22.5">
      <c r="D108" s="1" ph="1"/>
      <c r="E108" s="1" ph="1"/>
      <c r="F108" s="1" ph="1"/>
    </row>
    <row r="109" spans="4:6" ht="22.5">
      <c r="D109" s="1" ph="1"/>
      <c r="E109" s="1" ph="1"/>
      <c r="F109" s="1" ph="1"/>
    </row>
    <row r="112" spans="4:6" ht="22.5">
      <c r="D112" s="1" ph="1"/>
      <c r="E112" s="1" ph="1"/>
      <c r="F112" s="1" ph="1"/>
    </row>
    <row r="115" spans="4:6" ht="22.5">
      <c r="D115" s="1" ph="1"/>
      <c r="E115" s="1" ph="1"/>
      <c r="F115" s="1" ph="1"/>
    </row>
    <row r="118" spans="4:6" ht="22.5">
      <c r="D118" s="1" ph="1"/>
      <c r="E118" s="1" ph="1"/>
      <c r="F118" s="1" ph="1"/>
    </row>
    <row r="120" spans="4:6" ht="22.5">
      <c r="D120" s="1" ph="1"/>
      <c r="E120" s="1" ph="1"/>
      <c r="F120" s="1" ph="1"/>
    </row>
    <row r="122" spans="4:6" ht="22.5">
      <c r="D122" s="1" ph="1"/>
      <c r="E122" s="1" ph="1"/>
      <c r="F122" s="1" ph="1"/>
    </row>
    <row r="123" spans="4:6" ht="22.5">
      <c r="D123" s="1" ph="1"/>
      <c r="E123" s="1" ph="1"/>
      <c r="F123" s="1" ph="1"/>
    </row>
    <row r="124" spans="4:6" ht="22.5">
      <c r="D124" s="1" ph="1"/>
      <c r="E124" s="1" ph="1"/>
      <c r="F124" s="1" ph="1"/>
    </row>
    <row r="127" spans="4:6" ht="22.5">
      <c r="D127" s="1" ph="1"/>
      <c r="E127" s="1" ph="1"/>
      <c r="F127" s="1" ph="1"/>
    </row>
    <row r="130" spans="4:6" ht="22.5">
      <c r="D130" s="1" ph="1"/>
      <c r="E130" s="1" ph="1"/>
      <c r="F130" s="1" ph="1"/>
    </row>
    <row r="132" spans="4:6" ht="22.5">
      <c r="D132" s="1" ph="1"/>
      <c r="E132" s="1" ph="1"/>
      <c r="F132" s="1" ph="1"/>
    </row>
    <row r="134" spans="4:6" ht="22.5">
      <c r="D134" s="1" ph="1"/>
      <c r="E134" s="1" ph="1"/>
      <c r="F134" s="1" ph="1"/>
    </row>
    <row r="143" spans="4:6" ht="22.5">
      <c r="D143" s="1" ph="1"/>
      <c r="E143" s="1" ph="1"/>
      <c r="F143" s="1" ph="1"/>
    </row>
    <row r="146" spans="4:6" ht="22.5">
      <c r="D146" s="1" ph="1"/>
      <c r="E146" s="1" ph="1"/>
      <c r="F146" s="1" ph="1"/>
    </row>
    <row r="149" spans="4:6" ht="22.5">
      <c r="D149" s="1" ph="1"/>
      <c r="E149" s="1" ph="1"/>
      <c r="F149" s="1" ph="1"/>
    </row>
    <row r="152" spans="4:6" ht="22.5">
      <c r="D152" s="1" ph="1"/>
      <c r="E152" s="1" ph="1"/>
      <c r="F152" s="1" ph="1"/>
    </row>
    <row r="153" spans="4:6" ht="22.5">
      <c r="D153" s="1" ph="1"/>
      <c r="E153" s="1" ph="1"/>
      <c r="F153" s="1" ph="1"/>
    </row>
    <row r="154" spans="4:6" ht="22.5">
      <c r="D154" s="1" ph="1"/>
      <c r="E154" s="1" ph="1"/>
      <c r="F154" s="1" ph="1"/>
    </row>
    <row r="158" spans="4:6" ht="22.5">
      <c r="D158" s="1" ph="1"/>
      <c r="E158" s="1" ph="1"/>
      <c r="F158" s="1" ph="1"/>
    </row>
    <row r="159" spans="4:6" ht="22.5">
      <c r="D159" s="1" ph="1"/>
      <c r="E159" s="1" ph="1"/>
      <c r="F159" s="1" ph="1"/>
    </row>
    <row r="188" spans="4:6" ht="22.5">
      <c r="D188" s="1" ph="1"/>
      <c r="E188" s="1" ph="1"/>
      <c r="F188" s="1" ph="1"/>
    </row>
    <row r="191" spans="4:6" ht="22.5">
      <c r="D191" s="1" ph="1"/>
      <c r="E191" s="1" ph="1"/>
      <c r="F191" s="1" ph="1"/>
    </row>
    <row r="194" spans="4:6" ht="22.5">
      <c r="D194" s="1" ph="1"/>
      <c r="E194" s="1" ph="1"/>
      <c r="F194" s="1" ph="1"/>
    </row>
    <row r="197" spans="4:6" ht="22.5">
      <c r="D197" s="1" ph="1"/>
      <c r="E197" s="1" ph="1"/>
      <c r="F197" s="1" ph="1"/>
    </row>
    <row r="198" spans="4:6" ht="22.5">
      <c r="D198" s="1" ph="1"/>
      <c r="E198" s="1" ph="1"/>
      <c r="F198" s="1" ph="1"/>
    </row>
    <row r="199" spans="4:6" ht="22.5">
      <c r="D199" s="1" ph="1"/>
      <c r="E199" s="1" ph="1"/>
      <c r="F199" s="1" ph="1"/>
    </row>
    <row r="223" spans="4:6" ht="22.5">
      <c r="D223" s="1" ph="1"/>
      <c r="E223" s="1" ph="1"/>
      <c r="F223" s="1" ph="1"/>
    </row>
    <row r="226" spans="4:6" ht="22.5">
      <c r="D226" s="1" ph="1"/>
      <c r="E226" s="1" ph="1"/>
      <c r="F226" s="1" ph="1"/>
    </row>
    <row r="229" spans="4:6" ht="22.5">
      <c r="D229" s="1" ph="1"/>
      <c r="E229" s="1" ph="1"/>
      <c r="F229" s="1" ph="1"/>
    </row>
    <row r="232" spans="4:6" ht="22.5">
      <c r="D232" s="1" ph="1"/>
      <c r="E232" s="1" ph="1"/>
      <c r="F232" s="1" ph="1"/>
    </row>
    <row r="233" spans="4:6" ht="22.5">
      <c r="D233" s="1" ph="1"/>
      <c r="E233" s="1" ph="1"/>
      <c r="F233" s="1" ph="1"/>
    </row>
    <row r="234" spans="4:6" ht="22.5">
      <c r="D234" s="1" ph="1"/>
      <c r="E234" s="1" ph="1"/>
      <c r="F234" s="1" ph="1"/>
    </row>
    <row r="237" spans="4:6" ht="22.5">
      <c r="D237" s="1" ph="1"/>
      <c r="E237" s="1" ph="1"/>
      <c r="F237" s="1" ph="1"/>
    </row>
    <row r="239" spans="4:6" ht="22.5">
      <c r="D239" s="1" ph="1"/>
      <c r="E239" s="1" ph="1"/>
      <c r="F239" s="1" ph="1"/>
    </row>
    <row r="241" spans="4:6" ht="22.5">
      <c r="D241" s="1" ph="1"/>
      <c r="E241" s="1" ph="1"/>
      <c r="F241" s="1" ph="1"/>
    </row>
    <row r="242" spans="4:6" ht="22.5">
      <c r="D242" s="1" ph="1"/>
      <c r="E242" s="1" ph="1"/>
      <c r="F242" s="1" ph="1"/>
    </row>
    <row r="245" spans="4:6" ht="22.5">
      <c r="D245" s="1" ph="1"/>
      <c r="E245" s="1" ph="1"/>
      <c r="F245" s="1" ph="1"/>
    </row>
    <row r="248" spans="4:6" ht="22.5">
      <c r="D248" s="1" ph="1"/>
      <c r="E248" s="1" ph="1"/>
      <c r="F248" s="1" ph="1"/>
    </row>
    <row r="251" spans="4:6" ht="22.5">
      <c r="D251" s="1" ph="1"/>
      <c r="E251" s="1" ph="1"/>
      <c r="F251" s="1" ph="1"/>
    </row>
    <row r="253" spans="4:6" ht="22.5">
      <c r="D253" s="1" ph="1"/>
      <c r="E253" s="1" ph="1"/>
      <c r="F253" s="1" ph="1"/>
    </row>
    <row r="255" spans="4:6" ht="22.5">
      <c r="D255" s="1" ph="1"/>
      <c r="E255" s="1" ph="1"/>
      <c r="F255" s="1" ph="1"/>
    </row>
    <row r="256" spans="4:6" ht="22.5">
      <c r="D256" s="1" ph="1"/>
      <c r="E256" s="1" ph="1"/>
      <c r="F256" s="1" ph="1"/>
    </row>
    <row r="257" spans="4:6" ht="22.5">
      <c r="D257" s="1" ph="1"/>
      <c r="E257" s="1" ph="1"/>
      <c r="F257" s="1" ph="1"/>
    </row>
    <row r="260" spans="4:6" ht="22.5">
      <c r="D260" s="1" ph="1"/>
      <c r="E260" s="1" ph="1"/>
      <c r="F260" s="1" ph="1"/>
    </row>
    <row r="263" spans="4:6" ht="22.5">
      <c r="D263" s="1" ph="1"/>
      <c r="E263" s="1" ph="1"/>
      <c r="F263" s="1" ph="1"/>
    </row>
    <row r="265" spans="4:6" ht="22.5">
      <c r="D265" s="1" ph="1"/>
      <c r="E265" s="1" ph="1"/>
      <c r="F265" s="1" ph="1"/>
    </row>
    <row r="267" spans="4:6" ht="22.5">
      <c r="D267" s="1" ph="1"/>
      <c r="E267" s="1" ph="1"/>
      <c r="F267" s="1" ph="1"/>
    </row>
    <row r="268" spans="4:6" ht="22.5">
      <c r="D268" s="1" ph="1"/>
      <c r="E268" s="1" ph="1"/>
      <c r="F268" s="1" ph="1"/>
    </row>
    <row r="269" spans="4:6" ht="22.5">
      <c r="D269" s="1" ph="1"/>
      <c r="E269" s="1" ph="1"/>
      <c r="F269" s="1" ph="1"/>
    </row>
    <row r="271" spans="4:6" ht="22.5">
      <c r="D271" s="1" ph="1"/>
      <c r="E271" s="1" ph="1"/>
      <c r="F271" s="1" ph="1"/>
    </row>
  </sheetData>
  <mergeCells count="85">
    <mergeCell ref="A27:R27"/>
    <mergeCell ref="A1:R1"/>
    <mergeCell ref="N2:R2"/>
    <mergeCell ref="K4:R6"/>
    <mergeCell ref="K7:R7"/>
    <mergeCell ref="A11:R11"/>
    <mergeCell ref="A17:R17"/>
    <mergeCell ref="A20:R20"/>
    <mergeCell ref="B21:D21"/>
    <mergeCell ref="A24:R24"/>
    <mergeCell ref="A25:R25"/>
    <mergeCell ref="A26:R26"/>
    <mergeCell ref="B40:D40"/>
    <mergeCell ref="J40:K40"/>
    <mergeCell ref="A33:R33"/>
    <mergeCell ref="B35:D35"/>
    <mergeCell ref="E35:R35"/>
    <mergeCell ref="B36:D36"/>
    <mergeCell ref="E36:I36"/>
    <mergeCell ref="J36:R36"/>
    <mergeCell ref="B37:D37"/>
    <mergeCell ref="E37:I37"/>
    <mergeCell ref="B38:D38"/>
    <mergeCell ref="E38:R38"/>
    <mergeCell ref="B39:D39"/>
    <mergeCell ref="B41:D41"/>
    <mergeCell ref="G45:I45"/>
    <mergeCell ref="K45:M45"/>
    <mergeCell ref="O45:Q45"/>
    <mergeCell ref="G46:I46"/>
    <mergeCell ref="K46:M46"/>
    <mergeCell ref="O46:Q46"/>
    <mergeCell ref="O52:Q52"/>
    <mergeCell ref="G47:I47"/>
    <mergeCell ref="K47:M47"/>
    <mergeCell ref="O47:Q47"/>
    <mergeCell ref="G48:I48"/>
    <mergeCell ref="K48:M48"/>
    <mergeCell ref="O48:Q48"/>
    <mergeCell ref="G49:I49"/>
    <mergeCell ref="K49:M49"/>
    <mergeCell ref="O49:Q49"/>
    <mergeCell ref="O50:Q50"/>
    <mergeCell ref="O51:Q51"/>
    <mergeCell ref="O53:Q53"/>
    <mergeCell ref="B59:R59"/>
    <mergeCell ref="B61:R61"/>
    <mergeCell ref="A64:R64"/>
    <mergeCell ref="B67:D67"/>
    <mergeCell ref="E67:I67"/>
    <mergeCell ref="J67:R67"/>
    <mergeCell ref="B68:D68"/>
    <mergeCell ref="E68:I68"/>
    <mergeCell ref="J68:R68"/>
    <mergeCell ref="B69:D69"/>
    <mergeCell ref="E69:I69"/>
    <mergeCell ref="J69:R69"/>
    <mergeCell ref="B70:D70"/>
    <mergeCell ref="E70:I70"/>
    <mergeCell ref="J70:R70"/>
    <mergeCell ref="B71:D71"/>
    <mergeCell ref="E71:I71"/>
    <mergeCell ref="J71:R71"/>
    <mergeCell ref="K75:N75"/>
    <mergeCell ref="O75:R77"/>
    <mergeCell ref="G76:J76"/>
    <mergeCell ref="K76:N76"/>
    <mergeCell ref="G77:J77"/>
    <mergeCell ref="K77:N77"/>
    <mergeCell ref="B80:N80"/>
    <mergeCell ref="O80:R80"/>
    <mergeCell ref="B81:N81"/>
    <mergeCell ref="O81:R81"/>
    <mergeCell ref="B57:R57"/>
    <mergeCell ref="B78:C78"/>
    <mergeCell ref="D78:F78"/>
    <mergeCell ref="G78:J78"/>
    <mergeCell ref="K78:N78"/>
    <mergeCell ref="O78:R78"/>
    <mergeCell ref="B72:D72"/>
    <mergeCell ref="E72:I72"/>
    <mergeCell ref="J72:R72"/>
    <mergeCell ref="B75:C77"/>
    <mergeCell ref="D75:F77"/>
    <mergeCell ref="G75:J75"/>
  </mergeCells>
  <phoneticPr fontId="2"/>
  <printOptions horizontalCentered="1"/>
  <pageMargins left="0.78740157480314965" right="0.39370078740157483" top="0.59055118110236227" bottom="0.55118110236220474" header="0.31496062992125984" footer="0.31496062992125984"/>
  <pageSetup paperSize="9" fitToHeight="0" orientation="portrait" blackAndWhite="1" r:id="rId1"/>
  <rowBreaks count="1" manualBreakCount="1">
    <brk id="3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3DE6-8282-754B-8948-CDF036D8D79A}">
  <sheetPr codeName="Sheet11"/>
  <dimension ref="A1:AB59"/>
  <sheetViews>
    <sheetView showGridLines="0" view="pageBreakPreview" zoomScaleNormal="100" zoomScaleSheetLayoutView="100" workbookViewId="0">
      <selection activeCell="I11" sqref="I11"/>
    </sheetView>
  </sheetViews>
  <sheetFormatPr defaultColWidth="8.625" defaultRowHeight="15" customHeight="1"/>
  <cols>
    <col min="1" max="1" width="3.375" customWidth="1"/>
    <col min="2" max="2" width="5.125" style="1" customWidth="1"/>
    <col min="3" max="3" width="9.375" style="1" customWidth="1"/>
    <col min="4" max="4" width="7.875" style="1" customWidth="1"/>
    <col min="5" max="5" width="13.5" style="1" customWidth="1"/>
    <col min="6" max="6" width="5.375" style="1" customWidth="1"/>
    <col min="7" max="7" width="8.875" style="1" customWidth="1"/>
    <col min="8" max="8" width="8" style="1" customWidth="1"/>
    <col min="9" max="9" width="12.125" style="1" customWidth="1"/>
    <col min="10" max="10" width="16.125" style="1" customWidth="1"/>
    <col min="11" max="20" width="5.125" style="1" customWidth="1"/>
    <col min="21" max="21" width="5.625" customWidth="1"/>
    <col min="22" max="22" width="5.625" style="2" customWidth="1"/>
    <col min="23" max="24" width="5.625" customWidth="1"/>
    <col min="26" max="26" width="19.625" customWidth="1"/>
  </cols>
  <sheetData>
    <row r="1" spans="1:28" ht="15" customHeight="1">
      <c r="A1" s="1" t="s">
        <v>195</v>
      </c>
    </row>
    <row r="2" spans="1:28" ht="14.1" customHeight="1"/>
    <row r="3" spans="1:28" ht="15" customHeight="1">
      <c r="B3" s="289" t="s">
        <v>157</v>
      </c>
      <c r="C3" s="289"/>
      <c r="D3" s="289"/>
      <c r="E3" s="289"/>
      <c r="F3" s="289"/>
      <c r="G3" s="289"/>
      <c r="H3" s="289"/>
      <c r="I3" s="289"/>
      <c r="J3" s="289"/>
      <c r="L3" s="1" t="s">
        <v>98</v>
      </c>
      <c r="M3" s="1" t="s">
        <v>106</v>
      </c>
      <c r="N3" s="1" t="s">
        <v>107</v>
      </c>
    </row>
    <row r="4" spans="1:28" ht="0.95" customHeight="1">
      <c r="B4" s="10"/>
      <c r="C4" s="10"/>
      <c r="D4" s="10"/>
      <c r="E4" s="10"/>
      <c r="F4" s="10"/>
      <c r="G4" s="10"/>
      <c r="H4" s="10"/>
      <c r="I4" s="10"/>
      <c r="J4" s="10"/>
      <c r="L4" s="1" t="s">
        <v>99</v>
      </c>
      <c r="M4" s="1" t="s">
        <v>107</v>
      </c>
      <c r="N4" s="1" t="s">
        <v>134</v>
      </c>
      <c r="O4" s="10"/>
      <c r="P4" s="10"/>
      <c r="Q4" s="10"/>
      <c r="R4" s="10"/>
      <c r="S4" s="10"/>
      <c r="T4" s="10"/>
    </row>
    <row r="5" spans="1:28" ht="15" customHeight="1">
      <c r="A5" s="29"/>
      <c r="B5" s="26"/>
      <c r="C5" s="26"/>
      <c r="D5" s="26"/>
      <c r="E5" s="26"/>
      <c r="F5" s="26"/>
      <c r="G5" s="26"/>
      <c r="H5" s="478" t="str">
        <f>'1-0_記入例'!E8</f>
        <v>株式会社TOYAMA食品</v>
      </c>
      <c r="I5" s="479"/>
      <c r="J5" s="480"/>
      <c r="N5" s="1" t="s">
        <v>135</v>
      </c>
    </row>
    <row r="6" spans="1:28" ht="3.6" customHeight="1">
      <c r="A6" s="29"/>
      <c r="B6" s="26"/>
      <c r="C6" s="26"/>
      <c r="D6" s="37"/>
      <c r="E6" s="37"/>
      <c r="F6" s="37"/>
      <c r="G6" s="26"/>
      <c r="H6" s="26"/>
      <c r="I6" s="26"/>
      <c r="J6" s="26"/>
      <c r="N6" s="1" t="s">
        <v>136</v>
      </c>
    </row>
    <row r="7" spans="1:28" ht="15" customHeight="1">
      <c r="A7" s="290" t="s">
        <v>187</v>
      </c>
      <c r="B7" s="291"/>
      <c r="C7" s="291"/>
      <c r="D7" s="291"/>
      <c r="E7" s="291"/>
      <c r="F7" s="291"/>
      <c r="G7" s="292"/>
      <c r="H7" s="296" t="s">
        <v>133</v>
      </c>
      <c r="I7" s="297"/>
      <c r="J7" s="43" t="s">
        <v>111</v>
      </c>
    </row>
    <row r="8" spans="1:28" ht="15" customHeight="1">
      <c r="A8" s="293"/>
      <c r="B8" s="294"/>
      <c r="C8" s="294"/>
      <c r="D8" s="294"/>
      <c r="E8" s="294"/>
      <c r="F8" s="294"/>
      <c r="G8" s="295"/>
      <c r="H8" s="48"/>
      <c r="I8" s="125">
        <f>I19+I30+I41</f>
        <v>61980</v>
      </c>
      <c r="J8" s="126">
        <f>J19+J30+J41</f>
        <v>25133600</v>
      </c>
    </row>
    <row r="9" spans="1:28" ht="15" customHeight="1">
      <c r="A9" s="286" t="s">
        <v>158</v>
      </c>
      <c r="B9" s="287"/>
      <c r="C9" s="287"/>
      <c r="D9" s="287"/>
      <c r="E9" s="287"/>
      <c r="F9" s="287"/>
      <c r="G9" s="287"/>
      <c r="H9" s="287"/>
      <c r="I9" s="287"/>
      <c r="J9" s="288"/>
    </row>
    <row r="10" spans="1:28" ht="30.95" customHeight="1">
      <c r="A10" s="44"/>
      <c r="B10" s="43" t="s">
        <v>63</v>
      </c>
      <c r="C10" s="42" t="s">
        <v>188</v>
      </c>
      <c r="D10" s="43" t="s">
        <v>159</v>
      </c>
      <c r="E10" s="43" t="s">
        <v>162</v>
      </c>
      <c r="F10" s="42" t="s">
        <v>105</v>
      </c>
      <c r="G10" s="42" t="s">
        <v>102</v>
      </c>
      <c r="H10" s="111" t="s">
        <v>104</v>
      </c>
      <c r="I10" s="42" t="s">
        <v>101</v>
      </c>
      <c r="J10" s="42" t="s">
        <v>103</v>
      </c>
    </row>
    <row r="11" spans="1:28" ht="15" customHeight="1">
      <c r="A11" s="44"/>
      <c r="B11" s="38" t="s">
        <v>137</v>
      </c>
      <c r="C11" s="150">
        <f>'1-1_記入例'!C11</f>
        <v>45939</v>
      </c>
      <c r="D11" s="128">
        <v>45960</v>
      </c>
      <c r="E11" s="151" t="str">
        <f>'1-1_記入例'!E11</f>
        <v>□□組合</v>
      </c>
      <c r="F11" s="152" t="str">
        <f>'1-1_記入例'!F11</f>
        <v>玄米</v>
      </c>
      <c r="G11" s="153">
        <f>'1-1_記入例'!G11</f>
        <v>6000</v>
      </c>
      <c r="H11" s="154">
        <f>'1-1_記入例'!H11</f>
        <v>0</v>
      </c>
      <c r="I11" s="155">
        <f>'1-1_記入例'!I11</f>
        <v>6000</v>
      </c>
      <c r="J11" s="155">
        <f>'1-1_記入例'!J11</f>
        <v>3198000</v>
      </c>
    </row>
    <row r="12" spans="1:28" s="10" customFormat="1" ht="15" customHeight="1">
      <c r="A12" s="44"/>
      <c r="B12" s="39" t="s">
        <v>138</v>
      </c>
      <c r="C12" s="156">
        <f>'1-1_記入例'!C12</f>
        <v>45961</v>
      </c>
      <c r="D12" s="157">
        <v>45961</v>
      </c>
      <c r="E12" s="158" t="str">
        <f>'1-1_記入例'!E12</f>
        <v>〇〇組合</v>
      </c>
      <c r="F12" s="159" t="str">
        <f>'1-1_記入例'!F12</f>
        <v>精米</v>
      </c>
      <c r="G12" s="160">
        <f>'1-1_記入例'!G12</f>
        <v>159</v>
      </c>
      <c r="H12" s="161">
        <f>'1-1_記入例'!H12</f>
        <v>88</v>
      </c>
      <c r="I12" s="162">
        <f>'1-1_記入例'!I12</f>
        <v>180</v>
      </c>
      <c r="J12" s="162">
        <f>'1-1_記入例'!J12</f>
        <v>102600</v>
      </c>
      <c r="K12" s="10" t="s">
        <v>108</v>
      </c>
      <c r="M12" s="1"/>
      <c r="N12" s="1"/>
      <c r="U12" s="27"/>
      <c r="V12" s="28"/>
      <c r="W12" s="27"/>
      <c r="X12" s="27"/>
      <c r="Y12" s="27"/>
      <c r="Z12" s="27"/>
      <c r="AA12" s="27"/>
      <c r="AB12" s="27"/>
    </row>
    <row r="13" spans="1:28" ht="15" customHeight="1">
      <c r="A13" s="44"/>
      <c r="B13" s="39" t="s">
        <v>139</v>
      </c>
      <c r="C13" s="156">
        <f>'1-1_記入例'!C13</f>
        <v>46021</v>
      </c>
      <c r="D13" s="157">
        <v>46052</v>
      </c>
      <c r="E13" s="158" t="str">
        <f>'1-1_記入例'!E13</f>
        <v>△△株式会社</v>
      </c>
      <c r="F13" s="159" t="str">
        <f>'1-1_記入例'!F13</f>
        <v>精米</v>
      </c>
      <c r="G13" s="160">
        <f>'1-1_記入例'!G13</f>
        <v>300</v>
      </c>
      <c r="H13" s="161">
        <f>'1-1_記入例'!H13</f>
        <v>50</v>
      </c>
      <c r="I13" s="162">
        <f>'1-1_記入例'!I13</f>
        <v>600</v>
      </c>
      <c r="J13" s="162">
        <f>'1-1_記入例'!J13</f>
        <v>330000</v>
      </c>
    </row>
    <row r="14" spans="1:28" ht="15" customHeight="1">
      <c r="A14" s="44"/>
      <c r="B14" s="39" t="s">
        <v>140</v>
      </c>
      <c r="C14" s="163">
        <f>'1-1_記入例'!C14</f>
        <v>0</v>
      </c>
      <c r="D14" s="157"/>
      <c r="E14" s="163">
        <f>'1-1_記入例'!E14</f>
        <v>0</v>
      </c>
      <c r="F14" s="164">
        <f>'1-1_記入例'!F14</f>
        <v>0</v>
      </c>
      <c r="G14" s="160">
        <f>'1-1_記入例'!G14</f>
        <v>0</v>
      </c>
      <c r="H14" s="161">
        <f>'1-1_記入例'!H14</f>
        <v>0</v>
      </c>
      <c r="I14" s="162">
        <f>'1-1_記入例'!I14</f>
        <v>0</v>
      </c>
      <c r="J14" s="162">
        <f>'1-1_記入例'!J14</f>
        <v>0</v>
      </c>
    </row>
    <row r="15" spans="1:28" s="1" customFormat="1" ht="15" customHeight="1">
      <c r="A15" s="44"/>
      <c r="B15" s="39" t="s">
        <v>141</v>
      </c>
      <c r="C15" s="163">
        <f>'1-1_記入例'!C15</f>
        <v>0</v>
      </c>
      <c r="D15" s="157"/>
      <c r="E15" s="163">
        <f>'1-1_記入例'!E15</f>
        <v>0</v>
      </c>
      <c r="F15" s="164">
        <f>'1-1_記入例'!F15</f>
        <v>0</v>
      </c>
      <c r="G15" s="160">
        <f>'1-1_記入例'!G15</f>
        <v>0</v>
      </c>
      <c r="H15" s="161">
        <f>'1-1_記入例'!H15</f>
        <v>0</v>
      </c>
      <c r="I15" s="162">
        <f>'1-1_記入例'!I15</f>
        <v>0</v>
      </c>
      <c r="J15" s="162">
        <f>'1-1_記入例'!J15</f>
        <v>0</v>
      </c>
      <c r="U15"/>
      <c r="V15" s="2"/>
      <c r="W15"/>
      <c r="X15"/>
      <c r="Y15"/>
      <c r="Z15"/>
      <c r="AA15"/>
      <c r="AB15"/>
    </row>
    <row r="16" spans="1:28" ht="15" customHeight="1">
      <c r="A16" s="44"/>
      <c r="B16" s="39" t="s">
        <v>142</v>
      </c>
      <c r="C16" s="163">
        <f>'1-1_記入例'!C16</f>
        <v>0</v>
      </c>
      <c r="D16" s="157"/>
      <c r="E16" s="163">
        <f>'1-1_記入例'!E16</f>
        <v>0</v>
      </c>
      <c r="F16" s="164">
        <f>'1-1_記入例'!F16</f>
        <v>0</v>
      </c>
      <c r="G16" s="160">
        <f>'1-1_記入例'!G16</f>
        <v>0</v>
      </c>
      <c r="H16" s="161">
        <f>'1-1_記入例'!H16</f>
        <v>0</v>
      </c>
      <c r="I16" s="162">
        <f>'1-1_記入例'!I16</f>
        <v>0</v>
      </c>
      <c r="J16" s="162">
        <f>'1-1_記入例'!J16</f>
        <v>0</v>
      </c>
    </row>
    <row r="17" spans="1:28" ht="15" customHeight="1">
      <c r="A17" s="44"/>
      <c r="B17" s="39" t="s">
        <v>143</v>
      </c>
      <c r="C17" s="163">
        <f>'1-1_記入例'!C17</f>
        <v>0</v>
      </c>
      <c r="D17" s="157"/>
      <c r="E17" s="163">
        <f>'1-1_記入例'!E17</f>
        <v>0</v>
      </c>
      <c r="F17" s="164">
        <f>'1-1_記入例'!F17</f>
        <v>0</v>
      </c>
      <c r="G17" s="160">
        <f>'1-1_記入例'!G17</f>
        <v>0</v>
      </c>
      <c r="H17" s="161">
        <f>'1-1_記入例'!H17</f>
        <v>0</v>
      </c>
      <c r="I17" s="162">
        <f>'1-1_記入例'!I17</f>
        <v>0</v>
      </c>
      <c r="J17" s="162">
        <f>'1-1_記入例'!J17</f>
        <v>0</v>
      </c>
    </row>
    <row r="18" spans="1:28" s="1" customFormat="1" ht="15" customHeight="1" thickBot="1">
      <c r="A18" s="44"/>
      <c r="B18" s="39" t="s">
        <v>144</v>
      </c>
      <c r="C18" s="163">
        <f>'1-1_記入例'!C18</f>
        <v>0</v>
      </c>
      <c r="D18" s="157"/>
      <c r="E18" s="163">
        <f>'1-1_記入例'!E18</f>
        <v>0</v>
      </c>
      <c r="F18" s="164">
        <f>'1-1_記入例'!F18</f>
        <v>0</v>
      </c>
      <c r="G18" s="160">
        <f>'1-1_記入例'!G18</f>
        <v>0</v>
      </c>
      <c r="H18" s="161">
        <f>'1-1_記入例'!H18</f>
        <v>0</v>
      </c>
      <c r="I18" s="162">
        <f>'1-1_記入例'!I18</f>
        <v>0</v>
      </c>
      <c r="J18" s="162">
        <f>'1-1_記入例'!J18</f>
        <v>0</v>
      </c>
      <c r="U18"/>
      <c r="V18" s="2"/>
      <c r="W18"/>
      <c r="X18"/>
      <c r="Y18"/>
      <c r="Z18"/>
      <c r="AA18"/>
      <c r="AB18"/>
    </row>
    <row r="19" spans="1:28" ht="15" customHeight="1">
      <c r="A19" s="45"/>
      <c r="B19" s="46" t="s">
        <v>110</v>
      </c>
      <c r="C19" s="165"/>
      <c r="D19" s="166"/>
      <c r="E19" s="167"/>
      <c r="F19" s="167"/>
      <c r="G19" s="168"/>
      <c r="H19" s="169" t="s">
        <v>109</v>
      </c>
      <c r="I19" s="170">
        <f>SUM(I11:I18)</f>
        <v>6780</v>
      </c>
      <c r="J19" s="170">
        <f>SUM(J11:J18)</f>
        <v>3630600</v>
      </c>
    </row>
    <row r="20" spans="1:28" ht="15" customHeight="1">
      <c r="A20" s="286" t="s">
        <v>160</v>
      </c>
      <c r="B20" s="287"/>
      <c r="C20" s="287"/>
      <c r="D20" s="287"/>
      <c r="E20" s="287"/>
      <c r="F20" s="287"/>
      <c r="G20" s="287"/>
      <c r="H20" s="287"/>
      <c r="I20" s="287"/>
      <c r="J20" s="288"/>
    </row>
    <row r="21" spans="1:28" s="1" customFormat="1" ht="30.95" customHeight="1">
      <c r="A21" s="44"/>
      <c r="B21" s="43" t="s">
        <v>63</v>
      </c>
      <c r="C21" s="42" t="s">
        <v>188</v>
      </c>
      <c r="D21" s="43" t="s">
        <v>159</v>
      </c>
      <c r="E21" s="43" t="s">
        <v>162</v>
      </c>
      <c r="F21" s="42" t="s">
        <v>105</v>
      </c>
      <c r="G21" s="42" t="s">
        <v>102</v>
      </c>
      <c r="H21" s="111" t="s">
        <v>104</v>
      </c>
      <c r="I21" s="42" t="s">
        <v>101</v>
      </c>
      <c r="J21" s="42" t="s">
        <v>103</v>
      </c>
      <c r="U21"/>
      <c r="V21" s="2"/>
      <c r="W21"/>
      <c r="X21"/>
      <c r="Y21"/>
      <c r="Z21"/>
      <c r="AA21"/>
      <c r="AB21"/>
    </row>
    <row r="22" spans="1:28" s="1" customFormat="1" ht="15" customHeight="1">
      <c r="A22" s="44"/>
      <c r="B22" s="38" t="s">
        <v>137</v>
      </c>
      <c r="C22" s="150">
        <f>'1-1_記入例'!C22</f>
        <v>45939</v>
      </c>
      <c r="D22" s="128">
        <v>45930</v>
      </c>
      <c r="E22" s="151" t="str">
        <f>'1-1_記入例'!E22</f>
        <v>□□組合</v>
      </c>
      <c r="F22" s="152" t="str">
        <f>'1-1_記入例'!F22</f>
        <v>玄米</v>
      </c>
      <c r="G22" s="153">
        <f>'1-1_記入例'!G22</f>
        <v>3000</v>
      </c>
      <c r="H22" s="154" t="str">
        <f>'1-1_記入例'!H22</f>
        <v>-</v>
      </c>
      <c r="I22" s="155">
        <f>'1-1_記入例'!I22</f>
        <v>3000</v>
      </c>
      <c r="J22" s="155">
        <f>'1-1_記入例'!J22</f>
        <v>1548000</v>
      </c>
      <c r="U22"/>
      <c r="V22" s="2"/>
      <c r="W22"/>
      <c r="X22"/>
      <c r="Y22"/>
      <c r="Z22"/>
      <c r="AA22"/>
      <c r="AB22"/>
    </row>
    <row r="23" spans="1:28" s="1" customFormat="1" ht="15" customHeight="1">
      <c r="A23" s="44"/>
      <c r="B23" s="39" t="s">
        <v>138</v>
      </c>
      <c r="C23" s="156">
        <f>'1-1_記入例'!C23</f>
        <v>45961</v>
      </c>
      <c r="D23" s="157">
        <v>45945</v>
      </c>
      <c r="E23" s="158" t="str">
        <f>'1-1_記入例'!E23</f>
        <v>〇〇組合</v>
      </c>
      <c r="F23" s="159" t="str">
        <f>'1-1_記入例'!F23</f>
        <v>精米</v>
      </c>
      <c r="G23" s="160">
        <f>'1-1_記入例'!G23</f>
        <v>1056</v>
      </c>
      <c r="H23" s="161">
        <f>'1-1_記入例'!H23</f>
        <v>88</v>
      </c>
      <c r="I23" s="162">
        <f>'1-1_記入例'!I23</f>
        <v>1200</v>
      </c>
      <c r="J23" s="162">
        <f>'1-1_記入例'!J23</f>
        <v>435000</v>
      </c>
      <c r="U23"/>
      <c r="V23" s="2"/>
      <c r="W23"/>
      <c r="X23"/>
      <c r="Y23"/>
      <c r="Z23"/>
      <c r="AA23"/>
      <c r="AB23"/>
    </row>
    <row r="24" spans="1:28" s="1" customFormat="1" ht="15" customHeight="1">
      <c r="A24" s="44"/>
      <c r="B24" s="39" t="s">
        <v>139</v>
      </c>
      <c r="C24" s="156">
        <f>'1-1_記入例'!C24</f>
        <v>46021</v>
      </c>
      <c r="D24" s="157">
        <v>46006</v>
      </c>
      <c r="E24" s="158" t="str">
        <f>'1-1_記入例'!E24</f>
        <v>△△株式会社</v>
      </c>
      <c r="F24" s="159" t="str">
        <f>'1-1_記入例'!F24</f>
        <v>精米</v>
      </c>
      <c r="G24" s="160">
        <f>'1-1_記入例'!G24</f>
        <v>2000</v>
      </c>
      <c r="H24" s="161">
        <f>'1-1_記入例'!H24</f>
        <v>50</v>
      </c>
      <c r="I24" s="162">
        <f>'1-1_記入例'!I24</f>
        <v>4000</v>
      </c>
      <c r="J24" s="162">
        <f>'1-1_記入例'!J24</f>
        <v>1600000</v>
      </c>
      <c r="U24"/>
      <c r="V24" s="2"/>
      <c r="W24"/>
      <c r="X24"/>
      <c r="Y24"/>
      <c r="Z24"/>
      <c r="AA24"/>
      <c r="AB24"/>
    </row>
    <row r="25" spans="1:28" s="1" customFormat="1" ht="15" customHeight="1">
      <c r="A25" s="44"/>
      <c r="B25" s="39" t="s">
        <v>140</v>
      </c>
      <c r="C25" s="163">
        <f>'1-1_記入例'!C25</f>
        <v>0</v>
      </c>
      <c r="D25" s="157"/>
      <c r="E25" s="163">
        <f>'1-1_記入例'!E25</f>
        <v>0</v>
      </c>
      <c r="F25" s="164">
        <f>'1-1_記入例'!F25</f>
        <v>0</v>
      </c>
      <c r="G25" s="160">
        <f>'1-1_記入例'!G25</f>
        <v>0</v>
      </c>
      <c r="H25" s="161">
        <f>'1-1_記入例'!H25</f>
        <v>0</v>
      </c>
      <c r="I25" s="162">
        <f>'1-1_記入例'!I25</f>
        <v>0</v>
      </c>
      <c r="J25" s="162">
        <f>'1-1_記入例'!J25</f>
        <v>0</v>
      </c>
      <c r="U25"/>
      <c r="V25" s="2"/>
      <c r="W25"/>
      <c r="X25"/>
      <c r="Y25"/>
      <c r="Z25"/>
      <c r="AA25"/>
      <c r="AB25"/>
    </row>
    <row r="26" spans="1:28" s="1" customFormat="1" ht="15" customHeight="1">
      <c r="A26" s="44"/>
      <c r="B26" s="39" t="s">
        <v>141</v>
      </c>
      <c r="C26" s="163">
        <f>'1-1_記入例'!C26</f>
        <v>0</v>
      </c>
      <c r="D26" s="157"/>
      <c r="E26" s="163">
        <f>'1-1_記入例'!E26</f>
        <v>0</v>
      </c>
      <c r="F26" s="164">
        <f>'1-1_記入例'!F26</f>
        <v>0</v>
      </c>
      <c r="G26" s="160">
        <f>'1-1_記入例'!G26</f>
        <v>0</v>
      </c>
      <c r="H26" s="161">
        <f>'1-1_記入例'!H26</f>
        <v>0</v>
      </c>
      <c r="I26" s="162">
        <f>'1-1_記入例'!I26</f>
        <v>0</v>
      </c>
      <c r="J26" s="162">
        <f>'1-1_記入例'!J26</f>
        <v>0</v>
      </c>
      <c r="U26"/>
      <c r="V26" s="2"/>
      <c r="W26"/>
      <c r="X26"/>
      <c r="Y26"/>
      <c r="Z26"/>
      <c r="AA26"/>
      <c r="AB26"/>
    </row>
    <row r="27" spans="1:28" ht="15" customHeight="1">
      <c r="A27" s="44"/>
      <c r="B27" s="39" t="s">
        <v>142</v>
      </c>
      <c r="C27" s="163">
        <f>'1-1_記入例'!C27</f>
        <v>0</v>
      </c>
      <c r="D27" s="157"/>
      <c r="E27" s="163">
        <f>'1-1_記入例'!E27</f>
        <v>0</v>
      </c>
      <c r="F27" s="164">
        <f>'1-1_記入例'!F27</f>
        <v>0</v>
      </c>
      <c r="G27" s="160">
        <f>'1-1_記入例'!G27</f>
        <v>0</v>
      </c>
      <c r="H27" s="161">
        <f>'1-1_記入例'!H27</f>
        <v>0</v>
      </c>
      <c r="I27" s="162">
        <f>'1-1_記入例'!I27</f>
        <v>0</v>
      </c>
      <c r="J27" s="162">
        <f>'1-1_記入例'!J27</f>
        <v>0</v>
      </c>
    </row>
    <row r="28" spans="1:28" ht="15" customHeight="1">
      <c r="A28" s="44"/>
      <c r="B28" s="39" t="s">
        <v>143</v>
      </c>
      <c r="C28" s="163">
        <f>'1-1_記入例'!C28</f>
        <v>0</v>
      </c>
      <c r="D28" s="157"/>
      <c r="E28" s="163">
        <f>'1-1_記入例'!E28</f>
        <v>0</v>
      </c>
      <c r="F28" s="164">
        <f>'1-1_記入例'!F28</f>
        <v>0</v>
      </c>
      <c r="G28" s="160">
        <f>'1-1_記入例'!G28</f>
        <v>0</v>
      </c>
      <c r="H28" s="161">
        <f>'1-1_記入例'!H28</f>
        <v>0</v>
      </c>
      <c r="I28" s="162">
        <f>'1-1_記入例'!I28</f>
        <v>0</v>
      </c>
      <c r="J28" s="162">
        <f>'1-1_記入例'!J28</f>
        <v>0</v>
      </c>
    </row>
    <row r="29" spans="1:28" s="29" customFormat="1" ht="15" customHeight="1" thickBot="1">
      <c r="A29" s="44"/>
      <c r="B29" s="39" t="s">
        <v>144</v>
      </c>
      <c r="C29" s="163">
        <f>'1-1_記入例'!C29</f>
        <v>0</v>
      </c>
      <c r="D29" s="157"/>
      <c r="E29" s="163">
        <f>'1-1_記入例'!E29</f>
        <v>0</v>
      </c>
      <c r="F29" s="164">
        <f>'1-1_記入例'!F29</f>
        <v>0</v>
      </c>
      <c r="G29" s="160">
        <f>'1-1_記入例'!G29</f>
        <v>0</v>
      </c>
      <c r="H29" s="161">
        <f>'1-1_記入例'!H29</f>
        <v>0</v>
      </c>
      <c r="I29" s="162">
        <f>'1-1_記入例'!I29</f>
        <v>0</v>
      </c>
      <c r="J29" s="162">
        <f>'1-1_記入例'!J29</f>
        <v>0</v>
      </c>
      <c r="K29" s="26"/>
      <c r="L29" s="26"/>
      <c r="M29" s="26"/>
      <c r="N29" s="26"/>
      <c r="O29" s="26"/>
      <c r="P29" s="26"/>
      <c r="Q29" s="26"/>
      <c r="R29" s="26"/>
      <c r="S29" s="26"/>
      <c r="T29" s="26"/>
      <c r="V29" s="30"/>
    </row>
    <row r="30" spans="1:28" s="10" customFormat="1" ht="15" customHeight="1">
      <c r="A30" s="45"/>
      <c r="B30" s="46" t="s">
        <v>110</v>
      </c>
      <c r="C30" s="165"/>
      <c r="D30" s="166"/>
      <c r="E30" s="167"/>
      <c r="F30" s="167"/>
      <c r="G30" s="168"/>
      <c r="H30" s="169" t="s">
        <v>109</v>
      </c>
      <c r="I30" s="170">
        <f>SUM(I22:I29)</f>
        <v>8200</v>
      </c>
      <c r="J30" s="170">
        <f>SUM(J22:J29)</f>
        <v>3583000</v>
      </c>
      <c r="K30" s="10" t="s">
        <v>108</v>
      </c>
      <c r="M30" s="1"/>
      <c r="N30" s="1"/>
      <c r="U30" s="27"/>
      <c r="V30" s="28"/>
      <c r="W30" s="27"/>
      <c r="X30" s="27"/>
      <c r="Y30" s="27"/>
      <c r="Z30" s="27"/>
      <c r="AA30" s="27"/>
      <c r="AB30" s="27"/>
    </row>
    <row r="31" spans="1:28" ht="15" customHeight="1">
      <c r="A31" s="286" t="s">
        <v>194</v>
      </c>
      <c r="B31" s="287"/>
      <c r="C31" s="287"/>
      <c r="D31" s="287"/>
      <c r="E31" s="287"/>
      <c r="F31" s="287"/>
      <c r="G31" s="287"/>
      <c r="H31" s="287"/>
      <c r="I31" s="287"/>
      <c r="J31" s="288"/>
    </row>
    <row r="32" spans="1:28" ht="30.95" customHeight="1">
      <c r="A32" s="44"/>
      <c r="B32" s="43" t="s">
        <v>63</v>
      </c>
      <c r="C32" s="42" t="s">
        <v>188</v>
      </c>
      <c r="D32" s="43" t="s">
        <v>159</v>
      </c>
      <c r="E32" s="43" t="s">
        <v>162</v>
      </c>
      <c r="F32" s="42" t="s">
        <v>105</v>
      </c>
      <c r="G32" s="42" t="s">
        <v>102</v>
      </c>
      <c r="H32" s="111" t="s">
        <v>104</v>
      </c>
      <c r="I32" s="42" t="s">
        <v>101</v>
      </c>
      <c r="J32" s="42" t="s">
        <v>103</v>
      </c>
    </row>
    <row r="33" spans="1:22" ht="15" customHeight="1">
      <c r="A33" s="44"/>
      <c r="B33" s="38" t="s">
        <v>137</v>
      </c>
      <c r="C33" s="150">
        <f>'1-1_記入例'!C33</f>
        <v>45939</v>
      </c>
      <c r="D33" s="128">
        <v>46052</v>
      </c>
      <c r="E33" s="151" t="str">
        <f>'1-1_記入例'!E33</f>
        <v>□□組合</v>
      </c>
      <c r="F33" s="152" t="str">
        <f>'1-1_記入例'!F33</f>
        <v>玄米</v>
      </c>
      <c r="G33" s="153">
        <f>'1-1_記入例'!G33</f>
        <v>20000</v>
      </c>
      <c r="H33" s="154" t="str">
        <f>'1-1_記入例'!H33</f>
        <v>-</v>
      </c>
      <c r="I33" s="155">
        <f>'1-1_記入例'!I33</f>
        <v>20000</v>
      </c>
      <c r="J33" s="155">
        <f>'1-1_記入例'!J33</f>
        <v>7660000</v>
      </c>
    </row>
    <row r="34" spans="1:22" ht="15" customHeight="1">
      <c r="A34" s="44"/>
      <c r="B34" s="39" t="s">
        <v>138</v>
      </c>
      <c r="C34" s="156">
        <f>'1-1_記入例'!C34</f>
        <v>45961</v>
      </c>
      <c r="D34" s="157">
        <v>46037</v>
      </c>
      <c r="E34" s="158" t="str">
        <f>'1-1_記入例'!E34</f>
        <v>〇〇組合</v>
      </c>
      <c r="F34" s="159" t="str">
        <f>'1-1_記入例'!F34</f>
        <v>精米</v>
      </c>
      <c r="G34" s="160">
        <f>'1-1_記入例'!G34</f>
        <v>6160</v>
      </c>
      <c r="H34" s="161">
        <f>'1-1_記入例'!H34</f>
        <v>88</v>
      </c>
      <c r="I34" s="162">
        <f>'1-1_記入例'!I34</f>
        <v>7000</v>
      </c>
      <c r="J34" s="162">
        <f>'1-1_記入例'!J34</f>
        <v>2600000</v>
      </c>
    </row>
    <row r="35" spans="1:22" ht="15" customHeight="1">
      <c r="A35" s="44"/>
      <c r="B35" s="39" t="s">
        <v>139</v>
      </c>
      <c r="C35" s="156">
        <f>'1-1_記入例'!C35</f>
        <v>46021</v>
      </c>
      <c r="D35" s="157">
        <v>46006</v>
      </c>
      <c r="E35" s="158" t="str">
        <f>'1-1_記入例'!E35</f>
        <v>△△株式会社</v>
      </c>
      <c r="F35" s="159" t="str">
        <f>'1-1_記入例'!F35</f>
        <v>精米</v>
      </c>
      <c r="G35" s="160">
        <f>'1-1_記入例'!G35</f>
        <v>10000</v>
      </c>
      <c r="H35" s="161">
        <f>'1-1_記入例'!H35</f>
        <v>50</v>
      </c>
      <c r="I35" s="162">
        <f>'1-1_記入例'!I35</f>
        <v>20000</v>
      </c>
      <c r="J35" s="162">
        <f>'1-1_記入例'!J35</f>
        <v>7660000</v>
      </c>
    </row>
    <row r="36" spans="1:22" ht="15" customHeight="1">
      <c r="A36" s="44"/>
      <c r="B36" s="39" t="s">
        <v>140</v>
      </c>
      <c r="C36" s="163">
        <f>'1-1_記入例'!C36</f>
        <v>0</v>
      </c>
      <c r="D36" s="157"/>
      <c r="E36" s="163">
        <f>'1-1_記入例'!E36</f>
        <v>0</v>
      </c>
      <c r="F36" s="164">
        <f>'1-1_記入例'!F36</f>
        <v>0</v>
      </c>
      <c r="G36" s="160">
        <f>'1-1_記入例'!G36</f>
        <v>0</v>
      </c>
      <c r="H36" s="161">
        <f>'1-1_記入例'!H36</f>
        <v>0</v>
      </c>
      <c r="I36" s="162">
        <f>'1-1_記入例'!I36</f>
        <v>0</v>
      </c>
      <c r="J36" s="162">
        <f>'1-1_記入例'!J36</f>
        <v>0</v>
      </c>
    </row>
    <row r="37" spans="1:22" ht="15" customHeight="1">
      <c r="A37" s="44"/>
      <c r="B37" s="39" t="s">
        <v>141</v>
      </c>
      <c r="C37" s="163">
        <f>'1-1_記入例'!C37</f>
        <v>0</v>
      </c>
      <c r="D37" s="157"/>
      <c r="E37" s="163">
        <f>'1-1_記入例'!E37</f>
        <v>0</v>
      </c>
      <c r="F37" s="164">
        <f>'1-1_記入例'!F37</f>
        <v>0</v>
      </c>
      <c r="G37" s="160">
        <f>'1-1_記入例'!G37</f>
        <v>0</v>
      </c>
      <c r="H37" s="161">
        <f>'1-1_記入例'!H37</f>
        <v>0</v>
      </c>
      <c r="I37" s="162">
        <f>'1-1_記入例'!I37</f>
        <v>0</v>
      </c>
      <c r="J37" s="162">
        <f>'1-1_記入例'!J37</f>
        <v>0</v>
      </c>
    </row>
    <row r="38" spans="1:22" ht="15" customHeight="1">
      <c r="A38" s="44"/>
      <c r="B38" s="39" t="s">
        <v>142</v>
      </c>
      <c r="C38" s="163">
        <f>'1-1_記入例'!C38</f>
        <v>0</v>
      </c>
      <c r="D38" s="157"/>
      <c r="E38" s="163">
        <f>'1-1_記入例'!E38</f>
        <v>0</v>
      </c>
      <c r="F38" s="164">
        <f>'1-1_記入例'!F38</f>
        <v>0</v>
      </c>
      <c r="G38" s="160">
        <f>'1-1_記入例'!G38</f>
        <v>0</v>
      </c>
      <c r="H38" s="161">
        <f>'1-1_記入例'!H38</f>
        <v>0</v>
      </c>
      <c r="I38" s="162">
        <f>'1-1_記入例'!I38</f>
        <v>0</v>
      </c>
      <c r="J38" s="162">
        <f>'1-1_記入例'!J38</f>
        <v>0</v>
      </c>
    </row>
    <row r="39" spans="1:22" ht="15" customHeight="1">
      <c r="A39" s="44"/>
      <c r="B39" s="39" t="s">
        <v>143</v>
      </c>
      <c r="C39" s="163">
        <f>'1-1_記入例'!C39</f>
        <v>0</v>
      </c>
      <c r="D39" s="157"/>
      <c r="E39" s="163">
        <f>'1-1_記入例'!E39</f>
        <v>0</v>
      </c>
      <c r="F39" s="164">
        <f>'1-1_記入例'!F39</f>
        <v>0</v>
      </c>
      <c r="G39" s="160">
        <f>'1-1_記入例'!G39</f>
        <v>0</v>
      </c>
      <c r="H39" s="161">
        <f>'1-1_記入例'!H39</f>
        <v>0</v>
      </c>
      <c r="I39" s="162">
        <f>'1-1_記入例'!I39</f>
        <v>0</v>
      </c>
      <c r="J39" s="162">
        <f>'1-1_記入例'!J39</f>
        <v>0</v>
      </c>
    </row>
    <row r="40" spans="1:22" ht="15" customHeight="1" thickBot="1">
      <c r="A40" s="44"/>
      <c r="B40" s="39" t="s">
        <v>144</v>
      </c>
      <c r="C40" s="163">
        <f>'1-1_記入例'!C40</f>
        <v>0</v>
      </c>
      <c r="D40" s="157"/>
      <c r="E40" s="163">
        <f>'1-1_記入例'!E40</f>
        <v>0</v>
      </c>
      <c r="F40" s="164">
        <f>'1-1_記入例'!F40</f>
        <v>0</v>
      </c>
      <c r="G40" s="160">
        <f>'1-1_記入例'!G40</f>
        <v>0</v>
      </c>
      <c r="H40" s="161">
        <f>'1-1_記入例'!H40</f>
        <v>0</v>
      </c>
      <c r="I40" s="162">
        <f>'1-1_記入例'!I40</f>
        <v>0</v>
      </c>
      <c r="J40" s="162">
        <f>'1-1_記入例'!J40</f>
        <v>0</v>
      </c>
    </row>
    <row r="41" spans="1:22" s="29" customFormat="1" ht="15" customHeight="1">
      <c r="A41" s="45"/>
      <c r="B41" s="46" t="s">
        <v>110</v>
      </c>
      <c r="C41" s="165"/>
      <c r="D41" s="166"/>
      <c r="E41" s="167"/>
      <c r="F41" s="167"/>
      <c r="G41" s="168"/>
      <c r="H41" s="169" t="s">
        <v>109</v>
      </c>
      <c r="I41" s="170">
        <f>SUM(I33:I40)</f>
        <v>47000</v>
      </c>
      <c r="J41" s="170">
        <f>SUM(J33:J40)</f>
        <v>17920000</v>
      </c>
      <c r="K41" s="26"/>
      <c r="L41" s="26"/>
      <c r="M41" s="26"/>
      <c r="N41" s="26"/>
      <c r="O41" s="26"/>
      <c r="P41" s="26"/>
      <c r="Q41" s="26"/>
      <c r="R41" s="26"/>
      <c r="S41" s="26"/>
      <c r="T41" s="26"/>
      <c r="V41" s="30"/>
    </row>
    <row r="42" spans="1:22" s="29" customFormat="1" ht="15" customHeight="1">
      <c r="B42" s="26" t="s">
        <v>116</v>
      </c>
      <c r="C42" s="26"/>
      <c r="D42" s="26"/>
      <c r="E42" s="26"/>
      <c r="F42" s="26"/>
      <c r="G42" s="26"/>
      <c r="H42" s="26"/>
      <c r="I42" s="26"/>
      <c r="J42" s="26"/>
      <c r="K42" s="26"/>
      <c r="L42" s="26"/>
      <c r="M42" s="26"/>
      <c r="N42" s="26"/>
      <c r="O42" s="26"/>
      <c r="P42" s="26"/>
      <c r="Q42" s="26"/>
      <c r="R42" s="26"/>
      <c r="S42" s="26"/>
      <c r="T42" s="26"/>
      <c r="V42" s="30"/>
    </row>
    <row r="43" spans="1:22" s="29" customFormat="1" ht="15" customHeight="1">
      <c r="B43" s="26" t="s">
        <v>161</v>
      </c>
      <c r="C43" s="26"/>
      <c r="D43" s="26"/>
      <c r="E43" s="26"/>
      <c r="F43" s="26"/>
      <c r="G43" s="26"/>
      <c r="H43" s="26"/>
      <c r="I43" s="26"/>
      <c r="J43" s="26"/>
      <c r="K43" s="26"/>
      <c r="L43" s="26"/>
      <c r="M43" s="26"/>
      <c r="N43" s="26"/>
      <c r="O43" s="26"/>
      <c r="P43" s="26"/>
      <c r="Q43" s="26"/>
      <c r="R43" s="26"/>
      <c r="S43" s="26"/>
      <c r="T43" s="26"/>
      <c r="V43" s="30"/>
    </row>
    <row r="44" spans="1:22" s="29" customFormat="1" ht="15" customHeight="1">
      <c r="B44" s="26" t="s">
        <v>163</v>
      </c>
      <c r="C44" s="26"/>
      <c r="D44" s="26"/>
      <c r="E44" s="26"/>
      <c r="F44" s="26"/>
      <c r="G44" s="26"/>
      <c r="H44" s="26"/>
      <c r="I44" s="26"/>
      <c r="J44" s="26"/>
      <c r="K44" s="26"/>
      <c r="L44" s="26"/>
      <c r="M44" s="26"/>
      <c r="N44" s="26"/>
      <c r="O44" s="26"/>
      <c r="P44" s="26"/>
      <c r="Q44" s="26"/>
      <c r="R44" s="26"/>
      <c r="S44" s="26"/>
      <c r="T44" s="26"/>
      <c r="V44" s="30"/>
    </row>
    <row r="45" spans="1:22" s="29" customFormat="1" ht="15" customHeight="1">
      <c r="B45" s="26" t="s">
        <v>164</v>
      </c>
      <c r="C45" s="26"/>
      <c r="D45" s="26"/>
      <c r="E45" s="26"/>
      <c r="F45" s="26"/>
      <c r="G45" s="26"/>
      <c r="H45" s="26"/>
      <c r="I45" s="26"/>
      <c r="J45" s="26"/>
      <c r="K45" s="26"/>
      <c r="L45" s="26"/>
      <c r="M45" s="26"/>
      <c r="N45" s="26"/>
      <c r="O45" s="26"/>
      <c r="P45" s="26"/>
      <c r="Q45" s="26"/>
      <c r="R45" s="26"/>
      <c r="S45" s="26"/>
      <c r="T45" s="26"/>
      <c r="V45" s="30"/>
    </row>
    <row r="46" spans="1:22" s="29" customFormat="1" ht="15" customHeight="1">
      <c r="B46" s="26" t="s">
        <v>165</v>
      </c>
      <c r="C46" s="26"/>
      <c r="D46" s="26"/>
      <c r="E46" s="26"/>
      <c r="F46" s="26"/>
      <c r="G46" s="26"/>
      <c r="H46" s="26"/>
      <c r="I46" s="26"/>
      <c r="J46" s="26"/>
      <c r="K46" s="26"/>
      <c r="L46" s="26"/>
      <c r="M46" s="26"/>
      <c r="N46" s="26"/>
      <c r="O46" s="26"/>
      <c r="P46" s="26"/>
      <c r="Q46" s="26"/>
      <c r="R46" s="26"/>
      <c r="S46" s="26"/>
      <c r="T46" s="26"/>
      <c r="V46" s="30"/>
    </row>
    <row r="47" spans="1:22" s="29" customFormat="1" ht="15" customHeight="1">
      <c r="B47" s="26" t="s">
        <v>166</v>
      </c>
      <c r="C47" s="26"/>
      <c r="D47" s="26"/>
      <c r="E47" s="26"/>
      <c r="F47" s="26"/>
      <c r="G47" s="26"/>
      <c r="H47" s="26"/>
      <c r="I47" s="26"/>
      <c r="J47" s="26"/>
      <c r="K47" s="26"/>
      <c r="L47" s="26"/>
      <c r="M47" s="26"/>
      <c r="N47" s="26"/>
      <c r="O47" s="26"/>
      <c r="P47" s="26"/>
      <c r="Q47" s="26"/>
      <c r="R47" s="26"/>
      <c r="S47" s="26"/>
      <c r="T47" s="26"/>
      <c r="V47" s="30"/>
    </row>
    <row r="48" spans="1:22" s="29" customFormat="1" ht="15" customHeight="1">
      <c r="B48" s="26" t="s">
        <v>167</v>
      </c>
      <c r="C48" s="26"/>
      <c r="D48" s="26"/>
      <c r="E48" s="26"/>
      <c r="F48" s="26"/>
      <c r="G48" s="26"/>
      <c r="H48" s="26"/>
      <c r="I48" s="26"/>
      <c r="J48" s="26"/>
      <c r="K48" s="26"/>
      <c r="L48" s="26"/>
      <c r="M48" s="26"/>
      <c r="N48" s="26"/>
      <c r="O48" s="26"/>
      <c r="P48" s="26"/>
      <c r="Q48" s="26"/>
      <c r="R48" s="26"/>
      <c r="S48" s="26"/>
      <c r="T48" s="26"/>
    </row>
    <row r="49" spans="2:22" s="29" customFormat="1" ht="15" customHeight="1">
      <c r="B49" s="26" t="s">
        <v>168</v>
      </c>
      <c r="C49" s="26"/>
      <c r="D49" s="26"/>
      <c r="E49" s="26"/>
      <c r="F49" s="26"/>
      <c r="G49" s="26"/>
      <c r="H49" s="26"/>
      <c r="I49" s="26"/>
      <c r="J49" s="26"/>
      <c r="K49" s="26"/>
      <c r="L49" s="26"/>
      <c r="M49" s="26"/>
      <c r="N49" s="26"/>
      <c r="O49" s="26"/>
      <c r="P49" s="26"/>
      <c r="Q49" s="26"/>
      <c r="R49" s="26"/>
      <c r="S49" s="26"/>
      <c r="T49" s="26"/>
    </row>
    <row r="50" spans="2:22" s="29" customFormat="1" ht="15" customHeight="1">
      <c r="B50" s="26" t="s">
        <v>115</v>
      </c>
      <c r="C50" s="26"/>
      <c r="D50" s="37"/>
      <c r="E50" s="37"/>
      <c r="F50" s="37"/>
      <c r="G50" s="26"/>
      <c r="H50" s="26"/>
      <c r="I50" s="26"/>
      <c r="J50" s="26"/>
      <c r="K50" s="26"/>
      <c r="L50" s="26"/>
      <c r="M50" s="26"/>
      <c r="N50" s="26"/>
      <c r="O50" s="26"/>
      <c r="P50" s="26"/>
      <c r="Q50" s="26"/>
      <c r="R50" s="26"/>
      <c r="S50" s="26"/>
      <c r="T50" s="26"/>
      <c r="V50" s="30"/>
    </row>
    <row r="51" spans="2:22" s="29" customFormat="1" ht="15" customHeight="1">
      <c r="B51" s="26" t="s">
        <v>113</v>
      </c>
      <c r="C51" s="26"/>
      <c r="D51" s="26"/>
      <c r="E51" s="26"/>
      <c r="F51" s="26"/>
      <c r="G51" s="26"/>
      <c r="H51" s="26"/>
      <c r="I51" s="26"/>
      <c r="J51" s="26"/>
      <c r="K51" s="26"/>
      <c r="L51" s="26"/>
      <c r="M51" s="26"/>
      <c r="N51" s="26"/>
      <c r="O51" s="26"/>
      <c r="P51" s="26"/>
      <c r="Q51" s="26"/>
      <c r="R51" s="26"/>
      <c r="S51" s="26"/>
      <c r="T51" s="26"/>
      <c r="V51" s="30"/>
    </row>
    <row r="52" spans="2:22" s="29" customFormat="1" ht="15" customHeight="1">
      <c r="B52" s="26" t="s">
        <v>114</v>
      </c>
      <c r="C52" s="26"/>
      <c r="D52" s="37"/>
      <c r="E52" s="37"/>
      <c r="F52" s="37"/>
      <c r="G52" s="26"/>
      <c r="H52" s="26"/>
      <c r="I52" s="26"/>
      <c r="J52" s="26"/>
      <c r="K52" s="26"/>
      <c r="L52" s="26"/>
      <c r="M52" s="26"/>
      <c r="N52" s="26"/>
      <c r="O52" s="26"/>
      <c r="P52" s="26"/>
      <c r="Q52" s="26"/>
      <c r="R52" s="26"/>
      <c r="S52" s="26"/>
      <c r="T52" s="26"/>
      <c r="V52" s="30"/>
    </row>
    <row r="53" spans="2:22" s="29" customFormat="1" ht="15" customHeight="1">
      <c r="B53" s="26" t="s">
        <v>115</v>
      </c>
      <c r="C53" s="26"/>
      <c r="D53" s="37"/>
      <c r="E53" s="37"/>
      <c r="F53" s="37"/>
      <c r="G53" s="26"/>
      <c r="H53" s="26"/>
      <c r="I53" s="26"/>
      <c r="J53" s="26"/>
      <c r="K53" s="26"/>
      <c r="L53" s="26"/>
      <c r="M53" s="26"/>
      <c r="N53" s="26"/>
      <c r="O53" s="26"/>
      <c r="P53" s="26"/>
      <c r="Q53" s="26"/>
      <c r="R53" s="26"/>
      <c r="S53" s="26"/>
      <c r="T53" s="26"/>
      <c r="V53" s="30"/>
    </row>
    <row r="54" spans="2:22" s="29" customFormat="1" ht="15" customHeight="1">
      <c r="B54" s="26"/>
      <c r="C54" s="26"/>
      <c r="D54" s="26"/>
      <c r="E54" s="26"/>
      <c r="F54" s="26"/>
      <c r="G54" s="26"/>
      <c r="H54" s="26"/>
      <c r="I54" s="26"/>
      <c r="J54" s="26"/>
      <c r="K54" s="26"/>
      <c r="L54" s="26"/>
      <c r="M54" s="26"/>
      <c r="N54" s="26"/>
      <c r="O54" s="26"/>
      <c r="P54" s="26"/>
      <c r="Q54" s="26"/>
      <c r="R54" s="26"/>
      <c r="S54" s="26"/>
      <c r="T54" s="26"/>
      <c r="V54" s="30"/>
    </row>
    <row r="55" spans="2:22" s="29" customFormat="1" ht="15" customHeight="1">
      <c r="B55" s="26"/>
      <c r="C55" s="26"/>
      <c r="D55" s="26"/>
      <c r="E55" s="26"/>
      <c r="F55" s="26"/>
      <c r="G55" s="26"/>
      <c r="H55" s="26"/>
      <c r="I55" s="26"/>
      <c r="J55" s="26"/>
      <c r="K55" s="26"/>
      <c r="L55" s="26"/>
      <c r="M55" s="26"/>
      <c r="N55" s="26"/>
      <c r="O55" s="26"/>
      <c r="P55" s="26"/>
      <c r="Q55" s="26"/>
      <c r="R55" s="26"/>
      <c r="S55" s="26"/>
      <c r="T55" s="26"/>
      <c r="V55" s="30"/>
    </row>
    <row r="56" spans="2:22" s="29" customFormat="1" ht="15" customHeight="1">
      <c r="B56" s="26"/>
      <c r="C56" s="26"/>
      <c r="D56" s="26"/>
      <c r="E56" s="26"/>
      <c r="F56" s="26"/>
      <c r="G56" s="26"/>
      <c r="H56" s="26"/>
      <c r="I56" s="26"/>
      <c r="J56" s="26"/>
      <c r="K56" s="26"/>
      <c r="L56" s="26"/>
      <c r="M56" s="26"/>
      <c r="N56" s="26"/>
      <c r="O56" s="26"/>
      <c r="P56" s="26"/>
      <c r="Q56" s="26"/>
      <c r="R56" s="26"/>
      <c r="S56" s="26"/>
      <c r="T56" s="26"/>
      <c r="V56" s="30"/>
    </row>
    <row r="57" spans="2:22" s="29" customFormat="1" ht="15" customHeight="1">
      <c r="B57" s="26"/>
      <c r="C57" s="26"/>
      <c r="D57" s="26"/>
      <c r="E57" s="26"/>
      <c r="F57" s="26"/>
      <c r="G57" s="26"/>
      <c r="H57" s="26"/>
      <c r="I57" s="26"/>
      <c r="J57" s="26"/>
      <c r="K57" s="26"/>
      <c r="L57" s="26"/>
      <c r="M57" s="26"/>
      <c r="N57" s="26"/>
      <c r="O57" s="26"/>
      <c r="P57" s="26"/>
      <c r="Q57" s="26"/>
      <c r="R57" s="26"/>
      <c r="S57" s="26"/>
      <c r="T57" s="26"/>
      <c r="V57" s="30"/>
    </row>
    <row r="58" spans="2:22" s="29" customFormat="1" ht="15" customHeight="1">
      <c r="B58" s="26"/>
      <c r="C58" s="26"/>
      <c r="D58" s="26"/>
      <c r="E58" s="26"/>
      <c r="F58" s="26"/>
      <c r="G58" s="26"/>
      <c r="H58" s="26"/>
      <c r="I58" s="26"/>
      <c r="J58" s="26"/>
      <c r="K58" s="26"/>
      <c r="L58" s="26"/>
      <c r="M58" s="26"/>
      <c r="N58" s="26"/>
      <c r="O58" s="26"/>
      <c r="P58" s="26"/>
      <c r="Q58" s="26"/>
      <c r="R58" s="26"/>
      <c r="S58" s="26"/>
      <c r="T58" s="26"/>
      <c r="V58" s="30"/>
    </row>
    <row r="59" spans="2:22" s="29" customFormat="1" ht="15" customHeight="1">
      <c r="B59" s="26"/>
      <c r="C59" s="26"/>
      <c r="D59" s="26"/>
      <c r="E59" s="26"/>
      <c r="F59" s="26"/>
      <c r="G59" s="26"/>
      <c r="H59" s="26"/>
      <c r="I59" s="26"/>
      <c r="J59" s="26"/>
      <c r="K59" s="26"/>
      <c r="L59" s="26"/>
      <c r="M59" s="26"/>
      <c r="N59" s="26"/>
      <c r="O59" s="26"/>
      <c r="P59" s="26"/>
      <c r="Q59" s="26"/>
      <c r="R59" s="26"/>
      <c r="S59" s="26"/>
      <c r="T59" s="26"/>
      <c r="V59" s="30"/>
    </row>
  </sheetData>
  <mergeCells count="7">
    <mergeCell ref="A31:J31"/>
    <mergeCell ref="B3:J3"/>
    <mergeCell ref="H5:J5"/>
    <mergeCell ref="A7:G8"/>
    <mergeCell ref="H7:I7"/>
    <mergeCell ref="A9:J9"/>
    <mergeCell ref="A20:J20"/>
  </mergeCells>
  <phoneticPr fontId="2"/>
  <dataValidations count="2">
    <dataValidation type="list" allowBlank="1" showInputMessage="1" showErrorMessage="1" sqref="D19 D30 D41" xr:uid="{165E56A8-6DCD-A345-B6CE-EBD41A6CA055}">
      <formula1>$L$3:$L$4</formula1>
    </dataValidation>
    <dataValidation type="list" allowBlank="1" showInputMessage="1" showErrorMessage="1" sqref="F22:F30 F11:F19 F33:F41" xr:uid="{0526C1BF-5BAF-F246-8DB1-266FCA1135AD}">
      <formula1>$M$3:$M$4</formula1>
    </dataValidation>
  </dataValidations>
  <printOptions horizontalCentered="1"/>
  <pageMargins left="0.55118110236220474" right="0.39370078740157483" top="0.27559055118110237" bottom="0.19685039370078741" header="0.23622047244094491" footer="0.15748031496062992"/>
  <pageSetup paperSize="9" scale="95" fitToHeight="0" orientation="portrait" blackAndWhite="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7d20aa-5f17-4016-a7c9-1eef07a98a84">
      <Terms xmlns="http://schemas.microsoft.com/office/infopath/2007/PartnerControls"/>
    </lcf76f155ced4ddcb4097134ff3c332f>
    <TaxCatchAll xmlns="5c54d353-cce0-416b-9bdf-4eeff8a49d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0507B799B09CA489484BEE8A4B4BAC7" ma:contentTypeVersion="16" ma:contentTypeDescription="新しいドキュメントを作成します。" ma:contentTypeScope="" ma:versionID="664bec7f20f6906486141ca84f2cd515">
  <xsd:schema xmlns:xsd="http://www.w3.org/2001/XMLSchema" xmlns:xs="http://www.w3.org/2001/XMLSchema" xmlns:p="http://schemas.microsoft.com/office/2006/metadata/properties" xmlns:ns2="837d20aa-5f17-4016-a7c9-1eef07a98a84" xmlns:ns3="5c54d353-cce0-416b-9bdf-4eeff8a49dd1" targetNamespace="http://schemas.microsoft.com/office/2006/metadata/properties" ma:root="true" ma:fieldsID="3046b9b8b454c1708afbb5be741ee9dc" ns2:_="" ns3:_="">
    <xsd:import namespace="837d20aa-5f17-4016-a7c9-1eef07a98a84"/>
    <xsd:import namespace="5c54d353-cce0-416b-9bdf-4eeff8a49d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d20aa-5f17-4016-a7c9-1eef07a98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4d353-cce0-416b-9bdf-4eeff8a49dd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2b367ba0-dde3-4b0c-a983-da76313a5964}" ma:internalName="TaxCatchAll" ma:showField="CatchAllData" ma:web="5c54d353-cce0-416b-9bdf-4eeff8a49d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66377C-32D4-4A5F-A4F0-ED7756A2BA1E}">
  <ds:schemaRefs>
    <ds:schemaRef ds:uri="http://schemas.microsoft.com/sharepoint/v3/contenttype/forms"/>
  </ds:schemaRefs>
</ds:datastoreItem>
</file>

<file path=customXml/itemProps2.xml><?xml version="1.0" encoding="utf-8"?>
<ds:datastoreItem xmlns:ds="http://schemas.openxmlformats.org/officeDocument/2006/customXml" ds:itemID="{FD8ED90E-F733-47C4-81D8-EE24D4734D41}">
  <ds:schemaRefs>
    <ds:schemaRef ds:uri="837d20aa-5f17-4016-a7c9-1eef07a98a84"/>
    <ds:schemaRef ds:uri="5c54d353-cce0-416b-9bdf-4eeff8a49dd1"/>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5CAEDFB8-58C9-4F3D-BF6E-14DACE593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d20aa-5f17-4016-a7c9-1eef07a98a84"/>
    <ds:schemaRef ds:uri="5c54d353-cce0-416b-9bdf-4eeff8a49d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1-0_実施計画書</vt:lpstr>
      <vt:lpstr>1-1_実施計画集計表</vt:lpstr>
      <vt:lpstr>2-1交付申請書</vt:lpstr>
      <vt:lpstr>2-2_集計表</vt:lpstr>
      <vt:lpstr>３交付請求書</vt:lpstr>
      <vt:lpstr>1-0_記入例</vt:lpstr>
      <vt:lpstr>1-1_記入例</vt:lpstr>
      <vt:lpstr>2-1記入例</vt:lpstr>
      <vt:lpstr>2-2_記入例</vt:lpstr>
      <vt:lpstr>３記入例</vt:lpstr>
      <vt:lpstr>'1-0_記入例'!Print_Area</vt:lpstr>
      <vt:lpstr>'1-0_実施計画書'!Print_Area</vt:lpstr>
      <vt:lpstr>'1-1_記入例'!Print_Area</vt:lpstr>
      <vt:lpstr>'1-1_実施計画集計表'!Print_Area</vt:lpstr>
      <vt:lpstr>'2-1記入例'!Print_Area</vt:lpstr>
      <vt:lpstr>'2-1交付申請書'!Print_Area</vt:lpstr>
      <vt:lpstr>'2-2_記入例'!Print_Area</vt:lpstr>
      <vt:lpstr>'2-2_集計表'!Print_Area</vt:lpstr>
      <vt:lpstr>'３記入例'!Print_Area</vt:lpstr>
      <vt:lpstr>'３交付請求書'!Print_Area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派遣　スタッフ１３６</dc:creator>
  <cp:lastModifiedBy>佐藤　篤史</cp:lastModifiedBy>
  <cp:lastPrinted>2026-01-20T11:27:29Z</cp:lastPrinted>
  <dcterms:created xsi:type="dcterms:W3CDTF">2026-01-14T00:32:54Z</dcterms:created>
  <dcterms:modified xsi:type="dcterms:W3CDTF">2026-02-03T02:13:38Z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0x01010040507B799B09CA489484BEE8A4B4BAC7</vt:lpwstr>
  </property>
  <property fmtid="{D5CDD505-2E9C-101B-9397-08002B2CF9AE}" pid="3" name="MediaServiceImageTags">
    <vt:lpwstr/>
  </property>
</Properties>
</file>