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I:\★市町村支援課移行データ\財政係\03  決算統計（地方財政状況調査）\01普通会計\★R06決算統計（R07）\260227_令和6年度財政状況資料集の作成公表について★\04_HP掲載用\"/>
    </mc:Choice>
  </mc:AlternateContent>
  <xr:revisionPtr revIDLastSave="0" documentId="13_ncr:1_{BE82A6E6-F587-4227-A9BC-1A46C08D8985}" xr6:coauthVersionLast="47" xr6:coauthVersionMax="47" xr10:uidLastSave="{00000000-0000-0000-0000-000000000000}"/>
  <bookViews>
    <workbookView xWindow="23929" yWindow="-601" windowWidth="24267" windowHeight="130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BW34" i="10" l="1"/>
  <c r="BW35" i="10" s="1"/>
  <c r="BW36" i="10" s="1"/>
  <c r="BW37" i="10" s="1"/>
  <c r="BW38" i="10" s="1"/>
  <c r="BW39" i="10" s="1"/>
  <c r="CO34" i="10" l="1"/>
  <c r="CO35" i="10" s="1"/>
</calcChain>
</file>

<file path=xl/sharedStrings.xml><?xml version="1.0" encoding="utf-8"?>
<sst xmlns="http://schemas.openxmlformats.org/spreadsheetml/2006/main" count="1026" uniqueCount="559">
  <si>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</si>
  <si>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</si>
  <si>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</si>
  <si>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</si>
  <si>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</si>
  <si>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</si>
  <si>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</si>
  <si>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</si>
  <si>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</si>
  <si>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</si>
  <si>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</si>
  <si>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</si>
  <si>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</si>
  <si>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</si>
  <si>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</si>
  <si>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</si>
  <si>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</si>
  <si>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</si>
  <si>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</si>
  <si>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</si>
  <si>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</si>
  <si>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</si>
  <si>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</si>
  <si>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</si>
  <si>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</si>
  <si>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</si>
  <si>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</si>
  <si>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</si>
  <si>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</si>
  <si>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</si>
  <si>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</si>
  <si>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</si>
  <si>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</si>
  <si>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</si>
  <si>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</si>
  <si>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</si>
  <si>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</si>
  <si>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</si>
  <si>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</si>
  <si>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</si>
  <si>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</si>
  <si>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</si>
  <si>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</si>
  <si>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</si>
  <si>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</si>
  <si>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</si>
  <si>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</si>
  <si>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</si>
  <si>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</si>
  <si>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</si>
  <si>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</si>
  <si>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</si>
  <si>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</si>
  <si>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</si>
  <si>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</si>
  <si>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</si>
  <si>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</si>
  <si>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</si>
  <si>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</si>
  <si>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</si>
  <si>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</si>
  <si>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</si>
  <si>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</si>
  <si>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</si>
  <si>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</si>
  <si>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</si>
  <si>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</si>
  <si>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</si>
  <si>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</si>
  <si>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</si>
  <si>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</si>
  <si>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</si>
  <si>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</si>
  <si>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</si>
  <si>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</si>
  <si>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</si>
  <si>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</si>
  <si>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</si>
  <si>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</si>
  <si>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</si>
  <si>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</si>
  <si>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</si>
  <si>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</si>
  <si>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</si>
  <si>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</si>
  <si>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</si>
  <si>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</si>
  <si>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</si>
  <si>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</si>
  <si>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</si>
  <si>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</si>
  <si>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</si>
  <si>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</si>
  <si>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</si>
  <si>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魚津市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</si>
  <si>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</si>
  <si>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</si>
  <si>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</si>
  <si>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</si>
  <si>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</si>
  <si>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</si>
  <si>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</si>
  <si>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</si>
  <si>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</si>
  <si>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</si>
  <si>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</si>
  <si>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</si>
  <si>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</si>
  <si>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</si>
  <si>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</si>
  <si>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</si>
  <si>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</si>
  <si>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</si>
  <si>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</si>
  <si>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</si>
  <si>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</si>
  <si>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</si>
  <si>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</si>
  <si>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</si>
  <si>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</si>
  <si>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</si>
  <si>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</si>
  <si>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</si>
  <si>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</si>
  <si>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</si>
  <si>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</si>
  <si>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</si>
  <si>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</si>
  <si>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</si>
  <si>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</si>
  <si>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</si>
  <si>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</si>
  <si>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</si>
  <si>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</si>
  <si>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</si>
  <si>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</si>
  <si>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</si>
  <si>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</si>
  <si>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</si>
  <si>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</si>
  <si>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</si>
  <si>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</si>
  <si>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</si>
  <si>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</si>
  <si>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</si>
  <si>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</si>
  <si>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</si>
  <si>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</si>
  <si>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</si>
  <si>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</si>
  <si>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</si>
  <si>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</si>
  <si>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</si>
  <si>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</si>
  <si>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</si>
  <si>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</si>
  <si>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</si>
  <si>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</si>
  <si>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</si>
  <si>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</si>
  <si>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</si>
  <si>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</si>
  <si>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</si>
  <si>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</si>
  <si>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</si>
  <si>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</si>
  <si>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</si>
  <si>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</si>
  <si>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</si>
  <si>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</si>
  <si>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</si>
  <si>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</si>
  <si>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</si>
  <si>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</si>
  <si>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</si>
  <si>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</si>
  <si>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</si>
  <si>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</si>
  <si>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</si>
  <si>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</si>
  <si>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</si>
  <si>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</si>
  <si>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</si>
  <si>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</si>
  <si>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</si>
  <si>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</si>
  <si>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</si>
  <si>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</si>
  <si>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</si>
  <si>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</si>
  <si>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</si>
  <si>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</si>
  <si>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</si>
  <si>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</si>
  <si>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</si>
  <si>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</si>
  <si>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</si>
  <si>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</si>
  <si>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</si>
  <si>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</si>
  <si>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</si>
  <si>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</si>
  <si>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</si>
  <si>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富山県魚津市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</si>
  <si>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</si>
  <si>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</si>
  <si>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</si>
  <si>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</si>
  <si>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</si>
  <si>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</si>
  <si>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</si>
  <si>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</si>
  <si>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</si>
  <si>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</si>
  <si>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</si>
  <si>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</si>
  <si>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</si>
  <si>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</si>
  <si>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</si>
  <si>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</si>
  <si>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</si>
  <si>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</si>
  <si>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</si>
  <si>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</si>
  <si>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</si>
  <si>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</si>
  <si>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</si>
  <si>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</si>
  <si>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</si>
  <si>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</si>
  <si>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</si>
  <si>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</si>
  <si>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</si>
  <si>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</si>
  <si>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</si>
  <si>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</si>
  <si>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</si>
  <si>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</si>
  <si>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</si>
  <si>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</si>
  <si>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</si>
  <si>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</si>
  <si>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</si>
  <si>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</si>
  <si>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</si>
  <si>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</si>
  <si>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</si>
  <si>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</si>
  <si>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</si>
  <si>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</si>
  <si>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</si>
  <si>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</si>
  <si>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</si>
  <si>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</si>
  <si>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</si>
  <si>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</si>
  <si>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</si>
  <si>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</si>
  <si>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</si>
  <si>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</si>
  <si>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</si>
  <si>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</si>
  <si>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</si>
  <si>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</si>
  <si>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</si>
  <si>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</si>
  <si>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</si>
  <si>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</si>
  <si>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</si>
  <si>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</si>
  <si>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</si>
  <si>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</si>
  <si>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</si>
  <si>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</si>
  <si>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</si>
  <si>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</si>
  <si>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</si>
  <si>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</si>
  <si>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</si>
  <si>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</si>
  <si>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</si>
  <si>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</si>
  <si>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</si>
  <si>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</si>
  <si>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</si>
  <si>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</si>
  <si>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</si>
  <si>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</si>
  <si>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</si>
  <si>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</si>
  <si>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</si>
  <si>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</si>
  <si>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</si>
  <si>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</si>
  <si>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</si>
  <si>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</si>
  <si>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</si>
  <si>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</si>
  <si>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</si>
  <si>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</si>
  <si>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</si>
  <si>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</si>
  <si>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</si>
  <si>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</si>
  <si>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</si>
  <si>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</si>
  <si>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</si>
  <si>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</si>
  <si>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</si>
  <si>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</si>
  <si>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</si>
  <si>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</si>
  <si>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</si>
  <si>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</si>
  <si>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</si>
  <si>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</si>
  <si>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</si>
  <si>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</si>
  <si>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</si>
  <si>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</si>
  <si>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</si>
  <si>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</si>
  <si>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</si>
  <si>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</si>
  <si>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</si>
  <si>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</si>
  <si>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</si>
  <si>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</si>
  <si>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</si>
  <si>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</si>
  <si>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</si>
  <si>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</si>
  <si>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</si>
  <si>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</si>
  <si>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</si>
  <si>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</si>
  <si>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</si>
  <si>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</si>
  <si>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</si>
  <si>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</si>
  <si>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</si>
  <si>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</si>
  <si>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</si>
  <si>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</si>
  <si>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</si>
  <si>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</si>
  <si>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</si>
  <si>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</si>
  <si>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</si>
  <si>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</si>
  <si>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</si>
  <si>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</si>
  <si>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</si>
  <si>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</si>
  <si>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富山県魚津市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</si>
  <si>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</si>
  <si>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</si>
  <si>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</si>
  <si>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</si>
  <si>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</si>
  <si>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</si>
  <si>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</si>
  <si>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</si>
  <si>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</si>
  <si>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</si>
  <si>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</si>
  <si>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</si>
  <si>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</si>
  <si>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</si>
  <si>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</si>
  <si>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</si>
  <si>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</si>
  <si>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</si>
  <si>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</si>
  <si>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</si>
  <si>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水族館事業特別会計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</si>
  <si>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</si>
  <si>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</si>
  <si>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</si>
  <si>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</si>
  <si>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</si>
  <si>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</si>
  <si>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</si>
  <si>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</si>
  <si>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</si>
  <si>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</si>
  <si>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</si>
  <si>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</si>
  <si>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</si>
  <si>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</si>
  <si>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</si>
  <si>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</si>
  <si>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</si>
  <si>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</si>
  <si>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</si>
  <si>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</si>
  <si>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</si>
  <si>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</si>
  <si>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</si>
  <si>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</si>
  <si>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</si>
  <si>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</si>
  <si>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</si>
  <si>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</si>
  <si>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</si>
  <si>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</si>
  <si>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</si>
  <si>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</si>
  <si>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</si>
  <si>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</si>
  <si>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</si>
  <si>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</si>
  <si>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</si>
  <si>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</si>
  <si>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</si>
  <si>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</si>
  <si>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</si>
  <si>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</si>
  <si>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</si>
  <si>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</si>
  <si>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</si>
  <si>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</si>
  <si>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</si>
  <si>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</si>
  <si>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</si>
  <si>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</si>
  <si>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</si>
  <si>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</si>
  <si>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</si>
  <si>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</si>
  <si>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</si>
  <si>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</si>
  <si>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</si>
  <si>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</si>
  <si>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</si>
  <si>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</si>
  <si>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</si>
  <si>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</si>
  <si>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</si>
  <si>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</si>
  <si>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</si>
  <si>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</si>
  <si>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</si>
  <si>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</si>
  <si>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</si>
  <si>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</si>
  <si>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</si>
  <si>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</si>
  <si>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</si>
  <si>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</si>
  <si>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</si>
  <si>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</si>
  <si>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</si>
  <si>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</si>
  <si>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</si>
  <si>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</si>
  <si>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</si>
  <si>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</si>
  <si>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</si>
  <si>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</si>
  <si>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</si>
  <si>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</si>
  <si>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</si>
  <si>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</si>
  <si>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</si>
  <si>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</si>
  <si>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</si>
  <si>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</si>
  <si>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</si>
  <si>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</si>
  <si>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</si>
  <si>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</si>
  <si>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</si>
  <si>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</si>
  <si>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</si>
  <si>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</si>
  <si>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</si>
  <si>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</si>
  <si>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</si>
  <si>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</si>
  <si>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</si>
  <si>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</si>
  <si>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</si>
  <si>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</si>
  <si>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</si>
  <si>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</si>
  <si>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</si>
  <si>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</si>
  <si>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</si>
  <si>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</si>
  <si>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</si>
  <si>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</si>
  <si>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</si>
  <si>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</si>
  <si>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</si>
  <si>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</si>
  <si>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</si>
  <si>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</si>
  <si>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</si>
  <si>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</si>
  <si>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</si>
  <si>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</si>
  <si>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</si>
  <si>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</si>
  <si>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</si>
  <si>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</si>
  <si>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</si>
  <si>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</si>
  <si>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</si>
  <si>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</si>
  <si>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</si>
  <si>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</si>
  <si>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</si>
  <si>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</si>
  <si>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</si>
  <si>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</si>
  <si>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</si>
  <si>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</si>
  <si>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</si>
  <si>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</si>
  <si>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</si>
  <si>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</si>
  <si>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</si>
  <si>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</si>
  <si>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</si>
  <si>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</si>
  <si>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</si>
  <si>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</si>
  <si>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</si>
  <si>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</si>
  <si>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2.75</t>
  </si>
  <si>
    <t>一般会計</t>
  </si>
  <si>
    <t>下水道事業会計</t>
  </si>
  <si>
    <t>水道事業会計</t>
  </si>
  <si>
    <t>介護保険事業特別会計</t>
  </si>
  <si>
    <t>国民健康保険事業特別会計</t>
  </si>
  <si>
    <t>後期高齢者医療事業特別会計</t>
  </si>
  <si>
    <t>水族館事業特別会計</t>
  </si>
  <si>
    <t>その他会計（赤字）</t>
  </si>
  <si>
    <t>その他会計（黒字）</t>
  </si>
  <si>
    <t>R02</t>
    <phoneticPr fontId="5"/>
  </si>
  <si>
    <t>R03</t>
    <phoneticPr fontId="5"/>
  </si>
  <si>
    <t>R04</t>
    <phoneticPr fontId="5"/>
  </si>
  <si>
    <t>R05</t>
    <phoneticPr fontId="5"/>
  </si>
  <si>
    <t>R06</t>
    <phoneticPr fontId="5"/>
  </si>
  <si>
    <t>-</t>
    <phoneticPr fontId="2"/>
  </si>
  <si>
    <t>新川広域圏事務組合（一般会計）</t>
    <rPh sb="0" eb="5">
      <t>ニイカワコウイキケン</t>
    </rPh>
    <rPh sb="5" eb="9">
      <t>ジムクミアイ</t>
    </rPh>
    <rPh sb="10" eb="14">
      <t>イッパンカイケイ</t>
    </rPh>
    <phoneticPr fontId="39"/>
  </si>
  <si>
    <t>富山県市町村会館管理組合</t>
    <rPh sb="0" eb="3">
      <t>トヤマケン</t>
    </rPh>
    <rPh sb="3" eb="8">
      <t>シチョウソンカイカン</t>
    </rPh>
    <rPh sb="8" eb="10">
      <t>カンリ</t>
    </rPh>
    <rPh sb="10" eb="12">
      <t>クミアイ</t>
    </rPh>
    <phoneticPr fontId="39"/>
  </si>
  <si>
    <t>富山県市町村総合事務組合（一般会計）</t>
    <rPh sb="0" eb="3">
      <t>トヤマケン</t>
    </rPh>
    <rPh sb="3" eb="6">
      <t>シチョウソン</t>
    </rPh>
    <rPh sb="6" eb="8">
      <t>ソウゴウ</t>
    </rPh>
    <rPh sb="8" eb="10">
      <t>ジム</t>
    </rPh>
    <rPh sb="10" eb="12">
      <t>クミアイ</t>
    </rPh>
    <rPh sb="13" eb="15">
      <t>イッパン</t>
    </rPh>
    <rPh sb="15" eb="17">
      <t>カイケイ</t>
    </rPh>
    <phoneticPr fontId="39"/>
  </si>
  <si>
    <t>富山県後期高齢者医療広域連合（一般会計）</t>
    <rPh sb="0" eb="3">
      <t>トヤマケン</t>
    </rPh>
    <rPh sb="3" eb="8">
      <t>コウキコウレイシャ</t>
    </rPh>
    <rPh sb="8" eb="14">
      <t>イリョウコウイキレンゴウ</t>
    </rPh>
    <rPh sb="15" eb="19">
      <t>イッパンカイケイ</t>
    </rPh>
    <phoneticPr fontId="39"/>
  </si>
  <si>
    <t>富山県後期高齢者医療広域連合（特別会計）</t>
    <rPh sb="15" eb="19">
      <t>トクベツカイケイ</t>
    </rPh>
    <phoneticPr fontId="39"/>
  </si>
  <si>
    <t>富山県東部消防組合</t>
    <rPh sb="0" eb="9">
      <t>トヤマケントウブショウボウクミアイ</t>
    </rPh>
    <phoneticPr fontId="39"/>
  </si>
  <si>
    <t>魚津市施設管理公社</t>
    <rPh sb="0" eb="3">
      <t>ウオヅシ</t>
    </rPh>
    <rPh sb="3" eb="9">
      <t>シセツカンリコウシャ</t>
    </rPh>
    <phoneticPr fontId="39"/>
  </si>
  <si>
    <t>魚津市スポーツ協会</t>
    <rPh sb="0" eb="3">
      <t>ウオヅシ</t>
    </rPh>
    <rPh sb="7" eb="9">
      <t>キョウカイ</t>
    </rPh>
    <phoneticPr fontId="39"/>
  </si>
  <si>
    <t>公共施設整備基金</t>
    <rPh sb="0" eb="8">
      <t>コウキョウシセツセイビキキン</t>
    </rPh>
    <phoneticPr fontId="41"/>
  </si>
  <si>
    <t>地域づくり推進事業基金</t>
    <rPh sb="0" eb="2">
      <t>チイキ</t>
    </rPh>
    <rPh sb="5" eb="11">
      <t>スイシンジギョウキキン</t>
    </rPh>
    <phoneticPr fontId="39"/>
  </si>
  <si>
    <t>社会福祉基金</t>
    <rPh sb="0" eb="6">
      <t>シャカイフクシキキン</t>
    </rPh>
    <phoneticPr fontId="39"/>
  </si>
  <si>
    <t>桑山教育振興基金</t>
    <rPh sb="0" eb="2">
      <t>クワヤマ</t>
    </rPh>
    <rPh sb="2" eb="8">
      <t>キョウイクシンコウキキン</t>
    </rPh>
    <phoneticPr fontId="39"/>
  </si>
  <si>
    <t>桑山スポーツ振興基金</t>
    <rPh sb="0" eb="2">
      <t>クワヤマ</t>
    </rPh>
    <rPh sb="6" eb="10">
      <t>シンコウキキン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</si>
</sst>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ゴシック"/>
      <family val="3"/>
    </font>
    <font>
      <sz val="16"/>
      <color indexed="8"/>
      <name val="ＭＳ ゴシック"/>
      <family val="3"/>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4" applyFont="1" applyBorder="1" applyAlignment="1" applyProtection="1">
      <alignment horizontal="left" vertical="center" shrinkToFit="1"/>
      <protection locked="0"/>
    </xf>
    <xf numFmtId="0" fontId="38" fillId="0" borderId="99" xfId="14" applyFont="1" applyBorder="1" applyAlignment="1" applyProtection="1">
      <alignment horizontal="left" vertical="center" shrinkToFit="1"/>
      <protection locked="0"/>
    </xf>
    <xf numFmtId="0" fontId="38" fillId="0" borderId="100" xfId="14"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8" fillId="0" borderId="112" xfId="14" applyFont="1" applyBorder="1" applyAlignment="1" applyProtection="1">
      <alignment horizontal="left" vertical="center" shrinkToFit="1"/>
      <protection locked="0"/>
    </xf>
    <xf numFmtId="0" fontId="38" fillId="0" borderId="113" xfId="14" applyFont="1" applyBorder="1" applyAlignment="1" applyProtection="1">
      <alignment horizontal="left" vertical="center" shrinkToFit="1"/>
      <protection locked="0"/>
    </xf>
    <xf numFmtId="0" fontId="38" fillId="0" borderId="114" xfId="14"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40" fillId="0" borderId="39" xfId="1" applyFont="1" applyFill="1" applyBorder="1" applyAlignment="1" applyProtection="1">
      <alignment horizontal="left" vertical="center" wrapText="1"/>
      <protection locked="0"/>
    </xf>
    <xf numFmtId="0" fontId="40" fillId="0" borderId="31" xfId="1" applyFont="1" applyFill="1" applyBorder="1" applyAlignment="1" applyProtection="1">
      <alignment horizontal="left" vertical="center" wrapText="1"/>
      <protection locked="0"/>
    </xf>
    <xf numFmtId="0" fontId="40" fillId="0" borderId="32" xfId="1" applyFont="1" applyFill="1" applyBorder="1" applyAlignment="1" applyProtection="1">
      <alignment horizontal="left" vertical="center" wrapText="1"/>
      <protection locked="0"/>
    </xf>
    <xf numFmtId="0" fontId="40" fillId="0" borderId="44" xfId="1" applyFont="1" applyFill="1" applyBorder="1" applyAlignment="1" applyProtection="1">
      <alignment horizontal="left" vertical="center" wrapText="1"/>
      <protection locked="0"/>
    </xf>
    <xf numFmtId="0" fontId="40" fillId="0" borderId="18" xfId="1" applyFont="1" applyFill="1" applyBorder="1" applyAlignment="1" applyProtection="1">
      <alignment horizontal="left" vertical="center" wrapText="1"/>
      <protection locked="0"/>
    </xf>
    <xf numFmtId="0" fontId="40"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1B34-4F58-9ACB-C9E79BFE97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27820</c:v>
                </c:pt>
                <c:pt idx="1">
                  <c:v>31802</c:v>
                </c:pt>
                <c:pt idx="2">
                  <c:v>45925</c:v>
                </c:pt>
                <c:pt idx="3">
                  <c:v>64935</c:v>
                </c:pt>
                <c:pt idx="4">
                  <c:v>83843</c:v>
                </c:pt>
              </c:numCache>
            </c:numRef>
          </c:val>
          <c:smooth val="0"/>
          <c:extLst>
            <c:ext xmlns:c16="http://schemas.microsoft.com/office/drawing/2014/chart" uri="{C3380CC4-5D6E-409C-BE32-E72D297353CC}">
              <c16:uniqueId val="{00000001-1B34-4F58-9ACB-C9E79BFE97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13.95</c:v>
                </c:pt>
                <c:pt idx="1">
                  <c:v>17.14</c:v>
                </c:pt>
                <c:pt idx="2">
                  <c:v>13.16</c:v>
                </c:pt>
                <c:pt idx="3">
                  <c:v>11.46</c:v>
                </c:pt>
                <c:pt idx="4">
                  <c:v>15.62</c:v>
                </c:pt>
              </c:numCache>
            </c:numRef>
          </c:val>
          <c:extLst>
            <c:ext xmlns:c16="http://schemas.microsoft.com/office/drawing/2014/chart" uri="{C3380CC4-5D6E-409C-BE32-E72D297353CC}">
              <c16:uniqueId val="{00000000-3398-478F-BB99-24C9CFCF73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6.22</c:v>
                </c:pt>
                <c:pt idx="1">
                  <c:v>7.76</c:v>
                </c:pt>
                <c:pt idx="2">
                  <c:v>9.91</c:v>
                </c:pt>
                <c:pt idx="3">
                  <c:v>11.92</c:v>
                </c:pt>
                <c:pt idx="4">
                  <c:v>11.25</c:v>
                </c:pt>
              </c:numCache>
            </c:numRef>
          </c:val>
          <c:extLst>
            <c:ext xmlns:c16="http://schemas.microsoft.com/office/drawing/2014/chart" uri="{C3380CC4-5D6E-409C-BE32-E72D297353CC}">
              <c16:uniqueId val="{00000001-3398-478F-BB99-24C9CFCF73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6.12</c:v>
                </c:pt>
                <c:pt idx="1">
                  <c:v>5.58</c:v>
                </c:pt>
                <c:pt idx="2">
                  <c:v>-2.75</c:v>
                </c:pt>
                <c:pt idx="3">
                  <c:v>0.04</c:v>
                </c:pt>
                <c:pt idx="4">
                  <c:v>3.91</c:v>
                </c:pt>
              </c:numCache>
            </c:numRef>
          </c:val>
          <c:smooth val="0"/>
          <c:extLst>
            <c:ext xmlns:c16="http://schemas.microsoft.com/office/drawing/2014/chart" uri="{C3380CC4-5D6E-409C-BE32-E72D297353CC}">
              <c16:uniqueId val="{00000002-3398-478F-BB99-24C9CFCF73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A4E-4624-B49B-3331C59921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4E-4624-B49B-3331C59921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A4E-4624-B49B-3331C5992119}"/>
            </c:ext>
          </c:extLst>
        </c:ser>
        <c:ser>
          <c:idx val="3"/>
          <c:order val="3"/>
          <c:tx>
            <c:strRef>
              <c:f>データシート!$A$30</c:f>
              <c:strCache>
                <c:ptCount val="1"/>
                <c:pt idx="0">
                  <c:v>水族館事業特別会計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1A4E-4624-B49B-3331C599211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0.08</c:v>
                </c:pt>
                <c:pt idx="4">
                  <c:v>#N/A</c:v>
                </c:pt>
                <c:pt idx="5">
                  <c:v>0.06</c:v>
                </c:pt>
                <c:pt idx="6">
                  <c:v>#N/A</c:v>
                </c:pt>
                <c:pt idx="7">
                  <c:v>2.97</c:v>
                </c:pt>
                <c:pt idx="8">
                  <c:v>#N/A</c:v>
                </c:pt>
                <c:pt idx="9">
                  <c:v>0.09</c:v>
                </c:pt>
              </c:numCache>
            </c:numRef>
          </c:val>
          <c:extLst>
            <c:ext xmlns:c16="http://schemas.microsoft.com/office/drawing/2014/chart" uri="{C3380CC4-5D6E-409C-BE32-E72D297353CC}">
              <c16:uniqueId val="{00000004-1A4E-4624-B49B-3331C599211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1.69</c:v>
                </c:pt>
                <c:pt idx="2">
                  <c:v>#N/A</c:v>
                </c:pt>
                <c:pt idx="3">
                  <c:v>1.06</c:v>
                </c:pt>
                <c:pt idx="4">
                  <c:v>#N/A</c:v>
                </c:pt>
                <c:pt idx="5">
                  <c:v>1.05</c:v>
                </c:pt>
                <c:pt idx="6">
                  <c:v>#N/A</c:v>
                </c:pt>
                <c:pt idx="7">
                  <c:v>1.33</c:v>
                </c:pt>
                <c:pt idx="8">
                  <c:v>#N/A</c:v>
                </c:pt>
                <c:pt idx="9">
                  <c:v>0.89</c:v>
                </c:pt>
              </c:numCache>
            </c:numRef>
          </c:val>
          <c:extLst>
            <c:ext xmlns:c16="http://schemas.microsoft.com/office/drawing/2014/chart" uri="{C3380CC4-5D6E-409C-BE32-E72D297353CC}">
              <c16:uniqueId val="{00000005-1A4E-4624-B49B-3331C599211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1.66</c:v>
                </c:pt>
                <c:pt idx="4">
                  <c:v>#N/A</c:v>
                </c:pt>
                <c:pt idx="5">
                  <c:v>1.99</c:v>
                </c:pt>
                <c:pt idx="6">
                  <c:v>#N/A</c:v>
                </c:pt>
                <c:pt idx="7">
                  <c:v>0.04</c:v>
                </c:pt>
                <c:pt idx="8">
                  <c:v>#N/A</c:v>
                </c:pt>
                <c:pt idx="9">
                  <c:v>1.84</c:v>
                </c:pt>
              </c:numCache>
            </c:numRef>
          </c:val>
          <c:extLst>
            <c:ext xmlns:c16="http://schemas.microsoft.com/office/drawing/2014/chart" uri="{C3380CC4-5D6E-409C-BE32-E72D297353CC}">
              <c16:uniqueId val="{00000006-1A4E-4624-B49B-3331C599211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4.8899999999999997</c:v>
                </c:pt>
                <c:pt idx="2">
                  <c:v>#N/A</c:v>
                </c:pt>
                <c:pt idx="3">
                  <c:v>4.58</c:v>
                </c:pt>
                <c:pt idx="4">
                  <c:v>#N/A</c:v>
                </c:pt>
                <c:pt idx="5">
                  <c:v>5.09</c:v>
                </c:pt>
                <c:pt idx="6">
                  <c:v>#N/A</c:v>
                </c:pt>
                <c:pt idx="7">
                  <c:v>4.87</c:v>
                </c:pt>
                <c:pt idx="8">
                  <c:v>#N/A</c:v>
                </c:pt>
                <c:pt idx="9">
                  <c:v>4.6500000000000004</c:v>
                </c:pt>
              </c:numCache>
            </c:numRef>
          </c:val>
          <c:extLst>
            <c:ext xmlns:c16="http://schemas.microsoft.com/office/drawing/2014/chart" uri="{C3380CC4-5D6E-409C-BE32-E72D297353CC}">
              <c16:uniqueId val="{00000007-1A4E-4624-B49B-3331C599211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0.68</c:v>
                </c:pt>
                <c:pt idx="2">
                  <c:v>#N/A</c:v>
                </c:pt>
                <c:pt idx="3">
                  <c:v>0.73</c:v>
                </c:pt>
                <c:pt idx="4">
                  <c:v>#N/A</c:v>
                </c:pt>
                <c:pt idx="5">
                  <c:v>3.27</c:v>
                </c:pt>
                <c:pt idx="6">
                  <c:v>#N/A</c:v>
                </c:pt>
                <c:pt idx="7">
                  <c:v>6.16</c:v>
                </c:pt>
                <c:pt idx="8">
                  <c:v>#N/A</c:v>
                </c:pt>
                <c:pt idx="9">
                  <c:v>6.51</c:v>
                </c:pt>
              </c:numCache>
            </c:numRef>
          </c:val>
          <c:extLst>
            <c:ext xmlns:c16="http://schemas.microsoft.com/office/drawing/2014/chart" uri="{C3380CC4-5D6E-409C-BE32-E72D297353CC}">
              <c16:uniqueId val="{00000008-1A4E-4624-B49B-3331C59921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13.95</c:v>
                </c:pt>
                <c:pt idx="2">
                  <c:v>#N/A</c:v>
                </c:pt>
                <c:pt idx="3">
                  <c:v>16.23</c:v>
                </c:pt>
                <c:pt idx="4">
                  <c:v>#N/A</c:v>
                </c:pt>
                <c:pt idx="5">
                  <c:v>13.15</c:v>
                </c:pt>
                <c:pt idx="6">
                  <c:v>#N/A</c:v>
                </c:pt>
                <c:pt idx="7">
                  <c:v>11.46</c:v>
                </c:pt>
                <c:pt idx="8">
                  <c:v>#N/A</c:v>
                </c:pt>
                <c:pt idx="9">
                  <c:v>15.59</c:v>
                </c:pt>
              </c:numCache>
            </c:numRef>
          </c:val>
          <c:extLst>
            <c:ext xmlns:c16="http://schemas.microsoft.com/office/drawing/2014/chart" uri="{C3380CC4-5D6E-409C-BE32-E72D297353CC}">
              <c16:uniqueId val="{00000009-1A4E-4624-B49B-3331C59921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1621</c:v>
                </c:pt>
                <c:pt idx="5">
                  <c:v>1596</c:v>
                </c:pt>
                <c:pt idx="8">
                  <c:v>1518</c:v>
                </c:pt>
                <c:pt idx="11">
                  <c:v>1474</c:v>
                </c:pt>
                <c:pt idx="14">
                  <c:v>1518</c:v>
                </c:pt>
              </c:numCache>
            </c:numRef>
          </c:val>
          <c:extLst>
            <c:ext xmlns:c16="http://schemas.microsoft.com/office/drawing/2014/chart" uri="{C3380CC4-5D6E-409C-BE32-E72D297353CC}">
              <c16:uniqueId val="{00000000-0E93-41BA-A859-B4F2054A7A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93-41BA-A859-B4F2054A7A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168</c:v>
                </c:pt>
                <c:pt idx="3">
                  <c:v>167</c:v>
                </c:pt>
                <c:pt idx="6">
                  <c:v>159</c:v>
                </c:pt>
                <c:pt idx="9">
                  <c:v>38</c:v>
                </c:pt>
                <c:pt idx="12">
                  <c:v>33</c:v>
                </c:pt>
              </c:numCache>
            </c:numRef>
          </c:val>
          <c:extLst>
            <c:ext xmlns:c16="http://schemas.microsoft.com/office/drawing/2014/chart" uri="{C3380CC4-5D6E-409C-BE32-E72D297353CC}">
              <c16:uniqueId val="{00000002-0E93-41BA-A859-B4F2054A7A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163</c:v>
                </c:pt>
                <c:pt idx="3">
                  <c:v>169</c:v>
                </c:pt>
                <c:pt idx="6">
                  <c:v>170</c:v>
                </c:pt>
                <c:pt idx="9">
                  <c:v>173</c:v>
                </c:pt>
                <c:pt idx="12">
                  <c:v>134</c:v>
                </c:pt>
              </c:numCache>
            </c:numRef>
          </c:val>
          <c:extLst>
            <c:ext xmlns:c16="http://schemas.microsoft.com/office/drawing/2014/chart" uri="{C3380CC4-5D6E-409C-BE32-E72D297353CC}">
              <c16:uniqueId val="{00000003-0E93-41BA-A859-B4F2054A7A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713</c:v>
                </c:pt>
                <c:pt idx="3">
                  <c:v>665</c:v>
                </c:pt>
                <c:pt idx="6">
                  <c:v>708</c:v>
                </c:pt>
                <c:pt idx="9">
                  <c:v>663</c:v>
                </c:pt>
                <c:pt idx="12">
                  <c:v>634</c:v>
                </c:pt>
              </c:numCache>
            </c:numRef>
          </c:val>
          <c:extLst>
            <c:ext xmlns:c16="http://schemas.microsoft.com/office/drawing/2014/chart" uri="{C3380CC4-5D6E-409C-BE32-E72D297353CC}">
              <c16:uniqueId val="{00000004-0E93-41BA-A859-B4F2054A7A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93-41BA-A859-B4F2054A7A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93-41BA-A859-B4F2054A7A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1478</c:v>
                </c:pt>
                <c:pt idx="3">
                  <c:v>1537</c:v>
                </c:pt>
                <c:pt idx="6">
                  <c:v>1644</c:v>
                </c:pt>
                <c:pt idx="9">
                  <c:v>1653</c:v>
                </c:pt>
                <c:pt idx="12">
                  <c:v>1568</c:v>
                </c:pt>
              </c:numCache>
            </c:numRef>
          </c:val>
          <c:extLst>
            <c:ext xmlns:c16="http://schemas.microsoft.com/office/drawing/2014/chart" uri="{C3380CC4-5D6E-409C-BE32-E72D297353CC}">
              <c16:uniqueId val="{00000007-0E93-41BA-A859-B4F2054A7A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901</c:v>
                </c:pt>
                <c:pt idx="2">
                  <c:v>#N/A</c:v>
                </c:pt>
                <c:pt idx="3">
                  <c:v>#N/A</c:v>
                </c:pt>
                <c:pt idx="4">
                  <c:v>942</c:v>
                </c:pt>
                <c:pt idx="5">
                  <c:v>#N/A</c:v>
                </c:pt>
                <c:pt idx="6">
                  <c:v>#N/A</c:v>
                </c:pt>
                <c:pt idx="7">
                  <c:v>1163</c:v>
                </c:pt>
                <c:pt idx="8">
                  <c:v>#N/A</c:v>
                </c:pt>
                <c:pt idx="9">
                  <c:v>#N/A</c:v>
                </c:pt>
                <c:pt idx="10">
                  <c:v>1053</c:v>
                </c:pt>
                <c:pt idx="11">
                  <c:v>#N/A</c:v>
                </c:pt>
                <c:pt idx="12">
                  <c:v>#N/A</c:v>
                </c:pt>
                <c:pt idx="13">
                  <c:v>851</c:v>
                </c:pt>
                <c:pt idx="14">
                  <c:v>#N/A</c:v>
                </c:pt>
              </c:numCache>
            </c:numRef>
          </c:val>
          <c:smooth val="0"/>
          <c:extLst>
            <c:ext xmlns:c16="http://schemas.microsoft.com/office/drawing/2014/chart" uri="{C3380CC4-5D6E-409C-BE32-E72D297353CC}">
              <c16:uniqueId val="{00000008-0E93-41BA-A859-B4F2054A7A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20402</c:v>
                </c:pt>
                <c:pt idx="5">
                  <c:v>19744</c:v>
                </c:pt>
                <c:pt idx="8">
                  <c:v>18957</c:v>
                </c:pt>
                <c:pt idx="11">
                  <c:v>18769</c:v>
                </c:pt>
                <c:pt idx="14">
                  <c:v>17851</c:v>
                </c:pt>
              </c:numCache>
            </c:numRef>
          </c:val>
          <c:extLst>
            <c:ext xmlns:c16="http://schemas.microsoft.com/office/drawing/2014/chart" uri="{C3380CC4-5D6E-409C-BE32-E72D297353CC}">
              <c16:uniqueId val="{00000000-89F6-4A6F-9865-9EB46829A0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c:v>
                </c:pt>
                <c:pt idx="5">
                  <c:v>75</c:v>
                </c:pt>
                <c:pt idx="8">
                  <c:v>63</c:v>
                </c:pt>
                <c:pt idx="11">
                  <c:v>167</c:v>
                </c:pt>
                <c:pt idx="14">
                  <c:v>164</c:v>
                </c:pt>
              </c:numCache>
            </c:numRef>
          </c:val>
          <c:extLst>
            <c:ext xmlns:c16="http://schemas.microsoft.com/office/drawing/2014/chart" uri="{C3380CC4-5D6E-409C-BE32-E72D297353CC}">
              <c16:uniqueId val="{00000001-89F6-4A6F-9865-9EB46829A0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1636</c:v>
                </c:pt>
                <c:pt idx="5">
                  <c:v>2894</c:v>
                </c:pt>
                <c:pt idx="8">
                  <c:v>3934</c:v>
                </c:pt>
                <c:pt idx="11">
                  <c:v>4591</c:v>
                </c:pt>
                <c:pt idx="14">
                  <c:v>5284</c:v>
                </c:pt>
              </c:numCache>
            </c:numRef>
          </c:val>
          <c:extLst>
            <c:ext xmlns:c16="http://schemas.microsoft.com/office/drawing/2014/chart" uri="{C3380CC4-5D6E-409C-BE32-E72D297353CC}">
              <c16:uniqueId val="{00000002-89F6-4A6F-9865-9EB46829A0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F6-4A6F-9865-9EB46829A0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F6-4A6F-9865-9EB46829A0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44</c:v>
                </c:pt>
                <c:pt idx="3">
                  <c:v>12</c:v>
                </c:pt>
                <c:pt idx="6">
                  <c:v>10</c:v>
                </c:pt>
                <c:pt idx="9">
                  <c:v>59</c:v>
                </c:pt>
                <c:pt idx="12">
                  <c:v>10</c:v>
                </c:pt>
              </c:numCache>
            </c:numRef>
          </c:val>
          <c:extLst>
            <c:ext xmlns:c16="http://schemas.microsoft.com/office/drawing/2014/chart" uri="{C3380CC4-5D6E-409C-BE32-E72D297353CC}">
              <c16:uniqueId val="{00000005-89F6-4A6F-9865-9EB46829A0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2697</c:v>
                </c:pt>
                <c:pt idx="3">
                  <c:v>2603</c:v>
                </c:pt>
                <c:pt idx="6">
                  <c:v>2521</c:v>
                </c:pt>
                <c:pt idx="9">
                  <c:v>2098</c:v>
                </c:pt>
                <c:pt idx="12">
                  <c:v>2101</c:v>
                </c:pt>
              </c:numCache>
            </c:numRef>
          </c:val>
          <c:extLst>
            <c:ext xmlns:c16="http://schemas.microsoft.com/office/drawing/2014/chart" uri="{C3380CC4-5D6E-409C-BE32-E72D297353CC}">
              <c16:uniqueId val="{00000006-89F6-4A6F-9865-9EB46829A0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979</c:v>
                </c:pt>
                <c:pt idx="3">
                  <c:v>859</c:v>
                </c:pt>
                <c:pt idx="6">
                  <c:v>696</c:v>
                </c:pt>
                <c:pt idx="9">
                  <c:v>599</c:v>
                </c:pt>
                <c:pt idx="12">
                  <c:v>483</c:v>
                </c:pt>
              </c:numCache>
            </c:numRef>
          </c:val>
          <c:extLst>
            <c:ext xmlns:c16="http://schemas.microsoft.com/office/drawing/2014/chart" uri="{C3380CC4-5D6E-409C-BE32-E72D297353CC}">
              <c16:uniqueId val="{00000007-89F6-4A6F-9865-9EB46829A0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10422</c:v>
                </c:pt>
                <c:pt idx="3">
                  <c:v>9765</c:v>
                </c:pt>
                <c:pt idx="6">
                  <c:v>10471</c:v>
                </c:pt>
                <c:pt idx="9">
                  <c:v>11423</c:v>
                </c:pt>
                <c:pt idx="12">
                  <c:v>11262</c:v>
                </c:pt>
              </c:numCache>
            </c:numRef>
          </c:val>
          <c:extLst>
            <c:ext xmlns:c16="http://schemas.microsoft.com/office/drawing/2014/chart" uri="{C3380CC4-5D6E-409C-BE32-E72D297353CC}">
              <c16:uniqueId val="{00000008-89F6-4A6F-9865-9EB46829A0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481</c:v>
                </c:pt>
                <c:pt idx="3">
                  <c:v>314</c:v>
                </c:pt>
                <c:pt idx="6">
                  <c:v>155</c:v>
                </c:pt>
                <c:pt idx="9">
                  <c:v>117</c:v>
                </c:pt>
                <c:pt idx="12">
                  <c:v>99</c:v>
                </c:pt>
              </c:numCache>
            </c:numRef>
          </c:val>
          <c:extLst>
            <c:ext xmlns:c16="http://schemas.microsoft.com/office/drawing/2014/chart" uri="{C3380CC4-5D6E-409C-BE32-E72D297353CC}">
              <c16:uniqueId val="{00000009-89F6-4A6F-9865-9EB46829A0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16996</c:v>
                </c:pt>
                <c:pt idx="3">
                  <c:v>16778</c:v>
                </c:pt>
                <c:pt idx="6">
                  <c:v>16180</c:v>
                </c:pt>
                <c:pt idx="9">
                  <c:v>15967</c:v>
                </c:pt>
                <c:pt idx="12">
                  <c:v>16546</c:v>
                </c:pt>
              </c:numCache>
            </c:numRef>
          </c:val>
          <c:extLst>
            <c:ext xmlns:c16="http://schemas.microsoft.com/office/drawing/2014/chart" uri="{C3380CC4-5D6E-409C-BE32-E72D297353CC}">
              <c16:uniqueId val="{0000000A-89F6-4A6F-9865-9EB46829A0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9469</c:v>
                </c:pt>
                <c:pt idx="2">
                  <c:v>#N/A</c:v>
                </c:pt>
                <c:pt idx="3">
                  <c:v>#N/A</c:v>
                </c:pt>
                <c:pt idx="4">
                  <c:v>7618</c:v>
                </c:pt>
                <c:pt idx="5">
                  <c:v>#N/A</c:v>
                </c:pt>
                <c:pt idx="6">
                  <c:v>#N/A</c:v>
                </c:pt>
                <c:pt idx="7">
                  <c:v>7080</c:v>
                </c:pt>
                <c:pt idx="8">
                  <c:v>#N/A</c:v>
                </c:pt>
                <c:pt idx="9">
                  <c:v>#N/A</c:v>
                </c:pt>
                <c:pt idx="10">
                  <c:v>6736</c:v>
                </c:pt>
                <c:pt idx="11">
                  <c:v>#N/A</c:v>
                </c:pt>
                <c:pt idx="12">
                  <c:v>#N/A</c:v>
                </c:pt>
                <c:pt idx="13">
                  <c:v>7202</c:v>
                </c:pt>
                <c:pt idx="14">
                  <c:v>#N/A</c:v>
                </c:pt>
              </c:numCache>
            </c:numRef>
          </c:val>
          <c:smooth val="0"/>
          <c:extLst>
            <c:ext xmlns:c16="http://schemas.microsoft.com/office/drawing/2014/chart" uri="{C3380CC4-5D6E-409C-BE32-E72D297353CC}">
              <c16:uniqueId val="{0000000B-89F6-4A6F-9865-9EB46829A0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1062</c:v>
                </c:pt>
                <c:pt idx="1">
                  <c:v>1262</c:v>
                </c:pt>
                <c:pt idx="2">
                  <c:v>1214</c:v>
                </c:pt>
              </c:numCache>
            </c:numRef>
          </c:val>
          <c:extLst>
            <c:ext xmlns:c16="http://schemas.microsoft.com/office/drawing/2014/chart" uri="{C3380CC4-5D6E-409C-BE32-E72D297353CC}">
              <c16:uniqueId val="{00000000-85EB-4ADE-BF45-7E6FF1EF15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468</c:v>
                </c:pt>
                <c:pt idx="1">
                  <c:v>453</c:v>
                </c:pt>
                <c:pt idx="2">
                  <c:v>471</c:v>
                </c:pt>
              </c:numCache>
            </c:numRef>
          </c:val>
          <c:extLst>
            <c:ext xmlns:c16="http://schemas.microsoft.com/office/drawing/2014/chart" uri="{C3380CC4-5D6E-409C-BE32-E72D297353CC}">
              <c16:uniqueId val="{00000001-85EB-4ADE-BF45-7E6FF1EF15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2525</c:v>
                </c:pt>
                <c:pt idx="1">
                  <c:v>2914</c:v>
                </c:pt>
                <c:pt idx="2">
                  <c:v>3436</c:v>
                </c:pt>
              </c:numCache>
            </c:numRef>
          </c:val>
          <c:extLst>
            <c:ext xmlns:c16="http://schemas.microsoft.com/office/drawing/2014/chart" uri="{C3380CC4-5D6E-409C-BE32-E72D297353CC}">
              <c16:uniqueId val="{00000002-85EB-4ADE-BF45-7E6FF1EF15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富山県魚津市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地方債の元利償還金については、平成終期に着手した統合小学校建設に係る償還の影響により令和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年度に中期的なピークを迎え、令和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算入公債費等については、令和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年度臨時財政対策債償還基金費の措置等により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富山県魚津市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一般会計等に係る地方債の現在高については、平成終期に着手した統合小学校建設以後漸減してきたが、令和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年度は室内温水プールの建替事業の影響により残高は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百万円の増となった。将来負担額全体では、地方債現在高の増を要因として、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充当可能基金については、前年度と比べて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百万円の増となったものの、基準財政需要額算入見込額の減少幅が大きく、充当可能財源等全体では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富山県魚津市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各種事業の推進のため、基金全体で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百万円を取崩し、一方で将来の財政負担に備えるため、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百万円を積立てたことで、全体の残高は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の減収などの不測の事態への対応に加え、新庁舎の整備やコミュニィセンター整備といった公共施設等の将来の建設・改修に備えて、引き続き事務事業の見直しや新たな財源確保に努めながら財政基盤を強化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・地域づくり推進事業基金：魅力ある地域づくり事業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・社会福祉基金：社会福祉事業の増進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・桑山教育振興基金：教育環境の整備・充実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・桑山スポーツ基金：スポーツ活動の振興発展</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・公共施設整備基金：公共施設再編整備方針に基づく公共施設等の建設・改修の財源確保に向けた積立の増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・地域づくり推進事業基金：ふるさと納税寄附金を原資とした積立の増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・社会福祉基金：社会福祉事業等への充当のための取崩による減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・桑山教育振興基金：寄附による基金の創設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・公共施設整備基金：新庁舎等の整備に備え、引き続き中期財政計画に基づいた計画的な積立を行う。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・地域づくり推進事業基金：魅力ある地域づくり事業の推進のため、前年度寄付額に見合いの額を活用していく。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各種事業の推進のため、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百万円を取り崩した一方、将来必要となる資金を確保するため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公共施設再編方針・定員管理計画の見直しなど行財政改革に取り組むことで歳出を抑制し、標準財政規模の一割程度である約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億円を確保できるよう努める。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普通交付税として交付された臨時財政対策債償還基金費を減債基金に積立てたことで、前年度と比べて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室内温水プールや新庁舎の整備などにより、令和９年度以降償還額が増加し、令和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年度にピークを迎える予定であることから、令和９年度以降一定期間において、剰余金を活用しながら積立を行っていく。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富山県魚津市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38,617
38,036
200.61
24,122,101
22,153,149
1,684,407
10,786,235
16,545,550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ここ数年は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前後で推移しており、類似団体と比較して高い傾向にある。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今後も市税収納確保対策の強化等収納率の向上を図り、歳入の確保に努める。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近年は増加傾向にあり、前年度と比較して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主な要因としては、歳入面においては定額減税の影響を除き市税が減収となったこと、歳出面においては高齢化による扶助費の増や物価高騰による物件費の増が挙げられる。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74083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6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3869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62</xdr:row>
      <xdr:rowOff>108796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15880"/>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62</xdr:row>
      <xdr:rowOff>132927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15880"/>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39810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169773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類似団体に比べて職員数が少ないことから主に人件費を要因として類似団体を下回る状況が続いている。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引き続き定員管理計画に基づき職員数の適正化を図っていく。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87774</xdr:rowOff>
    </xdr:from>
    <xdr:to>
      <xdr:col>23</xdr:col>
      <xdr:colOff>133350</xdr:colOff>
      <xdr:row>83</xdr:row>
      <xdr:rowOff>30807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6674"/>
          <a:ext cx="838200" cy="1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83407</xdr:rowOff>
    </xdr:from>
    <xdr:to>
      <xdr:col>19</xdr:col>
      <xdr:colOff>133350</xdr:colOff>
      <xdr:row>82</xdr:row>
      <xdr:rowOff>87774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2307"/>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24969</xdr:rowOff>
    </xdr:from>
    <xdr:to>
      <xdr:col>15</xdr:col>
      <xdr:colOff>82550</xdr:colOff>
      <xdr:row>82</xdr:row>
      <xdr:rowOff>83407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3869"/>
          <a:ext cx="889000" cy="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15308</xdr:rowOff>
    </xdr:from>
    <xdr:to>
      <xdr:col>11</xdr:col>
      <xdr:colOff>31750</xdr:colOff>
      <xdr:row>82</xdr:row>
      <xdr:rowOff>24969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4208"/>
          <a:ext cx="889000" cy="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151457</xdr:rowOff>
    </xdr:from>
    <xdr:to>
      <xdr:col>23</xdr:col>
      <xdr:colOff>184150</xdr:colOff>
      <xdr:row>83</xdr:row>
      <xdr:rowOff>81607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167984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36974</xdr:rowOff>
    </xdr:from>
    <xdr:to>
      <xdr:col>19</xdr:col>
      <xdr:colOff>184150</xdr:colOff>
      <xdr:row>82</xdr:row>
      <xdr:rowOff>138574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148751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32607</xdr:rowOff>
    </xdr:from>
    <xdr:to>
      <xdr:col>15</xdr:col>
      <xdr:colOff>133350</xdr:colOff>
      <xdr:row>82</xdr:row>
      <xdr:rowOff>134207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144384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145619</xdr:rowOff>
    </xdr:from>
    <xdr:to>
      <xdr:col>11</xdr:col>
      <xdr:colOff>82550</xdr:colOff>
      <xdr:row>82</xdr:row>
      <xdr:rowOff>75769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85946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135958</xdr:rowOff>
    </xdr:from>
    <xdr:to>
      <xdr:col>7</xdr:col>
      <xdr:colOff>31750</xdr:colOff>
      <xdr:row>82</xdr:row>
      <xdr:rowOff>66108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76285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前年度と比較して、指数は減少した。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主な要因としては、退職及び採用による職員厚生の変動に伴い、平均給料月額が低下したことが挙げられる。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153307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73943"/>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15421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類似団体平均を下回っているものの、今後も人口減少等が見込まれるなか、定員管理計画に基づき職員数の適正化に努める。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また、事務事業の見直しなどにより業務量の削減を図り、効率的・効果的な財政運営に努める。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111578</xdr:rowOff>
    </xdr:from>
    <xdr:to>
      <xdr:col>81</xdr:col>
      <xdr:colOff>44450</xdr:colOff>
      <xdr:row>60</xdr:row>
      <xdr:rowOff>119622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857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104684</xdr:rowOff>
    </xdr:from>
    <xdr:to>
      <xdr:col>77</xdr:col>
      <xdr:colOff>44450</xdr:colOff>
      <xdr:row>60</xdr:row>
      <xdr:rowOff>111578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16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98939</xdr:rowOff>
    </xdr:from>
    <xdr:to>
      <xdr:col>72</xdr:col>
      <xdr:colOff>203200</xdr:colOff>
      <xdr:row>60</xdr:row>
      <xdr:rowOff>104684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593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85151</xdr:rowOff>
    </xdr:from>
    <xdr:to>
      <xdr:col>68</xdr:col>
      <xdr:colOff>152400</xdr:colOff>
      <xdr:row>60</xdr:row>
      <xdr:rowOff>98939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215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68822</xdr:rowOff>
    </xdr:from>
    <xdr:to>
      <xdr:col>81</xdr:col>
      <xdr:colOff>95250</xdr:colOff>
      <xdr:row>60</xdr:row>
      <xdr:rowOff>170422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85349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0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60778</xdr:rowOff>
    </xdr:from>
    <xdr:to>
      <xdr:col>77</xdr:col>
      <xdr:colOff>95250</xdr:colOff>
      <xdr:row>60</xdr:row>
      <xdr:rowOff>162378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1105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53884</xdr:rowOff>
    </xdr:from>
    <xdr:to>
      <xdr:col>73</xdr:col>
      <xdr:colOff>44450</xdr:colOff>
      <xdr:row>60</xdr:row>
      <xdr:rowOff>155484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165661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48139</xdr:rowOff>
    </xdr:from>
    <xdr:to>
      <xdr:col>68</xdr:col>
      <xdr:colOff>203200</xdr:colOff>
      <xdr:row>60</xdr:row>
      <xdr:rowOff>149739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159916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34351</xdr:rowOff>
    </xdr:from>
    <xdr:to>
      <xdr:col>64</xdr:col>
      <xdr:colOff>152400</xdr:colOff>
      <xdr:row>60</xdr:row>
      <xdr:rowOff>135951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146128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平成終期に実施した統合小学校建設に係る地方債元利償還額が影響し、ここ数年は類似団体より高い指数で推移している。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引き続き金利の動向を注視しながら市債の発行をできる限り抑制し、財政の健全化を図って行く。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52211</xdr:rowOff>
    </xdr:from>
    <xdr:to>
      <xdr:col>81</xdr:col>
      <xdr:colOff>44450</xdr:colOff>
      <xdr:row>42</xdr:row>
      <xdr:rowOff>92428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531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92428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263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25400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11995</xdr:rowOff>
    </xdr:from>
    <xdr:to>
      <xdr:col>68</xdr:col>
      <xdr:colOff>152400</xdr:colOff>
      <xdr:row>42</xdr:row>
      <xdr:rowOff>159455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128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41628</xdr:rowOff>
    </xdr:from>
    <xdr:to>
      <xdr:col>77</xdr:col>
      <xdr:colOff>95250</xdr:colOff>
      <xdr:row>42</xdr:row>
      <xdr:rowOff>143228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128005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132645</xdr:rowOff>
    </xdr:from>
    <xdr:to>
      <xdr:col>68</xdr:col>
      <xdr:colOff>203200</xdr:colOff>
      <xdr:row>42</xdr:row>
      <xdr:rowOff>62795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47572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毎年の決算剰余金の積立により徐々に改善はしているものの充当可能基金が少ない状況が続いており、類似団体と比較して高い水準となっている。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今年度は室内温水プールの建替えによる市債残高の増加が影響し、指数は前年度と比べて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62611</xdr:rowOff>
    </xdr:from>
    <xdr:to>
      <xdr:col>81</xdr:col>
      <xdr:colOff>44450</xdr:colOff>
      <xdr:row>16</xdr:row>
      <xdr:rowOff>79985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05811"/>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62611</xdr:rowOff>
    </xdr:from>
    <xdr:to>
      <xdr:col>77</xdr:col>
      <xdr:colOff>44450</xdr:colOff>
      <xdr:row>16</xdr:row>
      <xdr:rowOff>78054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05811"/>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78054</xdr:rowOff>
    </xdr:from>
    <xdr:to>
      <xdr:col>72</xdr:col>
      <xdr:colOff>203200</xdr:colOff>
      <xdr:row>16</xdr:row>
      <xdr:rowOff>92532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212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92532</xdr:rowOff>
    </xdr:from>
    <xdr:to>
      <xdr:col>68</xdr:col>
      <xdr:colOff>152400</xdr:colOff>
      <xdr:row>17</xdr:row>
      <xdr:rowOff>40767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35732"/>
          <a:ext cx="889000" cy="1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29185</xdr:rowOff>
    </xdr:from>
    <xdr:to>
      <xdr:col>81</xdr:col>
      <xdr:colOff>95250</xdr:colOff>
      <xdr:row>16</xdr:row>
      <xdr:rowOff>130785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1262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4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11811</xdr:rowOff>
    </xdr:from>
    <xdr:to>
      <xdr:col>77</xdr:col>
      <xdr:colOff>95250</xdr:colOff>
      <xdr:row>16</xdr:row>
      <xdr:rowOff>113411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98188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4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27254</xdr:rowOff>
    </xdr:from>
    <xdr:to>
      <xdr:col>73</xdr:col>
      <xdr:colOff>44450</xdr:colOff>
      <xdr:row>16</xdr:row>
      <xdr:rowOff>128854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113631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5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41732</xdr:rowOff>
    </xdr:from>
    <xdr:to>
      <xdr:col>68</xdr:col>
      <xdr:colOff>203200</xdr:colOff>
      <xdr:row>16</xdr:row>
      <xdr:rowOff>143332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8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128109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7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161417</xdr:rowOff>
    </xdr:from>
    <xdr:to>
      <xdr:col>64</xdr:col>
      <xdr:colOff>152400</xdr:colOff>
      <xdr:row>17</xdr:row>
      <xdr:rowOff>91567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76344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9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富山県魚津市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38,617
38,036
200.61
24,122,101
22,153,149
1,684,407
10,786,235
16,545,550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職員数の差によって類似団体平均を下回っている。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引き続き定員管理計画等に基づき、人件費の抑制に努める。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9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172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17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光熱費や労務費の上昇の影響により、委託料や施設維持経費が増加し、前年度と比べて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今後も公共施設のあり方を検討し、統廃合を進めるなど、維持管理経費の削減を図っていく。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142240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92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4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9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18</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9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前年度と同値となったが、扶助費自体は増加傾向にある。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月に開始した保育料無償化事業が通年化したことや、生活保護費の増加が挙げられる。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9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792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ポイントの増となり、依然として類似団体平均を上回っている。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主な要因としては、高齢化の影響により後期高齢者医療事業特別会計への繰出金が増加したことなどが挙げられる。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96520</xdr:rowOff>
    </xdr:from>
    <xdr:to>
      <xdr:col>82</xdr:col>
      <xdr:colOff>107950</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406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64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20320</xdr:rowOff>
    </xdr:from>
    <xdr:to>
      <xdr:col>73</xdr:col>
      <xdr:colOff>180975</xdr:colOff>
      <xdr:row>58</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6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111760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64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93997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140970</xdr:rowOff>
    </xdr:from>
    <xdr:to>
      <xdr:col>69</xdr:col>
      <xdr:colOff>142875</xdr:colOff>
      <xdr:row>58</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一部事務組合負担金の減少などにより前年度と比べて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引き続き事業の再点検や補助金の見直しなどにより、補助費の抑制に努める。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540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26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88138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266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東日本大震災後に小中学校で同時並行的に実施した耐震化事業に係る償還が終了したことで、前年度と比べて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次年度以降も遁減するものの、今後予定される大型建設事業の影響により令和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年度以降は上昇に転じる見込みであり、引き続き計画的な投資と有利な財源の活用に努める。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343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73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81280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73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公債費は類似団体平均を下回る一方、主に物件費と繰出金が経常収支比率を押し上げる要因となっている。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引き続き事務事業の見直しにより行政のスリム化、効率化を図り、健全な財政運営に努める。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4536</xdr:rowOff>
    </xdr:from>
    <xdr:to>
      <xdr:col>82</xdr:col>
      <xdr:colOff>107950</xdr:colOff>
      <xdr:row>77</xdr:row>
      <xdr:rowOff>89444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0618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97608</xdr:rowOff>
    </xdr:from>
    <xdr:to>
      <xdr:col>78</xdr:col>
      <xdr:colOff>69850</xdr:colOff>
      <xdr:row>77</xdr:row>
      <xdr:rowOff>4536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780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120469</xdr:rowOff>
    </xdr:from>
    <xdr:to>
      <xdr:col>73</xdr:col>
      <xdr:colOff>180975</xdr:colOff>
      <xdr:row>76</xdr:row>
      <xdr:rowOff>97608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7769"/>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120469</xdr:rowOff>
    </xdr:from>
    <xdr:to>
      <xdr:col>69</xdr:col>
      <xdr:colOff>92075</xdr:colOff>
      <xdr:row>77</xdr:row>
      <xdr:rowOff>17599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7769"/>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10721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1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125186</xdr:rowOff>
    </xdr:from>
    <xdr:to>
      <xdr:col>78</xdr:col>
      <xdr:colOff>120650</xdr:colOff>
      <xdr:row>77</xdr:row>
      <xdr:rowOff>55336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40113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41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46808</xdr:rowOff>
    </xdr:from>
    <xdr:to>
      <xdr:col>74</xdr:col>
      <xdr:colOff>31750</xdr:colOff>
      <xdr:row>76</xdr:row>
      <xdr:rowOff>148408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69669</xdr:rowOff>
    </xdr:from>
    <xdr:to>
      <xdr:col>69</xdr:col>
      <xdr:colOff>142875</xdr:colOff>
      <xdr:row>74</xdr:row>
      <xdr:rowOff>171269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9996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2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138249</xdr:rowOff>
    </xdr:from>
    <xdr:to>
      <xdr:col>65</xdr:col>
      <xdr:colOff>53975</xdr:colOff>
      <xdr:row>77</xdr:row>
      <xdr:rowOff>68399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53176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富山県魚津市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125069</xdr:rowOff>
    </xdr:from>
    <xdr:to>
      <xdr:col>29</xdr:col>
      <xdr:colOff>127000</xdr:colOff>
      <xdr:row>19</xdr:row>
      <xdr:rowOff>23013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8794"/>
          <a:ext cx="647700" cy="69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23013</xdr:rowOff>
    </xdr:from>
    <xdr:to>
      <xdr:col>26</xdr:col>
      <xdr:colOff>50800</xdr:colOff>
      <xdr:row>19</xdr:row>
      <xdr:rowOff>49301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8188"/>
          <a:ext cx="698500" cy="26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49301</xdr:rowOff>
    </xdr:from>
    <xdr:to>
      <xdr:col>22</xdr:col>
      <xdr:colOff>114300</xdr:colOff>
      <xdr:row>19</xdr:row>
      <xdr:rowOff>74269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4476"/>
          <a:ext cx="698500" cy="24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74269</xdr:rowOff>
    </xdr:from>
    <xdr:to>
      <xdr:col>18</xdr:col>
      <xdr:colOff>177800</xdr:colOff>
      <xdr:row>19</xdr:row>
      <xdr:rowOff>85954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9444"/>
          <a:ext cx="698500" cy="11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74270</xdr:rowOff>
    </xdr:from>
    <xdr:to>
      <xdr:col>29</xdr:col>
      <xdr:colOff>177800</xdr:colOff>
      <xdr:row>19</xdr:row>
      <xdr:rowOff>4420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7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46347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143663</xdr:rowOff>
    </xdr:from>
    <xdr:to>
      <xdr:col>26</xdr:col>
      <xdr:colOff>101600</xdr:colOff>
      <xdr:row>19</xdr:row>
      <xdr:rowOff>73813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7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58590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3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169951</xdr:rowOff>
    </xdr:from>
    <xdr:to>
      <xdr:col>22</xdr:col>
      <xdr:colOff>165100</xdr:colOff>
      <xdr:row>19</xdr:row>
      <xdr:rowOff>100101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3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84878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23469</xdr:rowOff>
    </xdr:from>
    <xdr:to>
      <xdr:col>19</xdr:col>
      <xdr:colOff>38100</xdr:colOff>
      <xdr:row>19</xdr:row>
      <xdr:rowOff>125069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109846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35154</xdr:rowOff>
    </xdr:from>
    <xdr:to>
      <xdr:col>15</xdr:col>
      <xdr:colOff>101600</xdr:colOff>
      <xdr:row>19</xdr:row>
      <xdr:rowOff>136754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0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121531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125367</xdr:rowOff>
    </xdr:from>
    <xdr:to>
      <xdr:col>29</xdr:col>
      <xdr:colOff>127000</xdr:colOff>
      <xdr:row>35</xdr:row>
      <xdr:rowOff>279966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35717"/>
          <a:ext cx="647700" cy="154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49309</xdr:rowOff>
    </xdr:from>
    <xdr:to>
      <xdr:col>26</xdr:col>
      <xdr:colOff>50800</xdr:colOff>
      <xdr:row>35</xdr:row>
      <xdr:rowOff>125367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59659"/>
          <a:ext cx="698500" cy="7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49309</xdr:rowOff>
    </xdr:from>
    <xdr:to>
      <xdr:col>22</xdr:col>
      <xdr:colOff>114300</xdr:colOff>
      <xdr:row>35</xdr:row>
      <xdr:rowOff>240320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59659"/>
          <a:ext cx="698500" cy="19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240320</xdr:rowOff>
    </xdr:from>
    <xdr:to>
      <xdr:col>18</xdr:col>
      <xdr:colOff>177800</xdr:colOff>
      <xdr:row>35</xdr:row>
      <xdr:rowOff>285975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0670"/>
          <a:ext cx="698500" cy="45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229166</xdr:rowOff>
    </xdr:from>
    <xdr:to>
      <xdr:col>29</xdr:col>
      <xdr:colOff>177800</xdr:colOff>
      <xdr:row>35</xdr:row>
      <xdr:rowOff>330766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39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201243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1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74567</xdr:rowOff>
    </xdr:from>
    <xdr:to>
      <xdr:col>26</xdr:col>
      <xdr:colOff>101600</xdr:colOff>
      <xdr:row>35</xdr:row>
      <xdr:rowOff>176167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84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186344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5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341409</xdr:rowOff>
    </xdr:from>
    <xdr:to>
      <xdr:col>22</xdr:col>
      <xdr:colOff>165100</xdr:colOff>
      <xdr:row>35</xdr:row>
      <xdr:rowOff>100109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08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110286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189520</xdr:rowOff>
    </xdr:from>
    <xdr:to>
      <xdr:col>19</xdr:col>
      <xdr:colOff>38100</xdr:colOff>
      <xdr:row>35</xdr:row>
      <xdr:rowOff>291120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9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301297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235175</xdr:rowOff>
    </xdr:from>
    <xdr:to>
      <xdr:col>15</xdr:col>
      <xdr:colOff>101600</xdr:colOff>
      <xdr:row>35</xdr:row>
      <xdr:rowOff>336775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45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1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富山県魚津市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38,617
38,036
200.61
24,122,101
22,153,149
1,684,407
10,786,235
16,545,550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37960</xdr:rowOff>
    </xdr:from>
    <xdr:to>
      <xdr:col>24</xdr:col>
      <xdr:colOff>63500</xdr:colOff>
      <xdr:row>36</xdr:row>
      <xdr:rowOff>87846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0160"/>
          <a:ext cx="8382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87846</xdr:rowOff>
    </xdr:from>
    <xdr:to>
      <xdr:col>19</xdr:col>
      <xdr:colOff>177800</xdr:colOff>
      <xdr:row>36</xdr:row>
      <xdr:rowOff>89586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0046"/>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89586</xdr:rowOff>
    </xdr:from>
    <xdr:to>
      <xdr:col>15</xdr:col>
      <xdr:colOff>50800</xdr:colOff>
      <xdr:row>36</xdr:row>
      <xdr:rowOff>119240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1786"/>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113131</xdr:rowOff>
    </xdr:from>
    <xdr:to>
      <xdr:col>10</xdr:col>
      <xdr:colOff>114300</xdr:colOff>
      <xdr:row>36</xdr:row>
      <xdr:rowOff>119240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85331"/>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158610</xdr:rowOff>
    </xdr:from>
    <xdr:to>
      <xdr:col>24</xdr:col>
      <xdr:colOff>114300</xdr:colOff>
      <xdr:row>36</xdr:row>
      <xdr:rowOff>88760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137037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37046</xdr:rowOff>
    </xdr:from>
    <xdr:to>
      <xdr:col>20</xdr:col>
      <xdr:colOff>38100</xdr:colOff>
      <xdr:row>36</xdr:row>
      <xdr:rowOff>138646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129773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38786</xdr:rowOff>
    </xdr:from>
    <xdr:to>
      <xdr:col>15</xdr:col>
      <xdr:colOff>101600</xdr:colOff>
      <xdr:row>36</xdr:row>
      <xdr:rowOff>140386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131513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68440</xdr:rowOff>
    </xdr:from>
    <xdr:to>
      <xdr:col>10</xdr:col>
      <xdr:colOff>165100</xdr:colOff>
      <xdr:row>36</xdr:row>
      <xdr:rowOff>170040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161167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62331</xdr:rowOff>
    </xdr:from>
    <xdr:to>
      <xdr:col>6</xdr:col>
      <xdr:colOff>38100</xdr:colOff>
      <xdr:row>36</xdr:row>
      <xdr:rowOff>163931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155058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2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14968</xdr:rowOff>
    </xdr:from>
    <xdr:to>
      <xdr:col>24</xdr:col>
      <xdr:colOff>63500</xdr:colOff>
      <xdr:row>57</xdr:row>
      <xdr:rowOff>120437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7618"/>
          <a:ext cx="838200" cy="10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119111</xdr:rowOff>
    </xdr:from>
    <xdr:to>
      <xdr:col>19</xdr:col>
      <xdr:colOff>177800</xdr:colOff>
      <xdr:row>57</xdr:row>
      <xdr:rowOff>120437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1761"/>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119111</xdr:rowOff>
    </xdr:from>
    <xdr:to>
      <xdr:col>15</xdr:col>
      <xdr:colOff>50800</xdr:colOff>
      <xdr:row>58</xdr:row>
      <xdr:rowOff>43604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1761"/>
          <a:ext cx="889000" cy="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43604</xdr:rowOff>
    </xdr:from>
    <xdr:to>
      <xdr:col>10</xdr:col>
      <xdr:colOff>114300</xdr:colOff>
      <xdr:row>58</xdr:row>
      <xdr:rowOff>62723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7704"/>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135618</xdr:rowOff>
    </xdr:from>
    <xdr:to>
      <xdr:col>24</xdr:col>
      <xdr:colOff>114300</xdr:colOff>
      <xdr:row>57</xdr:row>
      <xdr:rowOff>65768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158495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69637</xdr:rowOff>
    </xdr:from>
    <xdr:to>
      <xdr:col>20</xdr:col>
      <xdr:colOff>38100</xdr:colOff>
      <xdr:row>57</xdr:row>
      <xdr:rowOff>171237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162364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68311</xdr:rowOff>
    </xdr:from>
    <xdr:to>
      <xdr:col>15</xdr:col>
      <xdr:colOff>101600</xdr:colOff>
      <xdr:row>57</xdr:row>
      <xdr:rowOff>169911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161038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164254</xdr:rowOff>
    </xdr:from>
    <xdr:to>
      <xdr:col>10</xdr:col>
      <xdr:colOff>165100</xdr:colOff>
      <xdr:row>58</xdr:row>
      <xdr:rowOff>94404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85531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11923</xdr:rowOff>
    </xdr:from>
    <xdr:to>
      <xdr:col>6</xdr:col>
      <xdr:colOff>38100</xdr:colOff>
      <xdr:row>58</xdr:row>
      <xdr:rowOff>113523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104650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155759</xdr:rowOff>
    </xdr:from>
    <xdr:to>
      <xdr:col>24</xdr:col>
      <xdr:colOff>63500</xdr:colOff>
      <xdr:row>78</xdr:row>
      <xdr:rowOff>78873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57409"/>
          <a:ext cx="838200" cy="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70301</xdr:rowOff>
    </xdr:from>
    <xdr:to>
      <xdr:col>19</xdr:col>
      <xdr:colOff>177800</xdr:colOff>
      <xdr:row>78</xdr:row>
      <xdr:rowOff>78873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3401"/>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15418</xdr:rowOff>
    </xdr:from>
    <xdr:to>
      <xdr:col>15</xdr:col>
      <xdr:colOff>50800</xdr:colOff>
      <xdr:row>78</xdr:row>
      <xdr:rowOff>70301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8518"/>
          <a:ext cx="889000" cy="5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163703</xdr:rowOff>
    </xdr:from>
    <xdr:to>
      <xdr:col>10</xdr:col>
      <xdr:colOff>114300</xdr:colOff>
      <xdr:row>78</xdr:row>
      <xdr:rowOff>15418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6535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104959</xdr:rowOff>
    </xdr:from>
    <xdr:to>
      <xdr:col>24</xdr:col>
      <xdr:colOff>114300</xdr:colOff>
      <xdr:row>78</xdr:row>
      <xdr:rowOff>35109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127836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28073</xdr:rowOff>
    </xdr:from>
    <xdr:to>
      <xdr:col>20</xdr:col>
      <xdr:colOff>38100</xdr:colOff>
      <xdr:row>78</xdr:row>
      <xdr:rowOff>129673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120800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19501</xdr:rowOff>
    </xdr:from>
    <xdr:to>
      <xdr:col>15</xdr:col>
      <xdr:colOff>101600</xdr:colOff>
      <xdr:row>78</xdr:row>
      <xdr:rowOff>121101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112228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136068</xdr:rowOff>
    </xdr:from>
    <xdr:to>
      <xdr:col>10</xdr:col>
      <xdr:colOff>165100</xdr:colOff>
      <xdr:row>78</xdr:row>
      <xdr:rowOff>66218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82745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11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112903</xdr:rowOff>
    </xdr:from>
    <xdr:to>
      <xdr:col>6</xdr:col>
      <xdr:colOff>38100</xdr:colOff>
      <xdr:row>78</xdr:row>
      <xdr:rowOff>43053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59580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8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24442</xdr:rowOff>
    </xdr:from>
    <xdr:to>
      <xdr:col>24</xdr:col>
      <xdr:colOff>63500</xdr:colOff>
      <xdr:row>97</xdr:row>
      <xdr:rowOff>86196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55092"/>
          <a:ext cx="838200" cy="6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86196</xdr:rowOff>
    </xdr:from>
    <xdr:to>
      <xdr:col>19</xdr:col>
      <xdr:colOff>177800</xdr:colOff>
      <xdr:row>98</xdr:row>
      <xdr:rowOff>36722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16846"/>
          <a:ext cx="889000" cy="1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50067</xdr:rowOff>
    </xdr:from>
    <xdr:to>
      <xdr:col>15</xdr:col>
      <xdr:colOff>50800</xdr:colOff>
      <xdr:row>98</xdr:row>
      <xdr:rowOff>36722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80717"/>
          <a:ext cx="889000" cy="15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50067</xdr:rowOff>
    </xdr:from>
    <xdr:to>
      <xdr:col>10</xdr:col>
      <xdr:colOff>114300</xdr:colOff>
      <xdr:row>98</xdr:row>
      <xdr:rowOff>113041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80717"/>
          <a:ext cx="889000" cy="2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145092</xdr:rowOff>
    </xdr:from>
    <xdr:to>
      <xdr:col>24</xdr:col>
      <xdr:colOff>114300</xdr:colOff>
      <xdr:row>97</xdr:row>
      <xdr:rowOff>75242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123519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35396</xdr:rowOff>
    </xdr:from>
    <xdr:to>
      <xdr:col>20</xdr:col>
      <xdr:colOff>38100</xdr:colOff>
      <xdr:row>97</xdr:row>
      <xdr:rowOff>136996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128123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157372</xdr:rowOff>
    </xdr:from>
    <xdr:to>
      <xdr:col>15</xdr:col>
      <xdr:colOff>101600</xdr:colOff>
      <xdr:row>98</xdr:row>
      <xdr:rowOff>87522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78649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8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170717</xdr:rowOff>
    </xdr:from>
    <xdr:to>
      <xdr:col>10</xdr:col>
      <xdr:colOff>165100</xdr:colOff>
      <xdr:row>97</xdr:row>
      <xdr:rowOff>100867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91994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2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62241</xdr:rowOff>
    </xdr:from>
    <xdr:to>
      <xdr:col>6</xdr:col>
      <xdr:colOff>38100</xdr:colOff>
      <xdr:row>98</xdr:row>
      <xdr:rowOff>163841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154968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41852</xdr:rowOff>
    </xdr:from>
    <xdr:to>
      <xdr:col>55</xdr:col>
      <xdr:colOff>0</xdr:colOff>
      <xdr:row>36</xdr:row>
      <xdr:rowOff>51857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14052"/>
          <a:ext cx="838200" cy="1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6609</xdr:rowOff>
    </xdr:from>
    <xdr:to>
      <xdr:col>50</xdr:col>
      <xdr:colOff>114300</xdr:colOff>
      <xdr:row>36</xdr:row>
      <xdr:rowOff>41852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78809"/>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6609</xdr:rowOff>
    </xdr:from>
    <xdr:to>
      <xdr:col>45</xdr:col>
      <xdr:colOff>177800</xdr:colOff>
      <xdr:row>36</xdr:row>
      <xdr:rowOff>70640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78809"/>
          <a:ext cx="889000" cy="6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147556</xdr:rowOff>
    </xdr:from>
    <xdr:to>
      <xdr:col>41</xdr:col>
      <xdr:colOff>50800</xdr:colOff>
      <xdr:row>36</xdr:row>
      <xdr:rowOff>70640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62506"/>
          <a:ext cx="889000" cy="78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1057</xdr:rowOff>
    </xdr:from>
    <xdr:to>
      <xdr:col>55</xdr:col>
      <xdr:colOff>50800</xdr:colOff>
      <xdr:row>36</xdr:row>
      <xdr:rowOff>102657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7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150934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5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162502</xdr:rowOff>
    </xdr:from>
    <xdr:to>
      <xdr:col>50</xdr:col>
      <xdr:colOff>165100</xdr:colOff>
      <xdr:row>36</xdr:row>
      <xdr:rowOff>92652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83779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127259</xdr:rowOff>
    </xdr:from>
    <xdr:to>
      <xdr:col>46</xdr:col>
      <xdr:colOff>38100</xdr:colOff>
      <xdr:row>36</xdr:row>
      <xdr:rowOff>57409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2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48536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2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19840</xdr:rowOff>
    </xdr:from>
    <xdr:to>
      <xdr:col>41</xdr:col>
      <xdr:colOff>101600</xdr:colOff>
      <xdr:row>36</xdr:row>
      <xdr:rowOff>121440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112567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8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96756</xdr:rowOff>
    </xdr:from>
    <xdr:to>
      <xdr:col>36</xdr:col>
      <xdr:colOff>165100</xdr:colOff>
      <xdr:row>32</xdr:row>
      <xdr:rowOff>26906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1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18033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0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91367</xdr:rowOff>
    </xdr:from>
    <xdr:to>
      <xdr:col>55</xdr:col>
      <xdr:colOff>0</xdr:colOff>
      <xdr:row>56</xdr:row>
      <xdr:rowOff>63995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21117"/>
          <a:ext cx="838200" cy="14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63995</xdr:rowOff>
    </xdr:from>
    <xdr:to>
      <xdr:col>50</xdr:col>
      <xdr:colOff>114300</xdr:colOff>
      <xdr:row>57</xdr:row>
      <xdr:rowOff>37402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65195"/>
          <a:ext cx="889000" cy="14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37402</xdr:rowOff>
    </xdr:from>
    <xdr:to>
      <xdr:col>45</xdr:col>
      <xdr:colOff>177800</xdr:colOff>
      <xdr:row>57</xdr:row>
      <xdr:rowOff>145019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10052"/>
          <a:ext cx="889000" cy="10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145019</xdr:rowOff>
    </xdr:from>
    <xdr:to>
      <xdr:col>41</xdr:col>
      <xdr:colOff>50800</xdr:colOff>
      <xdr:row>58</xdr:row>
      <xdr:rowOff>3911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17669"/>
          <a:ext cx="889000" cy="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40567</xdr:rowOff>
    </xdr:from>
    <xdr:to>
      <xdr:col>55</xdr:col>
      <xdr:colOff>50800</xdr:colOff>
      <xdr:row>55</xdr:row>
      <xdr:rowOff>142167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7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63444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2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13195</xdr:rowOff>
    </xdr:from>
    <xdr:to>
      <xdr:col>50</xdr:col>
      <xdr:colOff>165100</xdr:colOff>
      <xdr:row>56</xdr:row>
      <xdr:rowOff>114795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105922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158052</xdr:rowOff>
    </xdr:from>
    <xdr:to>
      <xdr:col>46</xdr:col>
      <xdr:colOff>38100</xdr:colOff>
      <xdr:row>57</xdr:row>
      <xdr:rowOff>88202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79329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94219</xdr:rowOff>
    </xdr:from>
    <xdr:to>
      <xdr:col>41</xdr:col>
      <xdr:colOff>101600</xdr:colOff>
      <xdr:row>58</xdr:row>
      <xdr:rowOff>24369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124561</xdr:rowOff>
    </xdr:from>
    <xdr:to>
      <xdr:col>36</xdr:col>
      <xdr:colOff>165100</xdr:colOff>
      <xdr:row>58</xdr:row>
      <xdr:rowOff>54711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45838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23092</xdr:rowOff>
    </xdr:from>
    <xdr:to>
      <xdr:col>55</xdr:col>
      <xdr:colOff>0</xdr:colOff>
      <xdr:row>78</xdr:row>
      <xdr:rowOff>41021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24742"/>
          <a:ext cx="838200" cy="18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41021</xdr:rowOff>
    </xdr:from>
    <xdr:to>
      <xdr:col>50</xdr:col>
      <xdr:colOff>114300</xdr:colOff>
      <xdr:row>79</xdr:row>
      <xdr:rowOff>29254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14121"/>
          <a:ext cx="889000" cy="15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29254</xdr:rowOff>
    </xdr:from>
    <xdr:to>
      <xdr:col>45</xdr:col>
      <xdr:colOff>177800</xdr:colOff>
      <xdr:row>79</xdr:row>
      <xdr:rowOff>59048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73804"/>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59048</xdr:rowOff>
    </xdr:from>
    <xdr:to>
      <xdr:col>41</xdr:col>
      <xdr:colOff>50800</xdr:colOff>
      <xdr:row>79</xdr:row>
      <xdr:rowOff>74102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603598"/>
          <a:ext cx="889000" cy="1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143742</xdr:rowOff>
    </xdr:from>
    <xdr:to>
      <xdr:col>55</xdr:col>
      <xdr:colOff>50800</xdr:colOff>
      <xdr:row>77</xdr:row>
      <xdr:rowOff>73892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166619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2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161671</xdr:rowOff>
    </xdr:from>
    <xdr:to>
      <xdr:col>50</xdr:col>
      <xdr:colOff>165100</xdr:colOff>
      <xdr:row>78</xdr:row>
      <xdr:rowOff>91821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108348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149904</xdr:rowOff>
    </xdr:from>
    <xdr:to>
      <xdr:col>46</xdr:col>
      <xdr:colOff>38100</xdr:colOff>
      <xdr:row>79</xdr:row>
      <xdr:rowOff>80054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71181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1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8248</xdr:rowOff>
    </xdr:from>
    <xdr:to>
      <xdr:col>41</xdr:col>
      <xdr:colOff>101600</xdr:colOff>
      <xdr:row>79</xdr:row>
      <xdr:rowOff>109848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100975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23302</xdr:rowOff>
    </xdr:from>
    <xdr:to>
      <xdr:col>36</xdr:col>
      <xdr:colOff>165100</xdr:colOff>
      <xdr:row>79</xdr:row>
      <xdr:rowOff>124902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6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116029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6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141478</xdr:rowOff>
    </xdr:from>
    <xdr:to>
      <xdr:col>55</xdr:col>
      <xdr:colOff>0</xdr:colOff>
      <xdr:row>97</xdr:row>
      <xdr:rowOff>11227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00678"/>
          <a:ext cx="838200" cy="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141478</xdr:rowOff>
    </xdr:from>
    <xdr:to>
      <xdr:col>50</xdr:col>
      <xdr:colOff>114300</xdr:colOff>
      <xdr:row>97</xdr:row>
      <xdr:rowOff>2832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00678"/>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2832</xdr:rowOff>
    </xdr:from>
    <xdr:to>
      <xdr:col>45</xdr:col>
      <xdr:colOff>177800</xdr:colOff>
      <xdr:row>97</xdr:row>
      <xdr:rowOff>120281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33482"/>
          <a:ext cx="889000" cy="1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120281</xdr:rowOff>
    </xdr:from>
    <xdr:to>
      <xdr:col>41</xdr:col>
      <xdr:colOff>50800</xdr:colOff>
      <xdr:row>97</xdr:row>
      <xdr:rowOff>130696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50931"/>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131877</xdr:rowOff>
    </xdr:from>
    <xdr:to>
      <xdr:col>55</xdr:col>
      <xdr:colOff>50800</xdr:colOff>
      <xdr:row>97</xdr:row>
      <xdr:rowOff>62027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110304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90678</xdr:rowOff>
    </xdr:from>
    <xdr:to>
      <xdr:col>50</xdr:col>
      <xdr:colOff>165100</xdr:colOff>
      <xdr:row>97</xdr:row>
      <xdr:rowOff>20828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123482</xdr:rowOff>
    </xdr:from>
    <xdr:to>
      <xdr:col>46</xdr:col>
      <xdr:colOff>38100</xdr:colOff>
      <xdr:row>97</xdr:row>
      <xdr:rowOff>53632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44759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69481</xdr:rowOff>
    </xdr:from>
    <xdr:to>
      <xdr:col>41</xdr:col>
      <xdr:colOff>101600</xdr:colOff>
      <xdr:row>97</xdr:row>
      <xdr:rowOff>171081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162208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79896</xdr:rowOff>
    </xdr:from>
    <xdr:to>
      <xdr:col>36</xdr:col>
      <xdr:colOff>165100</xdr:colOff>
      <xdr:row>98</xdr:row>
      <xdr:rowOff>10046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1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129946</xdr:rowOff>
    </xdr:from>
    <xdr:to>
      <xdr:col>85</xdr:col>
      <xdr:colOff>127000</xdr:colOff>
      <xdr:row>39</xdr:row>
      <xdr:rowOff>1740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45046"/>
          <a:ext cx="8382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1740</xdr:rowOff>
    </xdr:from>
    <xdr:to>
      <xdr:col>81</xdr:col>
      <xdr:colOff>50800</xdr:colOff>
      <xdr:row>39</xdr:row>
      <xdr:rowOff>3454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8829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3454</xdr:rowOff>
    </xdr:from>
    <xdr:to>
      <xdr:col>76</xdr:col>
      <xdr:colOff>114300</xdr:colOff>
      <xdr:row>39</xdr:row>
      <xdr:rowOff>15913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90004"/>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15608</xdr:rowOff>
    </xdr:from>
    <xdr:to>
      <xdr:col>71</xdr:col>
      <xdr:colOff>177800</xdr:colOff>
      <xdr:row>39</xdr:row>
      <xdr:rowOff>15913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0215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79146</xdr:rowOff>
    </xdr:from>
    <xdr:to>
      <xdr:col>85</xdr:col>
      <xdr:colOff>177800</xdr:colOff>
      <xdr:row>39</xdr:row>
      <xdr:rowOff>9296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165523</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122390</xdr:rowOff>
    </xdr:from>
    <xdr:to>
      <xdr:col>81</xdr:col>
      <xdr:colOff>101600</xdr:colOff>
      <xdr:row>39</xdr:row>
      <xdr:rowOff>52540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43667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3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124104</xdr:rowOff>
    </xdr:from>
    <xdr:to>
      <xdr:col>76</xdr:col>
      <xdr:colOff>165100</xdr:colOff>
      <xdr:row>39</xdr:row>
      <xdr:rowOff>54254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45381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7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136563</xdr:rowOff>
    </xdr:from>
    <xdr:to>
      <xdr:col>72</xdr:col>
      <xdr:colOff>38100</xdr:colOff>
      <xdr:row>39</xdr:row>
      <xdr:rowOff>66713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57840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136258</xdr:rowOff>
    </xdr:from>
    <xdr:to>
      <xdr:col>67</xdr:col>
      <xdr:colOff>101600</xdr:colOff>
      <xdr:row>39</xdr:row>
      <xdr:rowOff>66408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57535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4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78615</xdr:rowOff>
    </xdr:from>
    <xdr:to>
      <xdr:col>85</xdr:col>
      <xdr:colOff>127000</xdr:colOff>
      <xdr:row>77</xdr:row>
      <xdr:rowOff>103239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80265"/>
          <a:ext cx="8382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78615</xdr:rowOff>
    </xdr:from>
    <xdr:to>
      <xdr:col>81</xdr:col>
      <xdr:colOff>50800</xdr:colOff>
      <xdr:row>77</xdr:row>
      <xdr:rowOff>95858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80265"/>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95858</xdr:rowOff>
    </xdr:from>
    <xdr:to>
      <xdr:col>76</xdr:col>
      <xdr:colOff>114300</xdr:colOff>
      <xdr:row>77</xdr:row>
      <xdr:rowOff>148191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7508"/>
          <a:ext cx="889000" cy="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148191</xdr:rowOff>
    </xdr:from>
    <xdr:to>
      <xdr:col>71</xdr:col>
      <xdr:colOff>177800</xdr:colOff>
      <xdr:row>78</xdr:row>
      <xdr:rowOff>11292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49841"/>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52439</xdr:rowOff>
    </xdr:from>
    <xdr:to>
      <xdr:col>85</xdr:col>
      <xdr:colOff>177800</xdr:colOff>
      <xdr:row>77</xdr:row>
      <xdr:rowOff>154039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30866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27815</xdr:rowOff>
    </xdr:from>
    <xdr:to>
      <xdr:col>81</xdr:col>
      <xdr:colOff>101600</xdr:colOff>
      <xdr:row>77</xdr:row>
      <xdr:rowOff>129415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120542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2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45058</xdr:rowOff>
    </xdr:from>
    <xdr:to>
      <xdr:col>76</xdr:col>
      <xdr:colOff>165100</xdr:colOff>
      <xdr:row>77</xdr:row>
      <xdr:rowOff>146658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137785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3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97391</xdr:rowOff>
    </xdr:from>
    <xdr:to>
      <xdr:col>72</xdr:col>
      <xdr:colOff>38100</xdr:colOff>
      <xdr:row>78</xdr:row>
      <xdr:rowOff>27541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18668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131942</xdr:rowOff>
    </xdr:from>
    <xdr:to>
      <xdr:col>67</xdr:col>
      <xdr:colOff>101600</xdr:colOff>
      <xdr:row>78</xdr:row>
      <xdr:rowOff>62092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53219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2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163584</xdr:rowOff>
    </xdr:from>
    <xdr:to>
      <xdr:col>85</xdr:col>
      <xdr:colOff>127000</xdr:colOff>
      <xdr:row>97</xdr:row>
      <xdr:rowOff>49870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22784"/>
          <a:ext cx="838200" cy="5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14922</xdr:rowOff>
    </xdr:from>
    <xdr:to>
      <xdr:col>81</xdr:col>
      <xdr:colOff>50800</xdr:colOff>
      <xdr:row>97</xdr:row>
      <xdr:rowOff>49870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45572"/>
          <a:ext cx="889000" cy="3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14922</xdr:rowOff>
    </xdr:from>
    <xdr:to>
      <xdr:col>76</xdr:col>
      <xdr:colOff>114300</xdr:colOff>
      <xdr:row>97</xdr:row>
      <xdr:rowOff>54752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45572"/>
          <a:ext cx="889000" cy="3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54752</xdr:rowOff>
    </xdr:from>
    <xdr:to>
      <xdr:col>71</xdr:col>
      <xdr:colOff>177800</xdr:colOff>
      <xdr:row>98</xdr:row>
      <xdr:rowOff>30328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85402"/>
          <a:ext cx="889000" cy="1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112784</xdr:rowOff>
    </xdr:from>
    <xdr:to>
      <xdr:col>85</xdr:col>
      <xdr:colOff>177800</xdr:colOff>
      <xdr:row>97</xdr:row>
      <xdr:rowOff>42934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135661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170520</xdr:rowOff>
    </xdr:from>
    <xdr:to>
      <xdr:col>81</xdr:col>
      <xdr:colOff>101600</xdr:colOff>
      <xdr:row>97</xdr:row>
      <xdr:rowOff>100670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2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117197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0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135572</xdr:rowOff>
    </xdr:from>
    <xdr:to>
      <xdr:col>76</xdr:col>
      <xdr:colOff>165100</xdr:colOff>
      <xdr:row>97</xdr:row>
      <xdr:rowOff>65722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9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82249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3952</xdr:rowOff>
    </xdr:from>
    <xdr:to>
      <xdr:col>72</xdr:col>
      <xdr:colOff>38100</xdr:colOff>
      <xdr:row>97</xdr:row>
      <xdr:rowOff>105552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96679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150978</xdr:rowOff>
    </xdr:from>
    <xdr:to>
      <xdr:col>67</xdr:col>
      <xdr:colOff>101600</xdr:colOff>
      <xdr:row>98</xdr:row>
      <xdr:rowOff>81128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72255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7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68560</xdr:rowOff>
    </xdr:from>
    <xdr:to>
      <xdr:col>116</xdr:col>
      <xdr:colOff>63500</xdr:colOff>
      <xdr:row>37</xdr:row>
      <xdr:rowOff>91237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12210"/>
          <a:ext cx="8382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80356</xdr:rowOff>
    </xdr:from>
    <xdr:to>
      <xdr:col>111</xdr:col>
      <xdr:colOff>177800</xdr:colOff>
      <xdr:row>37</xdr:row>
      <xdr:rowOff>91237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24006"/>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80356</xdr:rowOff>
    </xdr:from>
    <xdr:to>
      <xdr:col>107</xdr:col>
      <xdr:colOff>50800</xdr:colOff>
      <xdr:row>37</xdr:row>
      <xdr:rowOff>98369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24006"/>
          <a:ext cx="8890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98369</xdr:rowOff>
    </xdr:from>
    <xdr:to>
      <xdr:col>102</xdr:col>
      <xdr:colOff>114300</xdr:colOff>
      <xdr:row>37</xdr:row>
      <xdr:rowOff>160868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442019"/>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17760</xdr:rowOff>
    </xdr:from>
    <xdr:to>
      <xdr:col>116</xdr:col>
      <xdr:colOff>114300</xdr:colOff>
      <xdr:row>37</xdr:row>
      <xdr:rowOff>119360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40637</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21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40437</xdr:rowOff>
    </xdr:from>
    <xdr:to>
      <xdr:col>112</xdr:col>
      <xdr:colOff>38100</xdr:colOff>
      <xdr:row>37</xdr:row>
      <xdr:rowOff>142037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133164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29556</xdr:rowOff>
    </xdr:from>
    <xdr:to>
      <xdr:col>107</xdr:col>
      <xdr:colOff>101600</xdr:colOff>
      <xdr:row>37</xdr:row>
      <xdr:rowOff>131156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122283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47569</xdr:rowOff>
    </xdr:from>
    <xdr:to>
      <xdr:col>102</xdr:col>
      <xdr:colOff>165100</xdr:colOff>
      <xdr:row>37</xdr:row>
      <xdr:rowOff>149169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140296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48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110068</xdr:rowOff>
    </xdr:from>
    <xdr:to>
      <xdr:col>98</xdr:col>
      <xdr:colOff>38100</xdr:colOff>
      <xdr:row>38</xdr:row>
      <xdr:rowOff>40218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5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31345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16828</xdr:rowOff>
    </xdr:from>
    <xdr:to>
      <xdr:col>116</xdr:col>
      <xdr:colOff>63500</xdr:colOff>
      <xdr:row>56</xdr:row>
      <xdr:rowOff>28257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61802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28257</xdr:rowOff>
    </xdr:from>
    <xdr:to>
      <xdr:col>111</xdr:col>
      <xdr:colOff>177800</xdr:colOff>
      <xdr:row>56</xdr:row>
      <xdr:rowOff>33401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629457"/>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155169</xdr:rowOff>
    </xdr:from>
    <xdr:to>
      <xdr:col>107</xdr:col>
      <xdr:colOff>50800</xdr:colOff>
      <xdr:row>56</xdr:row>
      <xdr:rowOff>33401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584919"/>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155169</xdr:rowOff>
    </xdr:from>
    <xdr:to>
      <xdr:col>102</xdr:col>
      <xdr:colOff>114300</xdr:colOff>
      <xdr:row>55</xdr:row>
      <xdr:rowOff>164388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584919"/>
          <a:ext cx="8890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137478</xdr:rowOff>
    </xdr:from>
    <xdr:to>
      <xdr:col>116</xdr:col>
      <xdr:colOff>114300</xdr:colOff>
      <xdr:row>56</xdr:row>
      <xdr:rowOff>67628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6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160355</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41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148907</xdr:rowOff>
    </xdr:from>
    <xdr:to>
      <xdr:col>112</xdr:col>
      <xdr:colOff>38100</xdr:colOff>
      <xdr:row>56</xdr:row>
      <xdr:rowOff>79057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5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95584</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154051</xdr:rowOff>
    </xdr:from>
    <xdr:to>
      <xdr:col>107</xdr:col>
      <xdr:colOff>101600</xdr:colOff>
      <xdr:row>56</xdr:row>
      <xdr:rowOff>84201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5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100728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35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104369</xdr:rowOff>
    </xdr:from>
    <xdr:to>
      <xdr:col>102</xdr:col>
      <xdr:colOff>165100</xdr:colOff>
      <xdr:row>56</xdr:row>
      <xdr:rowOff>34519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5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51046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30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113588</xdr:rowOff>
    </xdr:from>
    <xdr:to>
      <xdr:col>98</xdr:col>
      <xdr:colOff>38100</xdr:colOff>
      <xdr:row>56</xdr:row>
      <xdr:rowOff>43738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5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60265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3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70914</xdr:rowOff>
    </xdr:from>
    <xdr:to>
      <xdr:col>116</xdr:col>
      <xdr:colOff>63500</xdr:colOff>
      <xdr:row>75</xdr:row>
      <xdr:rowOff>132751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29664"/>
          <a:ext cx="8382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116497</xdr:rowOff>
    </xdr:from>
    <xdr:to>
      <xdr:col>111</xdr:col>
      <xdr:colOff>177800</xdr:colOff>
      <xdr:row>75</xdr:row>
      <xdr:rowOff>132751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75247"/>
          <a:ext cx="889000" cy="1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19090</xdr:rowOff>
    </xdr:from>
    <xdr:to>
      <xdr:col>107</xdr:col>
      <xdr:colOff>50800</xdr:colOff>
      <xdr:row>75</xdr:row>
      <xdr:rowOff>116497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77840"/>
          <a:ext cx="889000" cy="9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19090</xdr:rowOff>
    </xdr:from>
    <xdr:to>
      <xdr:col>102</xdr:col>
      <xdr:colOff>114300</xdr:colOff>
      <xdr:row>75</xdr:row>
      <xdr:rowOff>72949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77840"/>
          <a:ext cx="889000" cy="5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169991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81951</xdr:rowOff>
    </xdr:from>
    <xdr:to>
      <xdr:col>112</xdr:col>
      <xdr:colOff>38100</xdr:colOff>
      <xdr:row>76</xdr:row>
      <xdr:rowOff>12102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407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65697</xdr:rowOff>
    </xdr:from>
    <xdr:to>
      <xdr:col>107</xdr:col>
      <xdr:colOff>101600</xdr:colOff>
      <xdr:row>75</xdr:row>
      <xdr:rowOff>167297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158424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139740</xdr:rowOff>
    </xdr:from>
    <xdr:to>
      <xdr:col>102</xdr:col>
      <xdr:colOff>165100</xdr:colOff>
      <xdr:row>75</xdr:row>
      <xdr:rowOff>69890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86417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0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22149</xdr:rowOff>
    </xdr:from>
    <xdr:to>
      <xdr:col>98</xdr:col>
      <xdr:colOff>38100</xdr:colOff>
      <xdr:row>75</xdr:row>
      <xdr:rowOff>123749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140276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5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人件費については、期末勤勉手当の増などにより増加傾向にあるものの、職員数の差により類似団体平均を大きく下回っている。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扶助費については、高齢者数の増に伴い基本的に右肩上がりとなりつつも類似団体平均は下回る状態が続いている。令和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年度は保育料無償化事業の通年化の影響により前年度を上回った。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物件費については、物価高騰等の影響により全体として増加傾向にあり、概ね類似団体平均の近似値となっている。令和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年度は学校給食費の公会計化やふるさと納税による寄付額の増加の影響により類似団体平均を上回ることとなった。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普通建設事業費については、近年のコミュニティセンター建設や室内温水プール建替等の新規整備事業の影響で増加傾向にあり、令和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年度には類似団体平均を上回ることとなった。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富山県魚津市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38,617
38,036
200.61
24,122,101
22,153,149
1,684,407
10,786,235
16,545,550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165417</xdr:rowOff>
    </xdr:from>
    <xdr:to>
      <xdr:col>24</xdr:col>
      <xdr:colOff>63500</xdr:colOff>
      <xdr:row>36</xdr:row>
      <xdr:rowOff>71501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6167"/>
          <a:ext cx="8382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50546</xdr:rowOff>
    </xdr:from>
    <xdr:to>
      <xdr:col>19</xdr:col>
      <xdr:colOff>177800</xdr:colOff>
      <xdr:row>36</xdr:row>
      <xdr:rowOff>71501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2746"/>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50546</xdr:rowOff>
    </xdr:from>
    <xdr:to>
      <xdr:col>15</xdr:col>
      <xdr:colOff>50800</xdr:colOff>
      <xdr:row>36</xdr:row>
      <xdr:rowOff>61595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274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39688</xdr:rowOff>
    </xdr:from>
    <xdr:to>
      <xdr:col>10</xdr:col>
      <xdr:colOff>114300</xdr:colOff>
      <xdr:row>36</xdr:row>
      <xdr:rowOff>61595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188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114617</xdr:rowOff>
    </xdr:from>
    <xdr:to>
      <xdr:col>24</xdr:col>
      <xdr:colOff>114300</xdr:colOff>
      <xdr:row>36</xdr:row>
      <xdr:rowOff>44767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137494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20701</xdr:rowOff>
    </xdr:from>
    <xdr:to>
      <xdr:col>20</xdr:col>
      <xdr:colOff>38100</xdr:colOff>
      <xdr:row>36</xdr:row>
      <xdr:rowOff>122301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113428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171196</xdr:rowOff>
    </xdr:from>
    <xdr:to>
      <xdr:col>15</xdr:col>
      <xdr:colOff>101600</xdr:colOff>
      <xdr:row>36</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10795</xdr:rowOff>
    </xdr:from>
    <xdr:to>
      <xdr:col>10</xdr:col>
      <xdr:colOff>165100</xdr:colOff>
      <xdr:row>36</xdr:row>
      <xdr:rowOff>112395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103522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160338</xdr:rowOff>
    </xdr:from>
    <xdr:to>
      <xdr:col>6</xdr:col>
      <xdr:colOff>38100</xdr:colOff>
      <xdr:row>36</xdr:row>
      <xdr:rowOff>90488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107015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165951</xdr:rowOff>
    </xdr:from>
    <xdr:to>
      <xdr:col>24</xdr:col>
      <xdr:colOff>63500</xdr:colOff>
      <xdr:row>57</xdr:row>
      <xdr:rowOff>54894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7151"/>
          <a:ext cx="838200" cy="6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40419</xdr:rowOff>
    </xdr:from>
    <xdr:to>
      <xdr:col>19</xdr:col>
      <xdr:colOff>177800</xdr:colOff>
      <xdr:row>57</xdr:row>
      <xdr:rowOff>54894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3069"/>
          <a:ext cx="8890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40419</xdr:rowOff>
    </xdr:from>
    <xdr:to>
      <xdr:col>15</xdr:col>
      <xdr:colOff>50800</xdr:colOff>
      <xdr:row>57</xdr:row>
      <xdr:rowOff>92242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3069"/>
          <a:ext cx="889000" cy="5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119438</xdr:rowOff>
    </xdr:from>
    <xdr:to>
      <xdr:col>10</xdr:col>
      <xdr:colOff>114300</xdr:colOff>
      <xdr:row>57</xdr:row>
      <xdr:rowOff>92242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49188"/>
          <a:ext cx="889000" cy="31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115151</xdr:rowOff>
    </xdr:from>
    <xdr:to>
      <xdr:col>24</xdr:col>
      <xdr:colOff>114300</xdr:colOff>
      <xdr:row>57</xdr:row>
      <xdr:rowOff>45301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138028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4094</xdr:rowOff>
    </xdr:from>
    <xdr:to>
      <xdr:col>20</xdr:col>
      <xdr:colOff>38100</xdr:colOff>
      <xdr:row>57</xdr:row>
      <xdr:rowOff>105694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96821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161069</xdr:rowOff>
    </xdr:from>
    <xdr:to>
      <xdr:col>15</xdr:col>
      <xdr:colOff>101600</xdr:colOff>
      <xdr:row>57</xdr:row>
      <xdr:rowOff>91219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82346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41442</xdr:rowOff>
    </xdr:from>
    <xdr:to>
      <xdr:col>10</xdr:col>
      <xdr:colOff>165100</xdr:colOff>
      <xdr:row>57</xdr:row>
      <xdr:rowOff>143042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134169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68638</xdr:rowOff>
    </xdr:from>
    <xdr:to>
      <xdr:col>6</xdr:col>
      <xdr:colOff>38100</xdr:colOff>
      <xdr:row>55</xdr:row>
      <xdr:rowOff>170238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161365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14694</xdr:rowOff>
    </xdr:from>
    <xdr:to>
      <xdr:col>24</xdr:col>
      <xdr:colOff>63500</xdr:colOff>
      <xdr:row>77</xdr:row>
      <xdr:rowOff>150701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16344"/>
          <a:ext cx="838200" cy="13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150701</xdr:rowOff>
    </xdr:from>
    <xdr:to>
      <xdr:col>19</xdr:col>
      <xdr:colOff>177800</xdr:colOff>
      <xdr:row>78</xdr:row>
      <xdr:rowOff>27829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52351"/>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98695</xdr:rowOff>
    </xdr:from>
    <xdr:to>
      <xdr:col>15</xdr:col>
      <xdr:colOff>50800</xdr:colOff>
      <xdr:row>78</xdr:row>
      <xdr:rowOff>27829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00345"/>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98695</xdr:rowOff>
    </xdr:from>
    <xdr:to>
      <xdr:col>10</xdr:col>
      <xdr:colOff>114300</xdr:colOff>
      <xdr:row>78</xdr:row>
      <xdr:rowOff>122659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00345"/>
          <a:ext cx="889000" cy="19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135344</xdr:rowOff>
    </xdr:from>
    <xdr:to>
      <xdr:col>24</xdr:col>
      <xdr:colOff>114300</xdr:colOff>
      <xdr:row>77</xdr:row>
      <xdr:rowOff>65494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113771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99901</xdr:rowOff>
    </xdr:from>
    <xdr:to>
      <xdr:col>20</xdr:col>
      <xdr:colOff>38100</xdr:colOff>
      <xdr:row>78</xdr:row>
      <xdr:rowOff>30051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21178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148479</xdr:rowOff>
    </xdr:from>
    <xdr:to>
      <xdr:col>15</xdr:col>
      <xdr:colOff>101600</xdr:colOff>
      <xdr:row>78</xdr:row>
      <xdr:rowOff>78629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69756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4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47895</xdr:rowOff>
    </xdr:from>
    <xdr:to>
      <xdr:col>10</xdr:col>
      <xdr:colOff>165100</xdr:colOff>
      <xdr:row>77</xdr:row>
      <xdr:rowOff>149495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4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71859</xdr:rowOff>
    </xdr:from>
    <xdr:to>
      <xdr:col>6</xdr:col>
      <xdr:colOff>38100</xdr:colOff>
      <xdr:row>79</xdr:row>
      <xdr:rowOff>2009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164586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3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130251</xdr:rowOff>
    </xdr:from>
    <xdr:to>
      <xdr:col>24</xdr:col>
      <xdr:colOff>63500</xdr:colOff>
      <xdr:row>98</xdr:row>
      <xdr:rowOff>152591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32351"/>
          <a:ext cx="8382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130251</xdr:rowOff>
    </xdr:from>
    <xdr:to>
      <xdr:col>19</xdr:col>
      <xdr:colOff>177800</xdr:colOff>
      <xdr:row>98</xdr:row>
      <xdr:rowOff>131229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32351"/>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131229</xdr:rowOff>
    </xdr:from>
    <xdr:to>
      <xdr:col>15</xdr:col>
      <xdr:colOff>50800</xdr:colOff>
      <xdr:row>98</xdr:row>
      <xdr:rowOff>160032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33329"/>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160032</xdr:rowOff>
    </xdr:from>
    <xdr:to>
      <xdr:col>10</xdr:col>
      <xdr:colOff>114300</xdr:colOff>
      <xdr:row>99</xdr:row>
      <xdr:rowOff>56693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62132"/>
          <a:ext cx="889000" cy="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101791</xdr:rowOff>
    </xdr:from>
    <xdr:to>
      <xdr:col>24</xdr:col>
      <xdr:colOff>114300</xdr:colOff>
      <xdr:row>99</xdr:row>
      <xdr:rowOff>31941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0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16718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1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79451</xdr:rowOff>
    </xdr:from>
    <xdr:to>
      <xdr:col>20</xdr:col>
      <xdr:colOff>38100</xdr:colOff>
      <xdr:row>99</xdr:row>
      <xdr:rowOff>9601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7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80429</xdr:rowOff>
    </xdr:from>
    <xdr:to>
      <xdr:col>15</xdr:col>
      <xdr:colOff>101600</xdr:colOff>
      <xdr:row>99</xdr:row>
      <xdr:rowOff>10579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7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109232</xdr:rowOff>
    </xdr:from>
    <xdr:to>
      <xdr:col>10</xdr:col>
      <xdr:colOff>165100</xdr:colOff>
      <xdr:row>99</xdr:row>
      <xdr:rowOff>39382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30509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5893</xdr:rowOff>
    </xdr:from>
    <xdr:to>
      <xdr:col>6</xdr:col>
      <xdr:colOff>38100</xdr:colOff>
      <xdr:row>99</xdr:row>
      <xdr:rowOff>107493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98620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22787</xdr:rowOff>
    </xdr:from>
    <xdr:to>
      <xdr:col>55</xdr:col>
      <xdr:colOff>0</xdr:colOff>
      <xdr:row>37</xdr:row>
      <xdr:rowOff>24094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366437"/>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24094</xdr:rowOff>
    </xdr:from>
    <xdr:to>
      <xdr:col>50</xdr:col>
      <xdr:colOff>114300</xdr:colOff>
      <xdr:row>37</xdr:row>
      <xdr:rowOff>35524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3677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42382</xdr:rowOff>
    </xdr:from>
    <xdr:to>
      <xdr:col>45</xdr:col>
      <xdr:colOff>177800</xdr:colOff>
      <xdr:row>37</xdr:row>
      <xdr:rowOff>35524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21458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167132</xdr:rowOff>
    </xdr:from>
    <xdr:to>
      <xdr:col>41</xdr:col>
      <xdr:colOff>50800</xdr:colOff>
      <xdr:row>36</xdr:row>
      <xdr:rowOff>42382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167882"/>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143437</xdr:rowOff>
    </xdr:from>
    <xdr:to>
      <xdr:col>55</xdr:col>
      <xdr:colOff>50800</xdr:colOff>
      <xdr:row>37</xdr:row>
      <xdr:rowOff>73587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3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166314</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16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144744</xdr:rowOff>
    </xdr:from>
    <xdr:to>
      <xdr:col>50</xdr:col>
      <xdr:colOff>165100</xdr:colOff>
      <xdr:row>37</xdr:row>
      <xdr:rowOff>74894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3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91421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09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156174</xdr:rowOff>
    </xdr:from>
    <xdr:to>
      <xdr:col>46</xdr:col>
      <xdr:colOff>38100</xdr:colOff>
      <xdr:row>37</xdr:row>
      <xdr:rowOff>86324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3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102851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10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163032</xdr:rowOff>
    </xdr:from>
    <xdr:to>
      <xdr:col>41</xdr:col>
      <xdr:colOff>101600</xdr:colOff>
      <xdr:row>36</xdr:row>
      <xdr:rowOff>93182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1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109709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93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116332</xdr:rowOff>
    </xdr:from>
    <xdr:to>
      <xdr:col>36</xdr:col>
      <xdr:colOff>165100</xdr:colOff>
      <xdr:row>36</xdr:row>
      <xdr:rowOff>46482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63009</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54756</xdr:rowOff>
    </xdr:from>
    <xdr:to>
      <xdr:col>55</xdr:col>
      <xdr:colOff>0</xdr:colOff>
      <xdr:row>56</xdr:row>
      <xdr:rowOff>102629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655956"/>
          <a:ext cx="838200" cy="4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102629</xdr:rowOff>
    </xdr:from>
    <xdr:to>
      <xdr:col>50</xdr:col>
      <xdr:colOff>114300</xdr:colOff>
      <xdr:row>56</xdr:row>
      <xdr:rowOff>131718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03829"/>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131718</xdr:rowOff>
    </xdr:from>
    <xdr:to>
      <xdr:col>45</xdr:col>
      <xdr:colOff>177800</xdr:colOff>
      <xdr:row>57</xdr:row>
      <xdr:rowOff>54128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732918"/>
          <a:ext cx="889000" cy="9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54128</xdr:rowOff>
    </xdr:from>
    <xdr:to>
      <xdr:col>41</xdr:col>
      <xdr:colOff>50800</xdr:colOff>
      <xdr:row>57</xdr:row>
      <xdr:rowOff>57727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26778"/>
          <a:ext cx="889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3956</xdr:rowOff>
    </xdr:from>
    <xdr:to>
      <xdr:col>55</xdr:col>
      <xdr:colOff>50800</xdr:colOff>
      <xdr:row>56</xdr:row>
      <xdr:rowOff>105556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26833</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4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51829</xdr:rowOff>
    </xdr:from>
    <xdr:to>
      <xdr:col>50</xdr:col>
      <xdr:colOff>165100</xdr:colOff>
      <xdr:row>56</xdr:row>
      <xdr:rowOff>153429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169956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80918</xdr:rowOff>
    </xdr:from>
    <xdr:to>
      <xdr:col>46</xdr:col>
      <xdr:colOff>38100</xdr:colOff>
      <xdr:row>57</xdr:row>
      <xdr:rowOff>11068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6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27595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4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3328</xdr:rowOff>
    </xdr:from>
    <xdr:to>
      <xdr:col>41</xdr:col>
      <xdr:colOff>101600</xdr:colOff>
      <xdr:row>57</xdr:row>
      <xdr:rowOff>104928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96055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8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6927</xdr:rowOff>
    </xdr:from>
    <xdr:to>
      <xdr:col>36</xdr:col>
      <xdr:colOff>165100</xdr:colOff>
      <xdr:row>57</xdr:row>
      <xdr:rowOff>108527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99654</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8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2217</xdr:rowOff>
    </xdr:from>
    <xdr:to>
      <xdr:col>55</xdr:col>
      <xdr:colOff>0</xdr:colOff>
      <xdr:row>77</xdr:row>
      <xdr:rowOff>3550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0386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45174</xdr:rowOff>
    </xdr:from>
    <xdr:to>
      <xdr:col>50</xdr:col>
      <xdr:colOff>114300</xdr:colOff>
      <xdr:row>77</xdr:row>
      <xdr:rowOff>3550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075374"/>
          <a:ext cx="889000" cy="1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151873</xdr:rowOff>
    </xdr:from>
    <xdr:to>
      <xdr:col>45</xdr:col>
      <xdr:colOff>177800</xdr:colOff>
      <xdr:row>76</xdr:row>
      <xdr:rowOff>45174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010623"/>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151758</xdr:rowOff>
    </xdr:from>
    <xdr:to>
      <xdr:col>41</xdr:col>
      <xdr:colOff>50800</xdr:colOff>
      <xdr:row>75</xdr:row>
      <xdr:rowOff>151873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01050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122867</xdr:rowOff>
    </xdr:from>
    <xdr:to>
      <xdr:col>55</xdr:col>
      <xdr:colOff>50800</xdr:colOff>
      <xdr:row>77</xdr:row>
      <xdr:rowOff>53017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145744</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124200</xdr:rowOff>
    </xdr:from>
    <xdr:to>
      <xdr:col>50</xdr:col>
      <xdr:colOff>165100</xdr:colOff>
      <xdr:row>77</xdr:row>
      <xdr:rowOff>54350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70876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9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165824</xdr:rowOff>
    </xdr:from>
    <xdr:to>
      <xdr:col>46</xdr:col>
      <xdr:colOff>38100</xdr:colOff>
      <xdr:row>76</xdr:row>
      <xdr:rowOff>95974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112501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7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101073</xdr:rowOff>
    </xdr:from>
    <xdr:to>
      <xdr:col>41</xdr:col>
      <xdr:colOff>101600</xdr:colOff>
      <xdr:row>76</xdr:row>
      <xdr:rowOff>31223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9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47750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7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100959</xdr:rowOff>
    </xdr:from>
    <xdr:to>
      <xdr:col>36</xdr:col>
      <xdr:colOff>165100</xdr:colOff>
      <xdr:row>76</xdr:row>
      <xdr:rowOff>31108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959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47636</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73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117411</xdr:rowOff>
    </xdr:from>
    <xdr:to>
      <xdr:col>55</xdr:col>
      <xdr:colOff>0</xdr:colOff>
      <xdr:row>97</xdr:row>
      <xdr:rowOff>57519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76611"/>
          <a:ext cx="838200" cy="1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57519</xdr:rowOff>
    </xdr:from>
    <xdr:to>
      <xdr:col>50</xdr:col>
      <xdr:colOff>114300</xdr:colOff>
      <xdr:row>97</xdr:row>
      <xdr:rowOff>84302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88169"/>
          <a:ext cx="889000" cy="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84302</xdr:rowOff>
    </xdr:from>
    <xdr:to>
      <xdr:col>45</xdr:col>
      <xdr:colOff>177800</xdr:colOff>
      <xdr:row>97</xdr:row>
      <xdr:rowOff>164554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714952"/>
          <a:ext cx="889000" cy="8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164554</xdr:rowOff>
    </xdr:from>
    <xdr:to>
      <xdr:col>41</xdr:col>
      <xdr:colOff>50800</xdr:colOff>
      <xdr:row>98</xdr:row>
      <xdr:rowOff>21997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95204"/>
          <a:ext cx="889000" cy="2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66611</xdr:rowOff>
    </xdr:from>
    <xdr:to>
      <xdr:col>55</xdr:col>
      <xdr:colOff>50800</xdr:colOff>
      <xdr:row>96</xdr:row>
      <xdr:rowOff>168211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89488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7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6719</xdr:rowOff>
    </xdr:from>
    <xdr:to>
      <xdr:col>50</xdr:col>
      <xdr:colOff>165100</xdr:colOff>
      <xdr:row>97</xdr:row>
      <xdr:rowOff>108319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99446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33502</xdr:rowOff>
    </xdr:from>
    <xdr:to>
      <xdr:col>46</xdr:col>
      <xdr:colOff>38100</xdr:colOff>
      <xdr:row>97</xdr:row>
      <xdr:rowOff>135102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126229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5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113754</xdr:rowOff>
    </xdr:from>
    <xdr:to>
      <xdr:col>41</xdr:col>
      <xdr:colOff>101600</xdr:colOff>
      <xdr:row>98</xdr:row>
      <xdr:rowOff>43904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35031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142647</xdr:rowOff>
    </xdr:from>
    <xdr:to>
      <xdr:col>36</xdr:col>
      <xdr:colOff>165100</xdr:colOff>
      <xdr:row>98</xdr:row>
      <xdr:rowOff>72797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63924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6693</xdr:rowOff>
    </xdr:from>
    <xdr:to>
      <xdr:col>85</xdr:col>
      <xdr:colOff>127000</xdr:colOff>
      <xdr:row>38</xdr:row>
      <xdr:rowOff>19266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21793"/>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19266</xdr:rowOff>
    </xdr:from>
    <xdr:to>
      <xdr:col>81</xdr:col>
      <xdr:colOff>50800</xdr:colOff>
      <xdr:row>38</xdr:row>
      <xdr:rowOff>25895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3436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25895</xdr:rowOff>
    </xdr:from>
    <xdr:to>
      <xdr:col>76</xdr:col>
      <xdr:colOff>114300</xdr:colOff>
      <xdr:row>38</xdr:row>
      <xdr:rowOff>49060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40995"/>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49060</xdr:rowOff>
    </xdr:from>
    <xdr:to>
      <xdr:col>71</xdr:col>
      <xdr:colOff>177800</xdr:colOff>
      <xdr:row>38</xdr:row>
      <xdr:rowOff>69406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64160"/>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127343</xdr:rowOff>
    </xdr:from>
    <xdr:to>
      <xdr:col>85</xdr:col>
      <xdr:colOff>177800</xdr:colOff>
      <xdr:row>38</xdr:row>
      <xdr:rowOff>57493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105770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139916</xdr:rowOff>
    </xdr:from>
    <xdr:to>
      <xdr:col>81</xdr:col>
      <xdr:colOff>101600</xdr:colOff>
      <xdr:row>38</xdr:row>
      <xdr:rowOff>70065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835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61193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146545</xdr:rowOff>
    </xdr:from>
    <xdr:to>
      <xdr:col>76</xdr:col>
      <xdr:colOff>165100</xdr:colOff>
      <xdr:row>38</xdr:row>
      <xdr:rowOff>76695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67822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169710</xdr:rowOff>
    </xdr:from>
    <xdr:to>
      <xdr:col>72</xdr:col>
      <xdr:colOff>38100</xdr:colOff>
      <xdr:row>38</xdr:row>
      <xdr:rowOff>99860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90987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0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18606</xdr:rowOff>
    </xdr:from>
    <xdr:to>
      <xdr:col>67</xdr:col>
      <xdr:colOff>101600</xdr:colOff>
      <xdr:row>38</xdr:row>
      <xdr:rowOff>120206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111333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128433</xdr:rowOff>
    </xdr:from>
    <xdr:to>
      <xdr:col>85</xdr:col>
      <xdr:colOff>127000</xdr:colOff>
      <xdr:row>56</xdr:row>
      <xdr:rowOff>123959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58183"/>
          <a:ext cx="838200" cy="16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123959</xdr:rowOff>
    </xdr:from>
    <xdr:to>
      <xdr:col>81</xdr:col>
      <xdr:colOff>50800</xdr:colOff>
      <xdr:row>58</xdr:row>
      <xdr:rowOff>22363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25159"/>
          <a:ext cx="889000" cy="24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22363</xdr:rowOff>
    </xdr:from>
    <xdr:to>
      <xdr:col>76</xdr:col>
      <xdr:colOff>114300</xdr:colOff>
      <xdr:row>58</xdr:row>
      <xdr:rowOff>86741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66463"/>
          <a:ext cx="889000" cy="6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67310</xdr:rowOff>
    </xdr:from>
    <xdr:to>
      <xdr:col>71</xdr:col>
      <xdr:colOff>177800</xdr:colOff>
      <xdr:row>58</xdr:row>
      <xdr:rowOff>86741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1001141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77633</xdr:rowOff>
    </xdr:from>
    <xdr:to>
      <xdr:col>85</xdr:col>
      <xdr:colOff>177800</xdr:colOff>
      <xdr:row>56</xdr:row>
      <xdr:rowOff>7783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100510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73159</xdr:rowOff>
    </xdr:from>
    <xdr:to>
      <xdr:col>81</xdr:col>
      <xdr:colOff>101600</xdr:colOff>
      <xdr:row>57</xdr:row>
      <xdr:rowOff>3309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19836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143013</xdr:rowOff>
    </xdr:from>
    <xdr:to>
      <xdr:col>76</xdr:col>
      <xdr:colOff>165100</xdr:colOff>
      <xdr:row>58</xdr:row>
      <xdr:rowOff>73163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64290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35941</xdr:rowOff>
    </xdr:from>
    <xdr:to>
      <xdr:col>72</xdr:col>
      <xdr:colOff>38100</xdr:colOff>
      <xdr:row>58</xdr:row>
      <xdr:rowOff>137541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128668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7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xdr:rowOff>
    </xdr:from>
    <xdr:to>
      <xdr:col>67</xdr:col>
      <xdr:colOff>101600</xdr:colOff>
      <xdr:row>58</xdr:row>
      <xdr:rowOff>118110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109237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5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129947</xdr:rowOff>
    </xdr:from>
    <xdr:to>
      <xdr:col>85</xdr:col>
      <xdr:colOff>127000</xdr:colOff>
      <xdr:row>79</xdr:row>
      <xdr:rowOff>1739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03047"/>
          <a:ext cx="838200" cy="4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1739</xdr:rowOff>
    </xdr:from>
    <xdr:to>
      <xdr:col>81</xdr:col>
      <xdr:colOff>50800</xdr:colOff>
      <xdr:row>79</xdr:row>
      <xdr:rowOff>3454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4628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3454</xdr:rowOff>
    </xdr:from>
    <xdr:to>
      <xdr:col>76</xdr:col>
      <xdr:colOff>114300</xdr:colOff>
      <xdr:row>79</xdr:row>
      <xdr:rowOff>15914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48004"/>
          <a:ext cx="889000" cy="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15608</xdr:rowOff>
    </xdr:from>
    <xdr:to>
      <xdr:col>71</xdr:col>
      <xdr:colOff>177800</xdr:colOff>
      <xdr:row>79</xdr:row>
      <xdr:rowOff>15914</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60158"/>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79147</xdr:rowOff>
    </xdr:from>
    <xdr:to>
      <xdr:col>85</xdr:col>
      <xdr:colOff>177800</xdr:colOff>
      <xdr:row>79</xdr:row>
      <xdr:rowOff>9297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4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165524</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3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122389</xdr:rowOff>
    </xdr:from>
    <xdr:to>
      <xdr:col>81</xdr:col>
      <xdr:colOff>101600</xdr:colOff>
      <xdr:row>79</xdr:row>
      <xdr:rowOff>52539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4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43666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58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124104</xdr:rowOff>
    </xdr:from>
    <xdr:to>
      <xdr:col>76</xdr:col>
      <xdr:colOff>165100</xdr:colOff>
      <xdr:row>79</xdr:row>
      <xdr:rowOff>54254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4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45381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58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136564</xdr:rowOff>
    </xdr:from>
    <xdr:to>
      <xdr:col>72</xdr:col>
      <xdr:colOff>38100</xdr:colOff>
      <xdr:row>79</xdr:row>
      <xdr:rowOff>66714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57841</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0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136258</xdr:rowOff>
    </xdr:from>
    <xdr:to>
      <xdr:col>67</xdr:col>
      <xdr:colOff>101600</xdr:colOff>
      <xdr:row>79</xdr:row>
      <xdr:rowOff>66408</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57535</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02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78615</xdr:rowOff>
    </xdr:from>
    <xdr:to>
      <xdr:col>85</xdr:col>
      <xdr:colOff>127000</xdr:colOff>
      <xdr:row>97</xdr:row>
      <xdr:rowOff>103239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709265"/>
          <a:ext cx="8382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78615</xdr:rowOff>
    </xdr:from>
    <xdr:to>
      <xdr:col>81</xdr:col>
      <xdr:colOff>50800</xdr:colOff>
      <xdr:row>97</xdr:row>
      <xdr:rowOff>95858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709265"/>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95858</xdr:rowOff>
    </xdr:from>
    <xdr:to>
      <xdr:col>76</xdr:col>
      <xdr:colOff>114300</xdr:colOff>
      <xdr:row>97</xdr:row>
      <xdr:rowOff>148191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726508"/>
          <a:ext cx="889000" cy="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148191</xdr:rowOff>
    </xdr:from>
    <xdr:to>
      <xdr:col>71</xdr:col>
      <xdr:colOff>177800</xdr:colOff>
      <xdr:row>98</xdr:row>
      <xdr:rowOff>11292</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778841"/>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52439</xdr:rowOff>
    </xdr:from>
    <xdr:to>
      <xdr:col>85</xdr:col>
      <xdr:colOff>177800</xdr:colOff>
      <xdr:row>97</xdr:row>
      <xdr:rowOff>154039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6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30866</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6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27815</xdr:rowOff>
    </xdr:from>
    <xdr:to>
      <xdr:col>81</xdr:col>
      <xdr:colOff>101600</xdr:colOff>
      <xdr:row>97</xdr:row>
      <xdr:rowOff>129415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6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120542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75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45058</xdr:rowOff>
    </xdr:from>
    <xdr:to>
      <xdr:col>76</xdr:col>
      <xdr:colOff>165100</xdr:colOff>
      <xdr:row>97</xdr:row>
      <xdr:rowOff>146658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67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137785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76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97391</xdr:rowOff>
    </xdr:from>
    <xdr:to>
      <xdr:col>72</xdr:col>
      <xdr:colOff>38100</xdr:colOff>
      <xdr:row>98</xdr:row>
      <xdr:rowOff>27541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7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18668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8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131942</xdr:rowOff>
    </xdr:from>
    <xdr:to>
      <xdr:col>67</xdr:col>
      <xdr:colOff>101600</xdr:colOff>
      <xdr:row>98</xdr:row>
      <xdr:rowOff>62092</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7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53219</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8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総務費は、ふるさと納税による寄付額の増加の影響や定額減税調整給付金給付事業により、前年度を大きく上回った。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民生費は、保育料無償化事業の通年化や私立認定こども園の園舎建替への支援事業により、前年度を上回った。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土木費は、道路除排雪に例年以上の経費を要したほか魚津駅前整備事業の影響により、前年度を上回った。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教育費は、学校給食費の公会計化及び室内温水プールの建て替え事業の影響により前年度を大きく上回った。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富山県魚津市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財政調整基金については、令和元年度策定の財政健全化計画における目標残高を令和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年度末に達成して以後、残高水準の維持に努めている。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実質収支額については、黒字の確保が続いている。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富山県魚津市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全会計において黒字となっている。今後も保険料や上下水道使用料の適正化を図り、健全な財政運営に努める。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65"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049999999999997"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45" thickBot="1" x14ac:dyDescent="0.25">
      <c r="B2" s="170" t="s">
        <v>77</v>
      </c>
      <c r="C2" s="170"/>
      <c r="D2" s="171"/>
    </row>
    <row r="3" spans="1:119" ht="18.8"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8"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24122101</v>
      </c>
      <c r="BO4" s="371"/>
      <c r="BP4" s="371"/>
      <c r="BQ4" s="371"/>
      <c r="BR4" s="371"/>
      <c r="BS4" s="371"/>
      <c r="BT4" s="371"/>
      <c r="BU4" s="372"/>
      <c r="BV4" s="370">
        <v>21907305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15.6</v>
      </c>
      <c r="CU4" s="377"/>
      <c r="CV4" s="377"/>
      <c r="CW4" s="377"/>
      <c r="CX4" s="377"/>
      <c r="CY4" s="377"/>
      <c r="CZ4" s="377"/>
      <c r="DA4" s="378"/>
      <c r="DB4" s="376">
        <v>11.5</v>
      </c>
      <c r="DC4" s="377"/>
      <c r="DD4" s="377"/>
      <c r="DE4" s="377"/>
      <c r="DF4" s="377"/>
      <c r="DG4" s="377"/>
      <c r="DH4" s="377"/>
      <c r="DI4" s="378"/>
    </row>
    <row r="5" spans="1:119" ht="18.8"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22153149</v>
      </c>
      <c r="BO5" s="439"/>
      <c r="BP5" s="439"/>
      <c r="BQ5" s="439"/>
      <c r="BR5" s="439"/>
      <c r="BS5" s="439"/>
      <c r="BT5" s="439"/>
      <c r="BU5" s="440"/>
      <c r="BV5" s="438">
        <v>20352564</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91</v>
      </c>
      <c r="CU5" s="405"/>
      <c r="CV5" s="405"/>
      <c r="CW5" s="405"/>
      <c r="CX5" s="405"/>
      <c r="CY5" s="405"/>
      <c r="CZ5" s="405"/>
      <c r="DA5" s="406"/>
      <c r="DB5" s="404">
        <v>90.9</v>
      </c>
      <c r="DC5" s="405"/>
      <c r="DD5" s="405"/>
      <c r="DE5" s="405"/>
      <c r="DF5" s="405"/>
      <c r="DG5" s="405"/>
      <c r="DH5" s="405"/>
      <c r="DI5" s="406"/>
    </row>
    <row r="6" spans="1:119" ht="18.8"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1968952</v>
      </c>
      <c r="BO6" s="439"/>
      <c r="BP6" s="439"/>
      <c r="BQ6" s="439"/>
      <c r="BR6" s="439"/>
      <c r="BS6" s="439"/>
      <c r="BT6" s="439"/>
      <c r="BU6" s="440"/>
      <c r="BV6" s="438">
        <v>1554741</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91.4</v>
      </c>
      <c r="CU6" s="445"/>
      <c r="CV6" s="445"/>
      <c r="CW6" s="445"/>
      <c r="CX6" s="445"/>
      <c r="CY6" s="445"/>
      <c r="CZ6" s="445"/>
      <c r="DA6" s="446"/>
      <c r="DB6" s="444">
        <v>91.7</v>
      </c>
      <c r="DC6" s="445"/>
      <c r="DD6" s="445"/>
      <c r="DE6" s="445"/>
      <c r="DF6" s="445"/>
      <c r="DG6" s="445"/>
      <c r="DH6" s="445"/>
      <c r="DI6" s="446"/>
    </row>
    <row r="7" spans="1:119" ht="18.8"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284545</v>
      </c>
      <c r="BO7" s="439"/>
      <c r="BP7" s="439"/>
      <c r="BQ7" s="439"/>
      <c r="BR7" s="439"/>
      <c r="BS7" s="439"/>
      <c r="BT7" s="439"/>
      <c r="BU7" s="440"/>
      <c r="BV7" s="438">
        <v>340749</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10786235</v>
      </c>
      <c r="CU7" s="439"/>
      <c r="CV7" s="439"/>
      <c r="CW7" s="439"/>
      <c r="CX7" s="439"/>
      <c r="CY7" s="439"/>
      <c r="CZ7" s="439"/>
      <c r="DA7" s="440"/>
      <c r="DB7" s="438">
        <v>10589974</v>
      </c>
      <c r="DC7" s="439"/>
      <c r="DD7" s="439"/>
      <c r="DE7" s="439"/>
      <c r="DF7" s="439"/>
      <c r="DG7" s="439"/>
      <c r="DH7" s="439"/>
      <c r="DI7" s="440"/>
    </row>
    <row r="8" spans="1:119" ht="18.8"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1684407</v>
      </c>
      <c r="BO8" s="439"/>
      <c r="BP8" s="439"/>
      <c r="BQ8" s="439"/>
      <c r="BR8" s="439"/>
      <c r="BS8" s="439"/>
      <c r="BT8" s="439"/>
      <c r="BU8" s="440"/>
      <c r="BV8" s="438">
        <v>1213992</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0.66</v>
      </c>
      <c r="CU8" s="448"/>
      <c r="CV8" s="448"/>
      <c r="CW8" s="448"/>
      <c r="CX8" s="448"/>
      <c r="CY8" s="448"/>
      <c r="CZ8" s="448"/>
      <c r="DA8" s="449"/>
      <c r="DB8" s="447">
        <v>0.67</v>
      </c>
      <c r="DC8" s="448"/>
      <c r="DD8" s="448"/>
      <c r="DE8" s="448"/>
      <c r="DF8" s="448"/>
      <c r="DG8" s="448"/>
      <c r="DH8" s="448"/>
      <c r="DI8" s="449"/>
    </row>
    <row r="9" spans="1:119" ht="18.8" customHeight="1" thickBot="1" x14ac:dyDescent="0.25">
      <c r="A9" s="169"/>
      <c r="B9" s="401" t="s">
        <v>106</v>
      </c>
      <c r="C9" s="402"/>
      <c r="D9" s="402"/>
      <c r="E9" s="402"/>
      <c r="F9" s="402"/>
      <c r="G9" s="402"/>
      <c r="H9" s="402"/>
      <c r="I9" s="402"/>
      <c r="J9" s="402"/>
      <c r="K9" s="450"/>
      <c r="L9" s="451" t="s">
        <v>107</v>
      </c>
      <c r="M9" s="452"/>
      <c r="N9" s="452"/>
      <c r="O9" s="452"/>
      <c r="P9" s="452"/>
      <c r="Q9" s="453"/>
      <c r="R9" s="454">
        <v>40535</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110</v>
      </c>
      <c r="AV9" s="434"/>
      <c r="AW9" s="434"/>
      <c r="AX9" s="434"/>
      <c r="AY9" s="435" t="s">
        <v>111</v>
      </c>
      <c r="AZ9" s="436"/>
      <c r="BA9" s="436"/>
      <c r="BB9" s="436"/>
      <c r="BC9" s="436"/>
      <c r="BD9" s="436"/>
      <c r="BE9" s="436"/>
      <c r="BF9" s="436"/>
      <c r="BG9" s="436"/>
      <c r="BH9" s="436"/>
      <c r="BI9" s="436"/>
      <c r="BJ9" s="436"/>
      <c r="BK9" s="436"/>
      <c r="BL9" s="436"/>
      <c r="BM9" s="437"/>
      <c r="BN9" s="438">
        <v>470415</v>
      </c>
      <c r="BO9" s="439"/>
      <c r="BP9" s="439"/>
      <c r="BQ9" s="439"/>
      <c r="BR9" s="439"/>
      <c r="BS9" s="439"/>
      <c r="BT9" s="439"/>
      <c r="BU9" s="440"/>
      <c r="BV9" s="438">
        <v>-196204</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10</v>
      </c>
      <c r="CU9" s="405"/>
      <c r="CV9" s="405"/>
      <c r="CW9" s="405"/>
      <c r="CX9" s="405"/>
      <c r="CY9" s="405"/>
      <c r="CZ9" s="405"/>
      <c r="DA9" s="406"/>
      <c r="DB9" s="404">
        <v>11.1</v>
      </c>
      <c r="DC9" s="405"/>
      <c r="DD9" s="405"/>
      <c r="DE9" s="405"/>
      <c r="DF9" s="405"/>
      <c r="DG9" s="405"/>
      <c r="DH9" s="405"/>
      <c r="DI9" s="406"/>
    </row>
    <row r="10" spans="1:119" ht="18.8" customHeight="1" thickBot="1" x14ac:dyDescent="0.25">
      <c r="A10" s="169"/>
      <c r="B10" s="401"/>
      <c r="C10" s="402"/>
      <c r="D10" s="402"/>
      <c r="E10" s="402"/>
      <c r="F10" s="402"/>
      <c r="G10" s="402"/>
      <c r="H10" s="402"/>
      <c r="I10" s="402"/>
      <c r="J10" s="402"/>
      <c r="K10" s="450"/>
      <c r="L10" s="457" t="s">
        <v>113</v>
      </c>
      <c r="M10" s="431"/>
      <c r="N10" s="431"/>
      <c r="O10" s="431"/>
      <c r="P10" s="431"/>
      <c r="Q10" s="432"/>
      <c r="R10" s="458">
        <v>42935</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90</v>
      </c>
      <c r="AV10" s="434"/>
      <c r="AW10" s="434"/>
      <c r="AX10" s="434"/>
      <c r="AY10" s="435" t="s">
        <v>115</v>
      </c>
      <c r="AZ10" s="436"/>
      <c r="BA10" s="436"/>
      <c r="BB10" s="436"/>
      <c r="BC10" s="436"/>
      <c r="BD10" s="436"/>
      <c r="BE10" s="436"/>
      <c r="BF10" s="436"/>
      <c r="BG10" s="436"/>
      <c r="BH10" s="436"/>
      <c r="BI10" s="436"/>
      <c r="BJ10" s="436"/>
      <c r="BK10" s="436"/>
      <c r="BL10" s="436"/>
      <c r="BM10" s="437"/>
      <c r="BN10" s="438">
        <v>151276</v>
      </c>
      <c r="BO10" s="439"/>
      <c r="BP10" s="439"/>
      <c r="BQ10" s="439"/>
      <c r="BR10" s="439"/>
      <c r="BS10" s="439"/>
      <c r="BT10" s="439"/>
      <c r="BU10" s="440"/>
      <c r="BV10" s="438">
        <v>200021</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8"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8" customHeight="1" x14ac:dyDescent="0.2">
      <c r="A12" s="169"/>
      <c r="B12" s="467" t="s">
        <v>123</v>
      </c>
      <c r="C12" s="468"/>
      <c r="D12" s="468"/>
      <c r="E12" s="468"/>
      <c r="F12" s="468"/>
      <c r="G12" s="468"/>
      <c r="H12" s="468"/>
      <c r="I12" s="468"/>
      <c r="J12" s="468"/>
      <c r="K12" s="469"/>
      <c r="L12" s="476" t="s">
        <v>124</v>
      </c>
      <c r="M12" s="477"/>
      <c r="N12" s="477"/>
      <c r="O12" s="477"/>
      <c r="P12" s="477"/>
      <c r="Q12" s="478"/>
      <c r="R12" s="479">
        <v>38617</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200000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8" customHeight="1" x14ac:dyDescent="0.2">
      <c r="A13" s="169"/>
      <c r="B13" s="470"/>
      <c r="C13" s="471"/>
      <c r="D13" s="471"/>
      <c r="E13" s="471"/>
      <c r="F13" s="471"/>
      <c r="G13" s="471"/>
      <c r="H13" s="471"/>
      <c r="I13" s="471"/>
      <c r="J13" s="471"/>
      <c r="K13" s="472"/>
      <c r="L13" s="178"/>
      <c r="M13" s="498" t="s">
        <v>130</v>
      </c>
      <c r="N13" s="499"/>
      <c r="O13" s="499"/>
      <c r="P13" s="499"/>
      <c r="Q13" s="500"/>
      <c r="R13" s="491">
        <v>38036</v>
      </c>
      <c r="S13" s="492"/>
      <c r="T13" s="492"/>
      <c r="U13" s="492"/>
      <c r="V13" s="493"/>
      <c r="W13" s="417" t="s">
        <v>131</v>
      </c>
      <c r="X13" s="418"/>
      <c r="Y13" s="418"/>
      <c r="Z13" s="418"/>
      <c r="AA13" s="418"/>
      <c r="AB13" s="408"/>
      <c r="AC13" s="458">
        <v>737</v>
      </c>
      <c r="AD13" s="459"/>
      <c r="AE13" s="459"/>
      <c r="AF13" s="459"/>
      <c r="AG13" s="501"/>
      <c r="AH13" s="458">
        <v>900</v>
      </c>
      <c r="AI13" s="459"/>
      <c r="AJ13" s="459"/>
      <c r="AK13" s="459"/>
      <c r="AL13" s="460"/>
      <c r="AM13" s="430" t="s">
        <v>132</v>
      </c>
      <c r="AN13" s="431"/>
      <c r="AO13" s="431"/>
      <c r="AP13" s="431"/>
      <c r="AQ13" s="431"/>
      <c r="AR13" s="431"/>
      <c r="AS13" s="431"/>
      <c r="AT13" s="432"/>
      <c r="AU13" s="433" t="s">
        <v>110</v>
      </c>
      <c r="AV13" s="434"/>
      <c r="AW13" s="434"/>
      <c r="AX13" s="434"/>
      <c r="AY13" s="435" t="s">
        <v>133</v>
      </c>
      <c r="AZ13" s="436"/>
      <c r="BA13" s="436"/>
      <c r="BB13" s="436"/>
      <c r="BC13" s="436"/>
      <c r="BD13" s="436"/>
      <c r="BE13" s="436"/>
      <c r="BF13" s="436"/>
      <c r="BG13" s="436"/>
      <c r="BH13" s="436"/>
      <c r="BI13" s="436"/>
      <c r="BJ13" s="436"/>
      <c r="BK13" s="436"/>
      <c r="BL13" s="436"/>
      <c r="BM13" s="437"/>
      <c r="BN13" s="438">
        <v>421691</v>
      </c>
      <c r="BO13" s="439"/>
      <c r="BP13" s="439"/>
      <c r="BQ13" s="439"/>
      <c r="BR13" s="439"/>
      <c r="BS13" s="439"/>
      <c r="BT13" s="439"/>
      <c r="BU13" s="440"/>
      <c r="BV13" s="438">
        <v>3817</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11</v>
      </c>
      <c r="CU13" s="405"/>
      <c r="CV13" s="405"/>
      <c r="CW13" s="405"/>
      <c r="CX13" s="405"/>
      <c r="CY13" s="405"/>
      <c r="CZ13" s="405"/>
      <c r="DA13" s="406"/>
      <c r="DB13" s="404">
        <v>11.3</v>
      </c>
      <c r="DC13" s="405"/>
      <c r="DD13" s="405"/>
      <c r="DE13" s="405"/>
      <c r="DF13" s="405"/>
      <c r="DG13" s="405"/>
      <c r="DH13" s="405"/>
      <c r="DI13" s="406"/>
    </row>
    <row r="14" spans="1:119" ht="18.8" customHeight="1" thickBot="1" x14ac:dyDescent="0.25">
      <c r="A14" s="169"/>
      <c r="B14" s="470"/>
      <c r="C14" s="471"/>
      <c r="D14" s="471"/>
      <c r="E14" s="471"/>
      <c r="F14" s="471"/>
      <c r="G14" s="471"/>
      <c r="H14" s="471"/>
      <c r="I14" s="471"/>
      <c r="J14" s="471"/>
      <c r="K14" s="472"/>
      <c r="L14" s="488" t="s">
        <v>135</v>
      </c>
      <c r="M14" s="489"/>
      <c r="N14" s="489"/>
      <c r="O14" s="489"/>
      <c r="P14" s="489"/>
      <c r="Q14" s="490"/>
      <c r="R14" s="491">
        <v>39274</v>
      </c>
      <c r="S14" s="492"/>
      <c r="T14" s="492"/>
      <c r="U14" s="492"/>
      <c r="V14" s="493"/>
      <c r="W14" s="397"/>
      <c r="X14" s="398"/>
      <c r="Y14" s="398"/>
      <c r="Z14" s="398"/>
      <c r="AA14" s="398"/>
      <c r="AB14" s="387"/>
      <c r="AC14" s="494">
        <v>3.9</v>
      </c>
      <c r="AD14" s="495"/>
      <c r="AE14" s="495"/>
      <c r="AF14" s="495"/>
      <c r="AG14" s="496"/>
      <c r="AH14" s="494">
        <v>4.0999999999999996</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77.099999999999994</v>
      </c>
      <c r="CU14" s="506"/>
      <c r="CV14" s="506"/>
      <c r="CW14" s="506"/>
      <c r="CX14" s="506"/>
      <c r="CY14" s="506"/>
      <c r="CZ14" s="506"/>
      <c r="DA14" s="507"/>
      <c r="DB14" s="505">
        <v>73.5</v>
      </c>
      <c r="DC14" s="506"/>
      <c r="DD14" s="506"/>
      <c r="DE14" s="506"/>
      <c r="DF14" s="506"/>
      <c r="DG14" s="506"/>
      <c r="DH14" s="506"/>
      <c r="DI14" s="507"/>
    </row>
    <row r="15" spans="1:119" ht="18.8" customHeight="1" x14ac:dyDescent="0.2">
      <c r="A15" s="169"/>
      <c r="B15" s="470"/>
      <c r="C15" s="471"/>
      <c r="D15" s="471"/>
      <c r="E15" s="471"/>
      <c r="F15" s="471"/>
      <c r="G15" s="471"/>
      <c r="H15" s="471"/>
      <c r="I15" s="471"/>
      <c r="J15" s="471"/>
      <c r="K15" s="472"/>
      <c r="L15" s="178"/>
      <c r="M15" s="498" t="s">
        <v>130</v>
      </c>
      <c r="N15" s="499"/>
      <c r="O15" s="499"/>
      <c r="P15" s="499"/>
      <c r="Q15" s="500"/>
      <c r="R15" s="491">
        <v>38724</v>
      </c>
      <c r="S15" s="492"/>
      <c r="T15" s="492"/>
      <c r="U15" s="492"/>
      <c r="V15" s="493"/>
      <c r="W15" s="417" t="s">
        <v>137</v>
      </c>
      <c r="X15" s="418"/>
      <c r="Y15" s="418"/>
      <c r="Z15" s="418"/>
      <c r="AA15" s="418"/>
      <c r="AB15" s="408"/>
      <c r="AC15" s="458">
        <v>7512</v>
      </c>
      <c r="AD15" s="459"/>
      <c r="AE15" s="459"/>
      <c r="AF15" s="459"/>
      <c r="AG15" s="501"/>
      <c r="AH15" s="458">
        <v>8521</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5845397</v>
      </c>
      <c r="BO15" s="371"/>
      <c r="BP15" s="371"/>
      <c r="BQ15" s="371"/>
      <c r="BR15" s="371"/>
      <c r="BS15" s="371"/>
      <c r="BT15" s="371"/>
      <c r="BU15" s="372"/>
      <c r="BV15" s="370">
        <v>5976670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8"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39.4</v>
      </c>
      <c r="AD16" s="495"/>
      <c r="AE16" s="495"/>
      <c r="AF16" s="495"/>
      <c r="AG16" s="496"/>
      <c r="AH16" s="494">
        <v>39.299999999999997</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9202707</v>
      </c>
      <c r="BO16" s="439"/>
      <c r="BP16" s="439"/>
      <c r="BQ16" s="439"/>
      <c r="BR16" s="439"/>
      <c r="BS16" s="439"/>
      <c r="BT16" s="439"/>
      <c r="BU16" s="440"/>
      <c r="BV16" s="438">
        <v>8920144</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8" customHeight="1" thickBot="1" x14ac:dyDescent="0.25">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10836</v>
      </c>
      <c r="AD17" s="459"/>
      <c r="AE17" s="459"/>
      <c r="AF17" s="459"/>
      <c r="AG17" s="501"/>
      <c r="AH17" s="458">
        <v>12286</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7378562</v>
      </c>
      <c r="BO17" s="439"/>
      <c r="BP17" s="439"/>
      <c r="BQ17" s="439"/>
      <c r="BR17" s="439"/>
      <c r="BS17" s="439"/>
      <c r="BT17" s="439"/>
      <c r="BU17" s="440"/>
      <c r="BV17" s="438">
        <v>7547803</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8" customHeight="1" thickBot="1" x14ac:dyDescent="0.25">
      <c r="A18" s="169"/>
      <c r="B18" s="521" t="s">
        <v>147</v>
      </c>
      <c r="C18" s="450"/>
      <c r="D18" s="450"/>
      <c r="E18" s="522"/>
      <c r="F18" s="522"/>
      <c r="G18" s="522"/>
      <c r="H18" s="522"/>
      <c r="I18" s="522"/>
      <c r="J18" s="522"/>
      <c r="K18" s="522"/>
      <c r="L18" s="523">
        <v>200.61</v>
      </c>
      <c r="M18" s="523"/>
      <c r="N18" s="523"/>
      <c r="O18" s="523"/>
      <c r="P18" s="523"/>
      <c r="Q18" s="523"/>
      <c r="R18" s="524"/>
      <c r="S18" s="524"/>
      <c r="T18" s="524"/>
      <c r="U18" s="524"/>
      <c r="V18" s="525"/>
      <c r="W18" s="419"/>
      <c r="X18" s="420"/>
      <c r="Y18" s="420"/>
      <c r="Z18" s="420"/>
      <c r="AA18" s="420"/>
      <c r="AB18" s="411"/>
      <c r="AC18" s="526">
        <v>56.8</v>
      </c>
      <c r="AD18" s="527"/>
      <c r="AE18" s="527"/>
      <c r="AF18" s="527"/>
      <c r="AG18" s="528"/>
      <c r="AH18" s="526">
        <v>56.6</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10552335</v>
      </c>
      <c r="BO18" s="439"/>
      <c r="BP18" s="439"/>
      <c r="BQ18" s="439"/>
      <c r="BR18" s="439"/>
      <c r="BS18" s="439"/>
      <c r="BT18" s="439"/>
      <c r="BU18" s="440"/>
      <c r="BV18" s="438">
        <v>10179592</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8" customHeight="1" thickBot="1" x14ac:dyDescent="0.25">
      <c r="A19" s="169"/>
      <c r="B19" s="521" t="s">
        <v>149</v>
      </c>
      <c r="C19" s="450"/>
      <c r="D19" s="450"/>
      <c r="E19" s="522"/>
      <c r="F19" s="522"/>
      <c r="G19" s="522"/>
      <c r="H19" s="522"/>
      <c r="I19" s="522"/>
      <c r="J19" s="522"/>
      <c r="K19" s="522"/>
      <c r="L19" s="530">
        <v>202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15248114</v>
      </c>
      <c r="BO19" s="439"/>
      <c r="BP19" s="439"/>
      <c r="BQ19" s="439"/>
      <c r="BR19" s="439"/>
      <c r="BS19" s="439"/>
      <c r="BT19" s="439"/>
      <c r="BU19" s="440"/>
      <c r="BV19" s="438">
        <v>14487477</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8" customHeight="1" thickBot="1" x14ac:dyDescent="0.25">
      <c r="A20" s="169"/>
      <c r="B20" s="521" t="s">
        <v>151</v>
      </c>
      <c r="C20" s="450"/>
      <c r="D20" s="450"/>
      <c r="E20" s="522"/>
      <c r="F20" s="522"/>
      <c r="G20" s="522"/>
      <c r="H20" s="522"/>
      <c r="I20" s="522"/>
      <c r="J20" s="522"/>
      <c r="K20" s="522"/>
      <c r="L20" s="530">
        <v>15800</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8" customHeight="1" thickBot="1" x14ac:dyDescent="0.25">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8" customHeight="1" x14ac:dyDescent="0.2">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16545550</v>
      </c>
      <c r="BO22" s="371"/>
      <c r="BP22" s="371"/>
      <c r="BQ22" s="371"/>
      <c r="BR22" s="371"/>
      <c r="BS22" s="371"/>
      <c r="BT22" s="371"/>
      <c r="BU22" s="372"/>
      <c r="BV22" s="370">
        <v>15966708</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8"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14025886</v>
      </c>
      <c r="BO23" s="439"/>
      <c r="BP23" s="439"/>
      <c r="BQ23" s="439"/>
      <c r="BR23" s="439"/>
      <c r="BS23" s="439"/>
      <c r="BT23" s="439"/>
      <c r="BU23" s="440"/>
      <c r="BV23" s="438">
        <v>13642723</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8" customHeight="1" thickBot="1" x14ac:dyDescent="0.25">
      <c r="A24" s="169"/>
      <c r="B24" s="553"/>
      <c r="C24" s="554"/>
      <c r="D24" s="555"/>
      <c r="E24" s="457" t="s">
        <v>161</v>
      </c>
      <c r="F24" s="431"/>
      <c r="G24" s="431"/>
      <c r="H24" s="431"/>
      <c r="I24" s="431"/>
      <c r="J24" s="431"/>
      <c r="K24" s="432"/>
      <c r="L24" s="458">
        <v>1</v>
      </c>
      <c r="M24" s="459"/>
      <c r="N24" s="459"/>
      <c r="O24" s="459"/>
      <c r="P24" s="501"/>
      <c r="Q24" s="458">
        <v>8500</v>
      </c>
      <c r="R24" s="459"/>
      <c r="S24" s="459"/>
      <c r="T24" s="459"/>
      <c r="U24" s="459"/>
      <c r="V24" s="501"/>
      <c r="W24" s="566"/>
      <c r="X24" s="554"/>
      <c r="Y24" s="555"/>
      <c r="Z24" s="457" t="s">
        <v>162</v>
      </c>
      <c r="AA24" s="431"/>
      <c r="AB24" s="431"/>
      <c r="AC24" s="431"/>
      <c r="AD24" s="431"/>
      <c r="AE24" s="431"/>
      <c r="AF24" s="431"/>
      <c r="AG24" s="432"/>
      <c r="AH24" s="458">
        <v>272</v>
      </c>
      <c r="AI24" s="459"/>
      <c r="AJ24" s="459"/>
      <c r="AK24" s="459"/>
      <c r="AL24" s="501"/>
      <c r="AM24" s="458">
        <v>876112</v>
      </c>
      <c r="AN24" s="459"/>
      <c r="AO24" s="459"/>
      <c r="AP24" s="459"/>
      <c r="AQ24" s="459"/>
      <c r="AR24" s="501"/>
      <c r="AS24" s="458">
        <v>3221</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9686228</v>
      </c>
      <c r="BO24" s="439"/>
      <c r="BP24" s="439"/>
      <c r="BQ24" s="439"/>
      <c r="BR24" s="439"/>
      <c r="BS24" s="439"/>
      <c r="BT24" s="439"/>
      <c r="BU24" s="440"/>
      <c r="BV24" s="438">
        <v>8426784</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8" customHeight="1" x14ac:dyDescent="0.2">
      <c r="A25" s="169"/>
      <c r="B25" s="553"/>
      <c r="C25" s="554"/>
      <c r="D25" s="555"/>
      <c r="E25" s="457" t="s">
        <v>164</v>
      </c>
      <c r="F25" s="431"/>
      <c r="G25" s="431"/>
      <c r="H25" s="431"/>
      <c r="I25" s="431"/>
      <c r="J25" s="431"/>
      <c r="K25" s="432"/>
      <c r="L25" s="458">
        <v>1</v>
      </c>
      <c r="M25" s="459"/>
      <c r="N25" s="459"/>
      <c r="O25" s="459"/>
      <c r="P25" s="501"/>
      <c r="Q25" s="458">
        <v>7380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1664533</v>
      </c>
      <c r="BO25" s="371"/>
      <c r="BP25" s="371"/>
      <c r="BQ25" s="371"/>
      <c r="BR25" s="371"/>
      <c r="BS25" s="371"/>
      <c r="BT25" s="371"/>
      <c r="BU25" s="372"/>
      <c r="BV25" s="370">
        <v>1602144</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8" customHeight="1" x14ac:dyDescent="0.2">
      <c r="A26" s="169"/>
      <c r="B26" s="553"/>
      <c r="C26" s="554"/>
      <c r="D26" s="555"/>
      <c r="E26" s="457" t="s">
        <v>167</v>
      </c>
      <c r="F26" s="431"/>
      <c r="G26" s="431"/>
      <c r="H26" s="431"/>
      <c r="I26" s="431"/>
      <c r="J26" s="431"/>
      <c r="K26" s="432"/>
      <c r="L26" s="458">
        <v>1</v>
      </c>
      <c r="M26" s="459"/>
      <c r="N26" s="459"/>
      <c r="O26" s="459"/>
      <c r="P26" s="501"/>
      <c r="Q26" s="458">
        <v>6300</v>
      </c>
      <c r="R26" s="459"/>
      <c r="S26" s="459"/>
      <c r="T26" s="459"/>
      <c r="U26" s="459"/>
      <c r="V26" s="501"/>
      <c r="W26" s="566"/>
      <c r="X26" s="554"/>
      <c r="Y26" s="555"/>
      <c r="Z26" s="457" t="s">
        <v>168</v>
      </c>
      <c r="AA26" s="578"/>
      <c r="AB26" s="578"/>
      <c r="AC26" s="578"/>
      <c r="AD26" s="578"/>
      <c r="AE26" s="578"/>
      <c r="AF26" s="578"/>
      <c r="AG26" s="579"/>
      <c r="AH26" s="458">
        <v>15</v>
      </c>
      <c r="AI26" s="459"/>
      <c r="AJ26" s="459"/>
      <c r="AK26" s="459"/>
      <c r="AL26" s="501"/>
      <c r="AM26" s="458">
        <v>50130</v>
      </c>
      <c r="AN26" s="459"/>
      <c r="AO26" s="459"/>
      <c r="AP26" s="459"/>
      <c r="AQ26" s="459"/>
      <c r="AR26" s="501"/>
      <c r="AS26" s="458">
        <v>3342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8" customHeight="1" thickBot="1" x14ac:dyDescent="0.25">
      <c r="A27" s="169"/>
      <c r="B27" s="553"/>
      <c r="C27" s="554"/>
      <c r="D27" s="555"/>
      <c r="E27" s="457" t="s">
        <v>170</v>
      </c>
      <c r="F27" s="431"/>
      <c r="G27" s="431"/>
      <c r="H27" s="431"/>
      <c r="I27" s="431"/>
      <c r="J27" s="431"/>
      <c r="K27" s="432"/>
      <c r="L27" s="458">
        <v>1</v>
      </c>
      <c r="M27" s="459"/>
      <c r="N27" s="459"/>
      <c r="O27" s="459"/>
      <c r="P27" s="501"/>
      <c r="Q27" s="458">
        <v>4800</v>
      </c>
      <c r="R27" s="459"/>
      <c r="S27" s="459"/>
      <c r="T27" s="459"/>
      <c r="U27" s="459"/>
      <c r="V27" s="501"/>
      <c r="W27" s="566"/>
      <c r="X27" s="554"/>
      <c r="Y27" s="555"/>
      <c r="Z27" s="457" t="s">
        <v>171</v>
      </c>
      <c r="AA27" s="431"/>
      <c r="AB27" s="431"/>
      <c r="AC27" s="431"/>
      <c r="AD27" s="431"/>
      <c r="AE27" s="431"/>
      <c r="AF27" s="431"/>
      <c r="AG27" s="432"/>
      <c r="AH27" s="458">
        <v>3</v>
      </c>
      <c r="AI27" s="459"/>
      <c r="AJ27" s="459"/>
      <c r="AK27" s="459"/>
      <c r="AL27" s="501"/>
      <c r="AM27" s="458">
        <v>8781</v>
      </c>
      <c r="AN27" s="459"/>
      <c r="AO27" s="459"/>
      <c r="AP27" s="459"/>
      <c r="AQ27" s="459"/>
      <c r="AR27" s="501"/>
      <c r="AS27" s="458">
        <v>2927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917005</v>
      </c>
      <c r="BO27" s="548"/>
      <c r="BP27" s="548"/>
      <c r="BQ27" s="548"/>
      <c r="BR27" s="548"/>
      <c r="BS27" s="548"/>
      <c r="BT27" s="548"/>
      <c r="BU27" s="549"/>
      <c r="BV27" s="547">
        <v>916832</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8" customHeight="1" x14ac:dyDescent="0.2">
      <c r="A28" s="169"/>
      <c r="B28" s="553"/>
      <c r="C28" s="554"/>
      <c r="D28" s="555"/>
      <c r="E28" s="457" t="s">
        <v>173</v>
      </c>
      <c r="F28" s="431"/>
      <c r="G28" s="431"/>
      <c r="H28" s="431"/>
      <c r="I28" s="431"/>
      <c r="J28" s="431"/>
      <c r="K28" s="432"/>
      <c r="L28" s="458">
        <v>1</v>
      </c>
      <c r="M28" s="459"/>
      <c r="N28" s="459"/>
      <c r="O28" s="459"/>
      <c r="P28" s="501"/>
      <c r="Q28" s="458">
        <v>4300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1213713</v>
      </c>
      <c r="BO28" s="371"/>
      <c r="BP28" s="371"/>
      <c r="BQ28" s="371"/>
      <c r="BR28" s="371"/>
      <c r="BS28" s="371"/>
      <c r="BT28" s="371"/>
      <c r="BU28" s="372"/>
      <c r="BV28" s="370">
        <v>1262437</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8" customHeight="1" x14ac:dyDescent="0.2">
      <c r="A29" s="169"/>
      <c r="B29" s="553"/>
      <c r="C29" s="554"/>
      <c r="D29" s="555"/>
      <c r="E29" s="457" t="s">
        <v>176</v>
      </c>
      <c r="F29" s="431"/>
      <c r="G29" s="431"/>
      <c r="H29" s="431"/>
      <c r="I29" s="431"/>
      <c r="J29" s="431"/>
      <c r="K29" s="432"/>
      <c r="L29" s="458">
        <v>15</v>
      </c>
      <c r="M29" s="459"/>
      <c r="N29" s="459"/>
      <c r="O29" s="459"/>
      <c r="P29" s="501"/>
      <c r="Q29" s="458">
        <v>4000</v>
      </c>
      <c r="R29" s="459"/>
      <c r="S29" s="459"/>
      <c r="T29" s="459"/>
      <c r="U29" s="459"/>
      <c r="V29" s="501"/>
      <c r="W29" s="567"/>
      <c r="X29" s="568"/>
      <c r="Y29" s="569"/>
      <c r="Z29" s="457" t="s">
        <v>177</v>
      </c>
      <c r="AA29" s="431"/>
      <c r="AB29" s="431"/>
      <c r="AC29" s="431"/>
      <c r="AD29" s="431"/>
      <c r="AE29" s="431"/>
      <c r="AF29" s="431"/>
      <c r="AG29" s="432"/>
      <c r="AH29" s="458">
        <v>275</v>
      </c>
      <c r="AI29" s="459"/>
      <c r="AJ29" s="459"/>
      <c r="AK29" s="459"/>
      <c r="AL29" s="501"/>
      <c r="AM29" s="458">
        <v>884893</v>
      </c>
      <c r="AN29" s="459"/>
      <c r="AO29" s="459"/>
      <c r="AP29" s="459"/>
      <c r="AQ29" s="459"/>
      <c r="AR29" s="501"/>
      <c r="AS29" s="458">
        <v>3218</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470933</v>
      </c>
      <c r="BO29" s="439"/>
      <c r="BP29" s="439"/>
      <c r="BQ29" s="439"/>
      <c r="BR29" s="439"/>
      <c r="BS29" s="439"/>
      <c r="BT29" s="439"/>
      <c r="BU29" s="440"/>
      <c r="BV29" s="438">
        <v>453024</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8"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97.4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3435891</v>
      </c>
      <c r="BO30" s="548"/>
      <c r="BP30" s="548"/>
      <c r="BQ30" s="548"/>
      <c r="BR30" s="548"/>
      <c r="BS30" s="548"/>
      <c r="BT30" s="548"/>
      <c r="BU30" s="549"/>
      <c r="BV30" s="547">
        <v>2913703</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新川広域圏事務組合（一般会計）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魚津市施設管理公社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水族館事業特別会計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富山県市町村会館管理組合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魚津市スポーツ協会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富山県市町村総合事務組合（一般会計）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富山県後期高齢者医療広域連合（一般会計）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富山県後期高齢者医療広域連合（特別会計）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富山県東部消防組合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yThsJc0amlyWYx3JD5AoLSilb668ZjfGm6Z2odAAqA6DBLan4ohwT2O2WDy0DrARiHNIk43HaNXfTxFyPHXcA==" saltValue="zU4fAvb6dJtdRaCfMqhQ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45" customHeight="1" x14ac:dyDescent="0.2">
      <c r="A1" s="22"/>
      <c r="B1" s="22"/>
      <c r="C1" s="22"/>
      <c r="D1" s="22"/>
      <c r="E1" s="22"/>
      <c r="F1" s="22"/>
      <c r="G1" s="22"/>
      <c r="H1" s="22"/>
      <c r="I1" s="22"/>
      <c r="J1" s="22"/>
      <c r="K1" s="22"/>
      <c r="L1" s="22"/>
      <c r="M1" s="22"/>
      <c r="N1" s="22"/>
      <c r="O1" s="22"/>
      <c r="P1" s="22"/>
    </row>
    <row r="2" spans="1:16" ht="16.45" customHeight="1" x14ac:dyDescent="0.2">
      <c r="A2" s="22"/>
      <c r="B2" s="22"/>
      <c r="C2" s="22"/>
      <c r="D2" s="22"/>
      <c r="E2" s="22"/>
      <c r="F2" s="22"/>
      <c r="G2" s="22"/>
      <c r="H2" s="22"/>
      <c r="I2" s="22"/>
      <c r="J2" s="22"/>
      <c r="K2" s="22"/>
      <c r="L2" s="22"/>
      <c r="M2" s="22"/>
      <c r="N2" s="22"/>
      <c r="O2" s="22"/>
      <c r="P2" s="22"/>
    </row>
    <row r="3" spans="1:16" ht="16.45" customHeight="1" x14ac:dyDescent="0.2">
      <c r="A3" s="22"/>
      <c r="B3" s="22"/>
      <c r="C3" s="22"/>
      <c r="D3" s="22"/>
      <c r="E3" s="22"/>
      <c r="F3" s="22"/>
      <c r="G3" s="22"/>
      <c r="H3" s="22"/>
      <c r="I3" s="22"/>
      <c r="J3" s="22"/>
      <c r="K3" s="22"/>
      <c r="L3" s="22"/>
      <c r="M3" s="22"/>
      <c r="N3" s="22"/>
      <c r="O3" s="22"/>
      <c r="P3" s="22"/>
    </row>
    <row r="4" spans="1:16" ht="16.45" customHeight="1" x14ac:dyDescent="0.2">
      <c r="A4" s="22"/>
      <c r="B4" s="22"/>
      <c r="C4" s="22"/>
      <c r="D4" s="22"/>
      <c r="E4" s="22"/>
      <c r="F4" s="22"/>
      <c r="G4" s="22"/>
      <c r="H4" s="22"/>
      <c r="I4" s="22"/>
      <c r="J4" s="22"/>
      <c r="K4" s="22"/>
      <c r="L4" s="22"/>
      <c r="M4" s="22"/>
      <c r="N4" s="22"/>
      <c r="O4" s="22"/>
      <c r="P4" s="22"/>
    </row>
    <row r="5" spans="1:16" ht="16.45" customHeight="1" x14ac:dyDescent="0.2">
      <c r="A5" s="22"/>
      <c r="B5" s="22"/>
      <c r="C5" s="22"/>
      <c r="D5" s="22"/>
      <c r="E5" s="22"/>
      <c r="F5" s="22"/>
      <c r="G5" s="22"/>
      <c r="H5" s="22"/>
      <c r="I5" s="22"/>
      <c r="J5" s="22"/>
      <c r="K5" s="22"/>
      <c r="L5" s="22"/>
      <c r="M5" s="22"/>
      <c r="N5" s="22"/>
      <c r="O5" s="22"/>
      <c r="P5" s="22"/>
    </row>
    <row r="6" spans="1:16" ht="16.45" customHeight="1" x14ac:dyDescent="0.2">
      <c r="A6" s="22"/>
      <c r="B6" s="22"/>
      <c r="C6" s="22"/>
      <c r="D6" s="22"/>
      <c r="E6" s="22"/>
      <c r="F6" s="22"/>
      <c r="G6" s="22"/>
      <c r="H6" s="22"/>
      <c r="I6" s="22"/>
      <c r="J6" s="22"/>
      <c r="K6" s="22"/>
      <c r="L6" s="22"/>
      <c r="M6" s="22"/>
      <c r="N6" s="22"/>
      <c r="O6" s="22"/>
      <c r="P6" s="22"/>
    </row>
    <row r="7" spans="1:16" ht="16.45" customHeight="1" x14ac:dyDescent="0.2">
      <c r="A7" s="22"/>
      <c r="B7" s="22"/>
      <c r="C7" s="22"/>
      <c r="D7" s="22"/>
      <c r="E7" s="22"/>
      <c r="F7" s="22"/>
      <c r="G7" s="22"/>
      <c r="H7" s="22"/>
      <c r="I7" s="22"/>
      <c r="J7" s="22"/>
      <c r="K7" s="22"/>
      <c r="L7" s="22"/>
      <c r="M7" s="22"/>
      <c r="N7" s="22"/>
      <c r="O7" s="22"/>
      <c r="P7" s="22"/>
    </row>
    <row r="8" spans="1:16" ht="16.45" customHeight="1" x14ac:dyDescent="0.2">
      <c r="A8" s="22"/>
      <c r="B8" s="22"/>
      <c r="C8" s="22"/>
      <c r="D8" s="22"/>
      <c r="E8" s="22"/>
      <c r="F8" s="22"/>
      <c r="G8" s="22"/>
      <c r="H8" s="22"/>
      <c r="I8" s="22"/>
      <c r="J8" s="22"/>
      <c r="K8" s="22"/>
      <c r="L8" s="22"/>
      <c r="M8" s="22"/>
      <c r="N8" s="22"/>
      <c r="O8" s="22"/>
      <c r="P8" s="22"/>
    </row>
    <row r="9" spans="1:16" ht="16.45" customHeight="1" x14ac:dyDescent="0.2">
      <c r="A9" s="22"/>
      <c r="B9" s="22"/>
      <c r="C9" s="22"/>
      <c r="D9" s="22"/>
      <c r="E9" s="22"/>
      <c r="F9" s="22"/>
      <c r="G9" s="22"/>
      <c r="H9" s="22"/>
      <c r="I9" s="22"/>
      <c r="J9" s="22"/>
      <c r="K9" s="22"/>
      <c r="L9" s="22"/>
      <c r="M9" s="22"/>
      <c r="N9" s="22"/>
      <c r="O9" s="22"/>
      <c r="P9" s="22"/>
    </row>
    <row r="10" spans="1:16" ht="16.45" customHeight="1" x14ac:dyDescent="0.2">
      <c r="A10" s="22"/>
      <c r="B10" s="22"/>
      <c r="C10" s="22"/>
      <c r="D10" s="22"/>
      <c r="E10" s="22"/>
      <c r="F10" s="22"/>
      <c r="G10" s="22"/>
      <c r="H10" s="22"/>
      <c r="I10" s="22"/>
      <c r="J10" s="22"/>
      <c r="K10" s="22"/>
      <c r="L10" s="22"/>
      <c r="M10" s="22"/>
      <c r="N10" s="22"/>
      <c r="O10" s="22"/>
      <c r="P10" s="22"/>
    </row>
    <row r="11" spans="1:16" ht="16.45" customHeight="1" x14ac:dyDescent="0.2">
      <c r="A11" s="22"/>
      <c r="B11" s="22"/>
      <c r="C11" s="22"/>
      <c r="D11" s="22"/>
      <c r="E11" s="22"/>
      <c r="F11" s="22"/>
      <c r="G11" s="22"/>
      <c r="H11" s="22"/>
      <c r="I11" s="22"/>
      <c r="J11" s="22"/>
      <c r="K11" s="22"/>
      <c r="L11" s="22"/>
      <c r="M11" s="22"/>
      <c r="N11" s="22"/>
      <c r="O11" s="22"/>
      <c r="P11" s="22"/>
    </row>
    <row r="12" spans="1:16" ht="16.45" customHeight="1" x14ac:dyDescent="0.2">
      <c r="A12" s="22"/>
      <c r="B12" s="22"/>
      <c r="C12" s="22"/>
      <c r="D12" s="22"/>
      <c r="E12" s="22"/>
      <c r="F12" s="22"/>
      <c r="G12" s="22"/>
      <c r="H12" s="22"/>
      <c r="I12" s="22"/>
      <c r="J12" s="22"/>
      <c r="K12" s="22"/>
      <c r="L12" s="22"/>
      <c r="M12" s="22"/>
      <c r="N12" s="22"/>
      <c r="O12" s="22"/>
      <c r="P12" s="22"/>
    </row>
    <row r="13" spans="1:16" ht="16.45" customHeight="1" x14ac:dyDescent="0.2">
      <c r="A13" s="22"/>
      <c r="B13" s="22"/>
      <c r="C13" s="22"/>
      <c r="D13" s="22"/>
      <c r="E13" s="22"/>
      <c r="F13" s="22"/>
      <c r="G13" s="22"/>
      <c r="H13" s="22"/>
      <c r="I13" s="22"/>
      <c r="J13" s="22"/>
      <c r="K13" s="22"/>
      <c r="L13" s="22"/>
      <c r="M13" s="22"/>
      <c r="N13" s="22"/>
      <c r="O13" s="22"/>
      <c r="P13" s="22"/>
    </row>
    <row r="14" spans="1:16" ht="16.45" customHeight="1" x14ac:dyDescent="0.2">
      <c r="A14" s="22"/>
      <c r="B14" s="22"/>
      <c r="C14" s="22"/>
      <c r="D14" s="22"/>
      <c r="E14" s="22"/>
      <c r="F14" s="22"/>
      <c r="G14" s="22"/>
      <c r="H14" s="22"/>
      <c r="I14" s="22"/>
      <c r="J14" s="22"/>
      <c r="K14" s="22"/>
      <c r="L14" s="22"/>
      <c r="M14" s="22"/>
      <c r="N14" s="22"/>
      <c r="O14" s="22"/>
      <c r="P14" s="22"/>
    </row>
    <row r="15" spans="1:16" ht="16.45" customHeight="1" x14ac:dyDescent="0.2">
      <c r="A15" s="22"/>
      <c r="B15" s="22"/>
      <c r="C15" s="22"/>
      <c r="D15" s="22"/>
      <c r="E15" s="22"/>
      <c r="F15" s="22"/>
      <c r="G15" s="22"/>
      <c r="H15" s="22"/>
      <c r="I15" s="22"/>
      <c r="J15" s="22"/>
      <c r="K15" s="22"/>
      <c r="L15" s="22"/>
      <c r="M15" s="22"/>
      <c r="N15" s="22"/>
      <c r="O15" s="22"/>
      <c r="P15" s="22"/>
    </row>
    <row r="16" spans="1:16" ht="16.45" customHeight="1" x14ac:dyDescent="0.2">
      <c r="A16" s="22"/>
      <c r="B16" s="22"/>
      <c r="C16" s="22"/>
      <c r="D16" s="22"/>
      <c r="E16" s="22"/>
      <c r="F16" s="22"/>
      <c r="G16" s="22"/>
      <c r="H16" s="22"/>
      <c r="I16" s="22"/>
      <c r="J16" s="22"/>
      <c r="K16" s="22"/>
      <c r="L16" s="22"/>
      <c r="M16" s="22"/>
      <c r="N16" s="22"/>
      <c r="O16" s="22"/>
      <c r="P16" s="22"/>
    </row>
    <row r="17" spans="1:16" ht="16.45" customHeight="1" x14ac:dyDescent="0.2">
      <c r="A17" s="22"/>
      <c r="B17" s="22"/>
      <c r="C17" s="22"/>
      <c r="D17" s="22"/>
      <c r="E17" s="22"/>
      <c r="F17" s="22"/>
      <c r="G17" s="22"/>
      <c r="H17" s="22"/>
      <c r="I17" s="22"/>
      <c r="J17" s="22"/>
      <c r="K17" s="22"/>
      <c r="L17" s="22"/>
      <c r="M17" s="22"/>
      <c r="N17" s="22"/>
      <c r="O17" s="22"/>
      <c r="P17" s="22"/>
    </row>
    <row r="18" spans="1:16" ht="16.45" customHeight="1" x14ac:dyDescent="0.2">
      <c r="A18" s="22"/>
      <c r="B18" s="22"/>
      <c r="C18" s="22"/>
      <c r="D18" s="22"/>
      <c r="E18" s="22"/>
      <c r="F18" s="22"/>
      <c r="G18" s="22"/>
      <c r="H18" s="22"/>
      <c r="I18" s="22"/>
      <c r="J18" s="22"/>
      <c r="K18" s="22"/>
      <c r="L18" s="22"/>
      <c r="M18" s="22"/>
      <c r="N18" s="22"/>
      <c r="O18" s="22"/>
      <c r="P18" s="22"/>
    </row>
    <row r="19" spans="1:16" ht="16.45" customHeight="1" x14ac:dyDescent="0.2">
      <c r="A19" s="22"/>
      <c r="B19" s="22"/>
      <c r="C19" s="22"/>
      <c r="D19" s="22"/>
      <c r="E19" s="22"/>
      <c r="F19" s="22"/>
      <c r="G19" s="22"/>
      <c r="H19" s="22"/>
      <c r="I19" s="22"/>
      <c r="J19" s="22"/>
      <c r="K19" s="22"/>
      <c r="L19" s="22"/>
      <c r="M19" s="22"/>
      <c r="N19" s="22"/>
      <c r="O19" s="22"/>
      <c r="P19" s="22"/>
    </row>
    <row r="20" spans="1:16" ht="16.45" customHeight="1" x14ac:dyDescent="0.2">
      <c r="A20" s="22"/>
      <c r="B20" s="22"/>
      <c r="C20" s="22"/>
      <c r="D20" s="22"/>
      <c r="E20" s="22"/>
      <c r="F20" s="22"/>
      <c r="G20" s="22"/>
      <c r="H20" s="22"/>
      <c r="I20" s="22"/>
      <c r="J20" s="22"/>
      <c r="K20" s="22"/>
      <c r="L20" s="22"/>
      <c r="M20" s="22"/>
      <c r="N20" s="22"/>
      <c r="O20" s="22"/>
      <c r="P20" s="22"/>
    </row>
    <row r="21" spans="1:16" ht="16.45" customHeight="1" x14ac:dyDescent="0.2">
      <c r="A21" s="22"/>
      <c r="B21" s="22"/>
      <c r="C21" s="22"/>
      <c r="D21" s="22"/>
      <c r="E21" s="22"/>
      <c r="F21" s="22"/>
      <c r="G21" s="22"/>
      <c r="H21" s="22"/>
      <c r="I21" s="22"/>
      <c r="J21" s="22"/>
      <c r="K21" s="22"/>
      <c r="L21" s="22"/>
      <c r="M21" s="22"/>
      <c r="N21" s="22"/>
      <c r="O21" s="22"/>
      <c r="P21" s="22"/>
    </row>
    <row r="22" spans="1:16" ht="16.45" customHeight="1" x14ac:dyDescent="0.2">
      <c r="A22" s="22"/>
      <c r="B22" s="22"/>
      <c r="C22" s="22"/>
      <c r="D22" s="22"/>
      <c r="E22" s="22"/>
      <c r="F22" s="22"/>
      <c r="G22" s="22"/>
      <c r="H22" s="22"/>
      <c r="I22" s="22"/>
      <c r="J22" s="22"/>
      <c r="K22" s="22"/>
      <c r="L22" s="22"/>
      <c r="M22" s="22"/>
      <c r="N22" s="22"/>
      <c r="O22" s="22"/>
      <c r="P22" s="22"/>
    </row>
    <row r="23" spans="1:16" ht="16.45" customHeight="1" x14ac:dyDescent="0.2">
      <c r="A23" s="22"/>
      <c r="B23" s="22"/>
      <c r="C23" s="22"/>
      <c r="D23" s="22"/>
      <c r="E23" s="22"/>
      <c r="F23" s="22"/>
      <c r="G23" s="22"/>
      <c r="H23" s="22"/>
      <c r="I23" s="22"/>
      <c r="J23" s="22"/>
      <c r="K23" s="22"/>
      <c r="L23" s="22"/>
      <c r="M23" s="22"/>
      <c r="N23" s="22"/>
      <c r="O23" s="22"/>
      <c r="P23" s="22"/>
    </row>
    <row r="24" spans="1:16" ht="16.45" customHeight="1" x14ac:dyDescent="0.2">
      <c r="A24" s="22"/>
      <c r="B24" s="22"/>
      <c r="C24" s="22"/>
      <c r="D24" s="22"/>
      <c r="E24" s="22"/>
      <c r="F24" s="22"/>
      <c r="G24" s="22"/>
      <c r="H24" s="22"/>
      <c r="I24" s="22"/>
      <c r="J24" s="22"/>
      <c r="K24" s="22"/>
      <c r="L24" s="22"/>
      <c r="M24" s="22"/>
      <c r="N24" s="22"/>
      <c r="O24" s="22"/>
      <c r="P24" s="22"/>
    </row>
    <row r="25" spans="1:16" ht="16.45" customHeight="1" x14ac:dyDescent="0.2">
      <c r="A25" s="22"/>
      <c r="B25" s="22"/>
      <c r="C25" s="22"/>
      <c r="D25" s="22"/>
      <c r="E25" s="22"/>
      <c r="F25" s="22"/>
      <c r="G25" s="22"/>
      <c r="H25" s="22"/>
      <c r="I25" s="22"/>
      <c r="J25" s="22"/>
      <c r="K25" s="22"/>
      <c r="L25" s="22"/>
      <c r="M25" s="22"/>
      <c r="N25" s="22"/>
      <c r="O25" s="22"/>
      <c r="P25" s="22"/>
    </row>
    <row r="26" spans="1:16" ht="16.45" customHeight="1" x14ac:dyDescent="0.2">
      <c r="A26" s="22"/>
      <c r="B26" s="22"/>
      <c r="C26" s="22"/>
      <c r="D26" s="22"/>
      <c r="E26" s="22"/>
      <c r="F26" s="22"/>
      <c r="G26" s="22"/>
      <c r="H26" s="22"/>
      <c r="I26" s="22"/>
      <c r="J26" s="22"/>
      <c r="K26" s="22"/>
      <c r="L26" s="22"/>
      <c r="M26" s="22"/>
      <c r="N26" s="22"/>
      <c r="O26" s="22"/>
      <c r="P26" s="22"/>
    </row>
    <row r="27" spans="1:16" ht="16.45" customHeight="1" x14ac:dyDescent="0.2">
      <c r="A27" s="22"/>
      <c r="B27" s="22"/>
      <c r="C27" s="22"/>
      <c r="D27" s="22"/>
      <c r="E27" s="22"/>
      <c r="F27" s="22"/>
      <c r="G27" s="22"/>
      <c r="H27" s="22"/>
      <c r="I27" s="22"/>
      <c r="J27" s="22"/>
      <c r="K27" s="22"/>
      <c r="L27" s="22"/>
      <c r="M27" s="22"/>
      <c r="N27" s="22"/>
      <c r="O27" s="22"/>
      <c r="P27" s="22"/>
    </row>
    <row r="28" spans="1:16" ht="16.45" customHeight="1" x14ac:dyDescent="0.2">
      <c r="A28" s="22"/>
      <c r="B28" s="22"/>
      <c r="C28" s="22"/>
      <c r="D28" s="22"/>
      <c r="E28" s="22"/>
      <c r="F28" s="22"/>
      <c r="G28" s="22"/>
      <c r="H28" s="22"/>
      <c r="I28" s="22"/>
      <c r="J28" s="22"/>
      <c r="K28" s="22"/>
      <c r="L28" s="22"/>
      <c r="M28" s="22"/>
      <c r="N28" s="22"/>
      <c r="O28" s="22"/>
      <c r="P28" s="22"/>
    </row>
    <row r="29" spans="1:16" ht="16.45" customHeight="1" x14ac:dyDescent="0.2">
      <c r="A29" s="22"/>
      <c r="B29" s="22"/>
      <c r="C29" s="22"/>
      <c r="D29" s="22"/>
      <c r="E29" s="22"/>
      <c r="F29" s="22"/>
      <c r="G29" s="22"/>
      <c r="H29" s="22"/>
      <c r="I29" s="22"/>
      <c r="J29" s="22"/>
      <c r="K29" s="22"/>
      <c r="L29" s="22"/>
      <c r="M29" s="22"/>
      <c r="N29" s="22"/>
      <c r="O29" s="22"/>
      <c r="P29" s="22"/>
    </row>
    <row r="30" spans="1:16" ht="16.45" customHeight="1" x14ac:dyDescent="0.2">
      <c r="A30" s="22"/>
      <c r="B30" s="22"/>
      <c r="C30" s="22"/>
      <c r="D30" s="22"/>
      <c r="E30" s="22"/>
      <c r="F30" s="22"/>
      <c r="G30" s="22"/>
      <c r="H30" s="22"/>
      <c r="I30" s="22"/>
      <c r="J30" s="22"/>
      <c r="K30" s="22"/>
      <c r="L30" s="22"/>
      <c r="M30" s="22"/>
      <c r="N30" s="22"/>
      <c r="O30" s="22"/>
      <c r="P30" s="22"/>
    </row>
    <row r="31" spans="1:16" ht="16.4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3" t="s">
        <v>531</v>
      </c>
      <c r="D34" s="1153"/>
      <c r="E34" s="1154"/>
      <c r="F34" s="32">
        <v>13.95</v>
      </c>
      <c r="G34" s="33">
        <v>16.23</v>
      </c>
      <c r="H34" s="33">
        <v>13.15</v>
      </c>
      <c r="I34" s="33">
        <v>11.46</v>
      </c>
      <c r="J34" s="34">
        <v>15.59</v>
      </c>
      <c r="K34" s="22"/>
      <c r="L34" s="22"/>
      <c r="M34" s="22"/>
      <c r="N34" s="22"/>
      <c r="O34" s="22"/>
      <c r="P34" s="22"/>
    </row>
    <row r="35" spans="1:16" ht="39" customHeight="1" x14ac:dyDescent="0.2">
      <c r="A35" s="22"/>
      <c r="B35" s="35"/>
      <c r="C35" s="1147" t="s">
        <v>532</v>
      </c>
      <c r="D35" s="1148"/>
      <c r="E35" s="1149"/>
      <c r="F35" s="36">
        <v>0.68</v>
      </c>
      <c r="G35" s="37">
        <v>0.73</v>
      </c>
      <c r="H35" s="37">
        <v>3.27</v>
      </c>
      <c r="I35" s="37">
        <v>6.16</v>
      </c>
      <c r="J35" s="38">
        <v>6.51</v>
      </c>
      <c r="K35" s="22"/>
      <c r="L35" s="22"/>
      <c r="M35" s="22"/>
      <c r="N35" s="22"/>
      <c r="O35" s="22"/>
      <c r="P35" s="22"/>
    </row>
    <row r="36" spans="1:16" ht="39" customHeight="1" x14ac:dyDescent="0.2">
      <c r="A36" s="22"/>
      <c r="B36" s="35"/>
      <c r="C36" s="1147" t="s">
        <v>533</v>
      </c>
      <c r="D36" s="1148"/>
      <c r="E36" s="1149"/>
      <c r="F36" s="36">
        <v>4.8899999999999997</v>
      </c>
      <c r="G36" s="37">
        <v>4.58</v>
      </c>
      <c r="H36" s="37">
        <v>5.09</v>
      </c>
      <c r="I36" s="37">
        <v>4.87</v>
      </c>
      <c r="J36" s="38">
        <v>4.6500000000000004</v>
      </c>
      <c r="K36" s="22"/>
      <c r="L36" s="22"/>
      <c r="M36" s="22"/>
      <c r="N36" s="22"/>
      <c r="O36" s="22"/>
      <c r="P36" s="22"/>
    </row>
    <row r="37" spans="1:16" ht="39" customHeight="1" x14ac:dyDescent="0.2">
      <c r="A37" s="22"/>
      <c r="B37" s="35"/>
      <c r="C37" s="1147" t="s">
        <v>534</v>
      </c>
      <c r="D37" s="1148"/>
      <c r="E37" s="1149"/>
      <c r="F37" s="36">
        <v>0.44</v>
      </c>
      <c r="G37" s="37">
        <v>1.66</v>
      </c>
      <c r="H37" s="37">
        <v>1.99</v>
      </c>
      <c r="I37" s="37">
        <v>0.04</v>
      </c>
      <c r="J37" s="38">
        <v>1.84</v>
      </c>
      <c r="K37" s="22"/>
      <c r="L37" s="22"/>
      <c r="M37" s="22"/>
      <c r="N37" s="22"/>
      <c r="O37" s="22"/>
      <c r="P37" s="22"/>
    </row>
    <row r="38" spans="1:16" ht="39" customHeight="1" x14ac:dyDescent="0.2">
      <c r="A38" s="22"/>
      <c r="B38" s="35"/>
      <c r="C38" s="1147" t="s">
        <v>535</v>
      </c>
      <c r="D38" s="1148"/>
      <c r="E38" s="1149"/>
      <c r="F38" s="36">
        <v>1.69</v>
      </c>
      <c r="G38" s="37">
        <v>1.06</v>
      </c>
      <c r="H38" s="37">
        <v>1.05</v>
      </c>
      <c r="I38" s="37">
        <v>1.33</v>
      </c>
      <c r="J38" s="38">
        <v>0.89</v>
      </c>
      <c r="K38" s="22"/>
      <c r="L38" s="22"/>
      <c r="M38" s="22"/>
      <c r="N38" s="22"/>
      <c r="O38" s="22"/>
      <c r="P38" s="22"/>
    </row>
    <row r="39" spans="1:16" ht="39" customHeight="1" x14ac:dyDescent="0.2">
      <c r="A39" s="22"/>
      <c r="B39" s="35"/>
      <c r="C39" s="1147" t="s">
        <v>536</v>
      </c>
      <c r="D39" s="1148"/>
      <c r="E39" s="1149"/>
      <c r="F39" s="36">
        <v>0.39</v>
      </c>
      <c r="G39" s="37">
        <v>0.08</v>
      </c>
      <c r="H39" s="37">
        <v>0.06</v>
      </c>
      <c r="I39" s="37">
        <v>2.97</v>
      </c>
      <c r="J39" s="38">
        <v>0.09</v>
      </c>
      <c r="K39" s="22"/>
      <c r="L39" s="22"/>
      <c r="M39" s="22"/>
      <c r="N39" s="22"/>
      <c r="O39" s="22"/>
      <c r="P39" s="22"/>
    </row>
    <row r="40" spans="1:16" ht="39" customHeight="1" x14ac:dyDescent="0.2">
      <c r="A40" s="22"/>
      <c r="B40" s="35"/>
      <c r="C40" s="1147" t="s">
        <v>537</v>
      </c>
      <c r="D40" s="1148"/>
      <c r="E40" s="1149"/>
      <c r="F40" s="36">
        <v>0</v>
      </c>
      <c r="G40" s="37">
        <v>0</v>
      </c>
      <c r="H40" s="37">
        <v>0</v>
      </c>
      <c r="I40" s="37">
        <v>0</v>
      </c>
      <c r="J40" s="38">
        <v>0.02</v>
      </c>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538</v>
      </c>
      <c r="D42" s="1148"/>
      <c r="E42" s="1149"/>
      <c r="F42" s="36" t="s">
        <v>486</v>
      </c>
      <c r="G42" s="37" t="s">
        <v>486</v>
      </c>
      <c r="H42" s="37" t="s">
        <v>486</v>
      </c>
      <c r="I42" s="37" t="s">
        <v>486</v>
      </c>
      <c r="J42" s="38" t="s">
        <v>486</v>
      </c>
      <c r="K42" s="22"/>
      <c r="L42" s="22"/>
      <c r="M42" s="22"/>
      <c r="N42" s="22"/>
      <c r="O42" s="22"/>
      <c r="P42" s="22"/>
    </row>
    <row r="43" spans="1:16" ht="39" customHeight="1" thickBot="1" x14ac:dyDescent="0.25">
      <c r="A43" s="22"/>
      <c r="B43" s="40"/>
      <c r="C43" s="1150" t="s">
        <v>539</v>
      </c>
      <c r="D43" s="1151"/>
      <c r="E43" s="1152"/>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3" x14ac:dyDescent="0.2">
      <c r="A45" s="22"/>
      <c r="B45" s="22"/>
      <c r="C45" s="22"/>
      <c r="D45" s="22"/>
      <c r="E45" s="22"/>
      <c r="F45" s="22"/>
      <c r="G45" s="22"/>
      <c r="H45" s="22"/>
      <c r="I45" s="22"/>
      <c r="J45" s="22"/>
      <c r="K45" s="22"/>
      <c r="L45" s="22"/>
      <c r="M45" s="22"/>
      <c r="N45" s="22"/>
      <c r="O45" s="22"/>
      <c r="P45" s="22"/>
    </row>
  </sheetData>
  <sheetProtection algorithmName="SHA-512" hashValue="2gpmppiTcqiwk5hD9UYA5LSYzxghOk1ROoospAZx5YA426VXvs+xAYsYYFVzZf7gMw0/UnZIAzOgE0DSs9q0Og==" saltValue="4dMBEmUwWcFMUYiajDY6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7"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 customHeight="1" x14ac:dyDescent="0.2">
      <c r="A45" s="48"/>
      <c r="B45" s="1155" t="s">
        <v>9</v>
      </c>
      <c r="C45" s="1156"/>
      <c r="D45" s="58"/>
      <c r="E45" s="1161" t="s">
        <v>10</v>
      </c>
      <c r="F45" s="1161"/>
      <c r="G45" s="1161"/>
      <c r="H45" s="1161"/>
      <c r="I45" s="1161"/>
      <c r="J45" s="1162"/>
      <c r="K45" s="59">
        <v>1478</v>
      </c>
      <c r="L45" s="60">
        <v>1537</v>
      </c>
      <c r="M45" s="60">
        <v>1644</v>
      </c>
      <c r="N45" s="60">
        <v>1653</v>
      </c>
      <c r="O45" s="61">
        <v>1568</v>
      </c>
      <c r="P45" s="48"/>
      <c r="Q45" s="48"/>
      <c r="R45" s="48"/>
      <c r="S45" s="48"/>
      <c r="T45" s="48"/>
      <c r="U45" s="48"/>
    </row>
    <row r="46" spans="1:21" ht="30.7" customHeight="1" x14ac:dyDescent="0.2">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 customHeight="1" x14ac:dyDescent="0.2">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 customHeight="1" x14ac:dyDescent="0.2">
      <c r="A48" s="48"/>
      <c r="B48" s="1157"/>
      <c r="C48" s="1158"/>
      <c r="D48" s="62"/>
      <c r="E48" s="1163" t="s">
        <v>13</v>
      </c>
      <c r="F48" s="1163"/>
      <c r="G48" s="1163"/>
      <c r="H48" s="1163"/>
      <c r="I48" s="1163"/>
      <c r="J48" s="1164"/>
      <c r="K48" s="63">
        <v>713</v>
      </c>
      <c r="L48" s="64">
        <v>665</v>
      </c>
      <c r="M48" s="64">
        <v>708</v>
      </c>
      <c r="N48" s="64">
        <v>663</v>
      </c>
      <c r="O48" s="65">
        <v>634</v>
      </c>
      <c r="P48" s="48"/>
      <c r="Q48" s="48"/>
      <c r="R48" s="48"/>
      <c r="S48" s="48"/>
      <c r="T48" s="48"/>
      <c r="U48" s="48"/>
    </row>
    <row r="49" spans="1:21" ht="30.7" customHeight="1" x14ac:dyDescent="0.2">
      <c r="A49" s="48"/>
      <c r="B49" s="1157"/>
      <c r="C49" s="1158"/>
      <c r="D49" s="62"/>
      <c r="E49" s="1163" t="s">
        <v>14</v>
      </c>
      <c r="F49" s="1163"/>
      <c r="G49" s="1163"/>
      <c r="H49" s="1163"/>
      <c r="I49" s="1163"/>
      <c r="J49" s="1164"/>
      <c r="K49" s="63">
        <v>163</v>
      </c>
      <c r="L49" s="64">
        <v>169</v>
      </c>
      <c r="M49" s="64">
        <v>170</v>
      </c>
      <c r="N49" s="64">
        <v>173</v>
      </c>
      <c r="O49" s="65">
        <v>134</v>
      </c>
      <c r="P49" s="48"/>
      <c r="Q49" s="48"/>
      <c r="R49" s="48"/>
      <c r="S49" s="48"/>
      <c r="T49" s="48"/>
      <c r="U49" s="48"/>
    </row>
    <row r="50" spans="1:21" ht="30.7" customHeight="1" x14ac:dyDescent="0.2">
      <c r="A50" s="48"/>
      <c r="B50" s="1157"/>
      <c r="C50" s="1158"/>
      <c r="D50" s="62"/>
      <c r="E50" s="1163" t="s">
        <v>15</v>
      </c>
      <c r="F50" s="1163"/>
      <c r="G50" s="1163"/>
      <c r="H50" s="1163"/>
      <c r="I50" s="1163"/>
      <c r="J50" s="1164"/>
      <c r="K50" s="63">
        <v>168</v>
      </c>
      <c r="L50" s="64">
        <v>167</v>
      </c>
      <c r="M50" s="64">
        <v>159</v>
      </c>
      <c r="N50" s="64">
        <v>38</v>
      </c>
      <c r="O50" s="65">
        <v>33</v>
      </c>
      <c r="P50" s="48"/>
      <c r="Q50" s="48"/>
      <c r="R50" s="48"/>
      <c r="S50" s="48"/>
      <c r="T50" s="48"/>
      <c r="U50" s="48"/>
    </row>
    <row r="51" spans="1:21" ht="30.7" customHeight="1" x14ac:dyDescent="0.2">
      <c r="A51" s="48"/>
      <c r="B51" s="1159"/>
      <c r="C51" s="1160"/>
      <c r="D51" s="66"/>
      <c r="E51" s="1163" t="s">
        <v>16</v>
      </c>
      <c r="F51" s="1163"/>
      <c r="G51" s="1163"/>
      <c r="H51" s="1163"/>
      <c r="I51" s="1163"/>
      <c r="J51" s="1164"/>
      <c r="K51" s="63" t="s">
        <v>486</v>
      </c>
      <c r="L51" s="64" t="s">
        <v>486</v>
      </c>
      <c r="M51" s="64" t="s">
        <v>486</v>
      </c>
      <c r="N51" s="64" t="s">
        <v>486</v>
      </c>
      <c r="O51" s="65" t="s">
        <v>486</v>
      </c>
      <c r="P51" s="48"/>
      <c r="Q51" s="48"/>
      <c r="R51" s="48"/>
      <c r="S51" s="48"/>
      <c r="T51" s="48"/>
      <c r="U51" s="48"/>
    </row>
    <row r="52" spans="1:21" ht="30.7" customHeight="1" x14ac:dyDescent="0.2">
      <c r="A52" s="48"/>
      <c r="B52" s="1165" t="s">
        <v>17</v>
      </c>
      <c r="C52" s="1166"/>
      <c r="D52" s="66"/>
      <c r="E52" s="1163" t="s">
        <v>18</v>
      </c>
      <c r="F52" s="1163"/>
      <c r="G52" s="1163"/>
      <c r="H52" s="1163"/>
      <c r="I52" s="1163"/>
      <c r="J52" s="1164"/>
      <c r="K52" s="63">
        <v>1621</v>
      </c>
      <c r="L52" s="64">
        <v>1596</v>
      </c>
      <c r="M52" s="64">
        <v>1518</v>
      </c>
      <c r="N52" s="64">
        <v>1474</v>
      </c>
      <c r="O52" s="65">
        <v>1518</v>
      </c>
      <c r="P52" s="48"/>
      <c r="Q52" s="48"/>
      <c r="R52" s="48"/>
      <c r="S52" s="48"/>
      <c r="T52" s="48"/>
      <c r="U52" s="48"/>
    </row>
    <row r="53" spans="1:21" ht="30.7" customHeight="1" thickBot="1" x14ac:dyDescent="0.25">
      <c r="A53" s="48"/>
      <c r="B53" s="1167" t="s">
        <v>19</v>
      </c>
      <c r="C53" s="1168"/>
      <c r="D53" s="67"/>
      <c r="E53" s="1169" t="s">
        <v>20</v>
      </c>
      <c r="F53" s="1169"/>
      <c r="G53" s="1169"/>
      <c r="H53" s="1169"/>
      <c r="I53" s="1169"/>
      <c r="J53" s="1170"/>
      <c r="K53" s="68">
        <v>901</v>
      </c>
      <c r="L53" s="69">
        <v>942</v>
      </c>
      <c r="M53" s="69">
        <v>1163</v>
      </c>
      <c r="N53" s="69">
        <v>1053</v>
      </c>
      <c r="O53" s="70">
        <v>851</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p0eAB7oTCXroqr7eEJ6FgPiwZ3/uneSFN4WDG6MoNDVr6/5RcKutQUlxr0WaBI1Vgcm/m+rPoaXKA2xOYwJIQ==" saltValue="cC5Y1+UflNSS74JETu9l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 customHeight="1" x14ac:dyDescent="0.2">
      <c r="B41" s="1186" t="s">
        <v>30</v>
      </c>
      <c r="C41" s="1187"/>
      <c r="D41" s="105"/>
      <c r="E41" s="1192" t="s">
        <v>31</v>
      </c>
      <c r="F41" s="1192"/>
      <c r="G41" s="1192"/>
      <c r="H41" s="1193"/>
      <c r="I41" s="343">
        <v>16996</v>
      </c>
      <c r="J41" s="344">
        <v>16778</v>
      </c>
      <c r="K41" s="344">
        <v>16180</v>
      </c>
      <c r="L41" s="344">
        <v>15967</v>
      </c>
      <c r="M41" s="345">
        <v>16546</v>
      </c>
    </row>
    <row r="42" spans="2:13" ht="27.7" customHeight="1" x14ac:dyDescent="0.2">
      <c r="B42" s="1188"/>
      <c r="C42" s="1189"/>
      <c r="D42" s="106"/>
      <c r="E42" s="1194" t="s">
        <v>32</v>
      </c>
      <c r="F42" s="1194"/>
      <c r="G42" s="1194"/>
      <c r="H42" s="1195"/>
      <c r="I42" s="346">
        <v>481</v>
      </c>
      <c r="J42" s="347">
        <v>314</v>
      </c>
      <c r="K42" s="347">
        <v>155</v>
      </c>
      <c r="L42" s="347">
        <v>117</v>
      </c>
      <c r="M42" s="348">
        <v>99</v>
      </c>
    </row>
    <row r="43" spans="2:13" ht="27.7" customHeight="1" x14ac:dyDescent="0.2">
      <c r="B43" s="1188"/>
      <c r="C43" s="1189"/>
      <c r="D43" s="106"/>
      <c r="E43" s="1194" t="s">
        <v>33</v>
      </c>
      <c r="F43" s="1194"/>
      <c r="G43" s="1194"/>
      <c r="H43" s="1195"/>
      <c r="I43" s="346">
        <v>10422</v>
      </c>
      <c r="J43" s="347">
        <v>9765</v>
      </c>
      <c r="K43" s="347">
        <v>10471</v>
      </c>
      <c r="L43" s="347">
        <v>11423</v>
      </c>
      <c r="M43" s="348">
        <v>11262</v>
      </c>
    </row>
    <row r="44" spans="2:13" ht="27.7" customHeight="1" x14ac:dyDescent="0.2">
      <c r="B44" s="1188"/>
      <c r="C44" s="1189"/>
      <c r="D44" s="106"/>
      <c r="E44" s="1194" t="s">
        <v>34</v>
      </c>
      <c r="F44" s="1194"/>
      <c r="G44" s="1194"/>
      <c r="H44" s="1195"/>
      <c r="I44" s="346">
        <v>979</v>
      </c>
      <c r="J44" s="347">
        <v>859</v>
      </c>
      <c r="K44" s="347">
        <v>696</v>
      </c>
      <c r="L44" s="347">
        <v>599</v>
      </c>
      <c r="M44" s="348">
        <v>483</v>
      </c>
    </row>
    <row r="45" spans="2:13" ht="27.7" customHeight="1" x14ac:dyDescent="0.2">
      <c r="B45" s="1188"/>
      <c r="C45" s="1189"/>
      <c r="D45" s="106"/>
      <c r="E45" s="1194" t="s">
        <v>35</v>
      </c>
      <c r="F45" s="1194"/>
      <c r="G45" s="1194"/>
      <c r="H45" s="1195"/>
      <c r="I45" s="346">
        <v>2697</v>
      </c>
      <c r="J45" s="347">
        <v>2603</v>
      </c>
      <c r="K45" s="347">
        <v>2521</v>
      </c>
      <c r="L45" s="347">
        <v>2098</v>
      </c>
      <c r="M45" s="348">
        <v>2101</v>
      </c>
    </row>
    <row r="46" spans="2:13" ht="27.7" customHeight="1" x14ac:dyDescent="0.2">
      <c r="B46" s="1188"/>
      <c r="C46" s="1189"/>
      <c r="D46" s="107"/>
      <c r="E46" s="1194" t="s">
        <v>36</v>
      </c>
      <c r="F46" s="1194"/>
      <c r="G46" s="1194"/>
      <c r="H46" s="1195"/>
      <c r="I46" s="346">
        <v>44</v>
      </c>
      <c r="J46" s="347">
        <v>12</v>
      </c>
      <c r="K46" s="347">
        <v>10</v>
      </c>
      <c r="L46" s="347">
        <v>59</v>
      </c>
      <c r="M46" s="348">
        <v>10</v>
      </c>
    </row>
    <row r="47" spans="2:13" ht="27.7" customHeight="1" x14ac:dyDescent="0.2">
      <c r="B47" s="1188"/>
      <c r="C47" s="1189"/>
      <c r="D47" s="108"/>
      <c r="E47" s="1196" t="s">
        <v>37</v>
      </c>
      <c r="F47" s="1197"/>
      <c r="G47" s="1197"/>
      <c r="H47" s="1198"/>
      <c r="I47" s="346" t="s">
        <v>486</v>
      </c>
      <c r="J47" s="347" t="s">
        <v>486</v>
      </c>
      <c r="K47" s="347" t="s">
        <v>486</v>
      </c>
      <c r="L47" s="347" t="s">
        <v>486</v>
      </c>
      <c r="M47" s="348" t="s">
        <v>486</v>
      </c>
    </row>
    <row r="48" spans="2:13" ht="27.7" customHeight="1" x14ac:dyDescent="0.2">
      <c r="B48" s="1188"/>
      <c r="C48" s="1189"/>
      <c r="D48" s="106"/>
      <c r="E48" s="1194" t="s">
        <v>38</v>
      </c>
      <c r="F48" s="1194"/>
      <c r="G48" s="1194"/>
      <c r="H48" s="1195"/>
      <c r="I48" s="346" t="s">
        <v>486</v>
      </c>
      <c r="J48" s="347" t="s">
        <v>486</v>
      </c>
      <c r="K48" s="347" t="s">
        <v>486</v>
      </c>
      <c r="L48" s="347" t="s">
        <v>486</v>
      </c>
      <c r="M48" s="348" t="s">
        <v>486</v>
      </c>
    </row>
    <row r="49" spans="2:13" ht="27.7" customHeight="1" x14ac:dyDescent="0.2">
      <c r="B49" s="1190"/>
      <c r="C49" s="1191"/>
      <c r="D49" s="106"/>
      <c r="E49" s="1194" t="s">
        <v>39</v>
      </c>
      <c r="F49" s="1194"/>
      <c r="G49" s="1194"/>
      <c r="H49" s="1195"/>
      <c r="I49" s="346" t="s">
        <v>486</v>
      </c>
      <c r="J49" s="347" t="s">
        <v>486</v>
      </c>
      <c r="K49" s="347" t="s">
        <v>486</v>
      </c>
      <c r="L49" s="347" t="s">
        <v>486</v>
      </c>
      <c r="M49" s="348" t="s">
        <v>486</v>
      </c>
    </row>
    <row r="50" spans="2:13" ht="27.7" customHeight="1" x14ac:dyDescent="0.2">
      <c r="B50" s="1199" t="s">
        <v>40</v>
      </c>
      <c r="C50" s="1200"/>
      <c r="D50" s="109"/>
      <c r="E50" s="1194" t="s">
        <v>41</v>
      </c>
      <c r="F50" s="1194"/>
      <c r="G50" s="1194"/>
      <c r="H50" s="1195"/>
      <c r="I50" s="346">
        <v>1636</v>
      </c>
      <c r="J50" s="347">
        <v>2894</v>
      </c>
      <c r="K50" s="347">
        <v>3934</v>
      </c>
      <c r="L50" s="347">
        <v>4591</v>
      </c>
      <c r="M50" s="348">
        <v>5284</v>
      </c>
    </row>
    <row r="51" spans="2:13" ht="27.7" customHeight="1" x14ac:dyDescent="0.2">
      <c r="B51" s="1188"/>
      <c r="C51" s="1189"/>
      <c r="D51" s="106"/>
      <c r="E51" s="1194" t="s">
        <v>42</v>
      </c>
      <c r="F51" s="1194"/>
      <c r="G51" s="1194"/>
      <c r="H51" s="1195"/>
      <c r="I51" s="346">
        <v>113</v>
      </c>
      <c r="J51" s="347">
        <v>75</v>
      </c>
      <c r="K51" s="347">
        <v>63</v>
      </c>
      <c r="L51" s="347">
        <v>167</v>
      </c>
      <c r="M51" s="348">
        <v>164</v>
      </c>
    </row>
    <row r="52" spans="2:13" ht="27.7" customHeight="1" x14ac:dyDescent="0.2">
      <c r="B52" s="1190"/>
      <c r="C52" s="1191"/>
      <c r="D52" s="106"/>
      <c r="E52" s="1194" t="s">
        <v>43</v>
      </c>
      <c r="F52" s="1194"/>
      <c r="G52" s="1194"/>
      <c r="H52" s="1195"/>
      <c r="I52" s="346">
        <v>20402</v>
      </c>
      <c r="J52" s="347">
        <v>19744</v>
      </c>
      <c r="K52" s="347">
        <v>18957</v>
      </c>
      <c r="L52" s="347">
        <v>18769</v>
      </c>
      <c r="M52" s="348">
        <v>17851</v>
      </c>
    </row>
    <row r="53" spans="2:13" ht="27.7" customHeight="1" thickBot="1" x14ac:dyDescent="0.25">
      <c r="B53" s="1201" t="s">
        <v>19</v>
      </c>
      <c r="C53" s="1202"/>
      <c r="D53" s="110"/>
      <c r="E53" s="1203" t="s">
        <v>44</v>
      </c>
      <c r="F53" s="1203"/>
      <c r="G53" s="1203"/>
      <c r="H53" s="1204"/>
      <c r="I53" s="349">
        <v>9469</v>
      </c>
      <c r="J53" s="350">
        <v>7618</v>
      </c>
      <c r="K53" s="350">
        <v>7080</v>
      </c>
      <c r="L53" s="350">
        <v>6736</v>
      </c>
      <c r="M53" s="351">
        <v>7202</v>
      </c>
    </row>
    <row r="54" spans="2:13" ht="27.7" customHeight="1" x14ac:dyDescent="0.2">
      <c r="B54" s="111"/>
      <c r="C54" s="112"/>
      <c r="D54" s="112"/>
      <c r="E54" s="113"/>
      <c r="F54" s="113"/>
      <c r="G54" s="113"/>
      <c r="H54" s="113"/>
      <c r="I54" s="114"/>
      <c r="J54" s="114"/>
      <c r="K54" s="114"/>
      <c r="L54" s="114"/>
      <c r="M54" s="114"/>
    </row>
    <row r="55" spans="2:13" ht="13.8" x14ac:dyDescent="0.2"/>
  </sheetData>
  <sheetProtection algorithmName="SHA-512" hashValue="7B0V7cZIDh/LjsrGFRE7SqwosjJ8lHiGeQkcnNTsWx2j3GoPvtbrW+BEWert+fpfYcHqFNNsFkTmHsN+guZMrg==" saltValue="UkJwSLGcd/4260QKJ+1m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2"/>
      <c r="C53" s="2"/>
      <c r="D53" s="2"/>
      <c r="E53" s="2"/>
      <c r="F53" s="2"/>
      <c r="G53" s="2"/>
      <c r="H53" s="115" t="s">
        <v>45</v>
      </c>
    </row>
    <row r="54" spans="2:8" ht="29.3" customHeight="1" thickBot="1" x14ac:dyDescent="0.3">
      <c r="B54" s="116" t="s">
        <v>1</v>
      </c>
      <c r="C54" s="117"/>
      <c r="D54" s="117"/>
      <c r="E54" s="118" t="s">
        <v>2</v>
      </c>
      <c r="F54" s="119" t="s">
        <v>527</v>
      </c>
      <c r="G54" s="119" t="s">
        <v>528</v>
      </c>
      <c r="H54" s="120" t="s">
        <v>529</v>
      </c>
    </row>
    <row r="55" spans="2:8" ht="52.45" customHeight="1" x14ac:dyDescent="0.2">
      <c r="B55" s="121"/>
      <c r="C55" s="1213" t="s">
        <v>46</v>
      </c>
      <c r="D55" s="1213"/>
      <c r="E55" s="1214"/>
      <c r="F55" s="352">
        <v>1062</v>
      </c>
      <c r="G55" s="352">
        <v>1262</v>
      </c>
      <c r="H55" s="353">
        <v>1214</v>
      </c>
    </row>
    <row r="56" spans="2:8" ht="52.45" customHeight="1" x14ac:dyDescent="0.2">
      <c r="B56" s="122"/>
      <c r="C56" s="1215" t="s">
        <v>47</v>
      </c>
      <c r="D56" s="1215"/>
      <c r="E56" s="1216"/>
      <c r="F56" s="354">
        <v>468</v>
      </c>
      <c r="G56" s="354">
        <v>453</v>
      </c>
      <c r="H56" s="355">
        <v>471</v>
      </c>
    </row>
    <row r="57" spans="2:8" ht="53.25" customHeight="1" x14ac:dyDescent="0.2">
      <c r="B57" s="122"/>
      <c r="C57" s="1217" t="s">
        <v>48</v>
      </c>
      <c r="D57" s="1217"/>
      <c r="E57" s="1218"/>
      <c r="F57" s="356">
        <v>2525</v>
      </c>
      <c r="G57" s="356">
        <v>2914</v>
      </c>
      <c r="H57" s="357">
        <v>3436</v>
      </c>
    </row>
    <row r="58" spans="2:8" ht="45.7" customHeight="1" x14ac:dyDescent="0.2">
      <c r="B58" s="123"/>
      <c r="C58" s="1205" t="s">
        <v>554</v>
      </c>
      <c r="D58" s="1206"/>
      <c r="E58" s="1207"/>
      <c r="F58" s="358">
        <v>1287</v>
      </c>
      <c r="G58" s="358">
        <v>1764</v>
      </c>
      <c r="H58" s="359">
        <v>2081</v>
      </c>
    </row>
    <row r="59" spans="2:8" ht="45.7" customHeight="1" x14ac:dyDescent="0.2">
      <c r="B59" s="123"/>
      <c r="C59" s="1205" t="s">
        <v>555</v>
      </c>
      <c r="D59" s="1206"/>
      <c r="E59" s="1207"/>
      <c r="F59" s="358">
        <v>637</v>
      </c>
      <c r="G59" s="358">
        <v>599</v>
      </c>
      <c r="H59" s="359">
        <v>719</v>
      </c>
    </row>
    <row r="60" spans="2:8" ht="45.7" customHeight="1" x14ac:dyDescent="0.2">
      <c r="B60" s="123"/>
      <c r="C60" s="1205" t="s">
        <v>556</v>
      </c>
      <c r="D60" s="1206"/>
      <c r="E60" s="1207"/>
      <c r="F60" s="358">
        <v>180</v>
      </c>
      <c r="G60" s="358">
        <v>182</v>
      </c>
      <c r="H60" s="359">
        <v>171</v>
      </c>
    </row>
    <row r="61" spans="2:8" ht="45.7" customHeight="1" x14ac:dyDescent="0.2">
      <c r="B61" s="123"/>
      <c r="C61" s="1205" t="s">
        <v>557</v>
      </c>
      <c r="D61" s="1206"/>
      <c r="E61" s="1207"/>
      <c r="F61" s="358" t="s">
        <v>545</v>
      </c>
      <c r="G61" s="358" t="s">
        <v>545</v>
      </c>
      <c r="H61" s="359">
        <v>100</v>
      </c>
    </row>
    <row r="62" spans="2:8" ht="45.7" customHeight="1" thickBot="1" x14ac:dyDescent="0.25">
      <c r="B62" s="124"/>
      <c r="C62" s="1208" t="s">
        <v>558</v>
      </c>
      <c r="D62" s="1209"/>
      <c r="E62" s="1210"/>
      <c r="F62" s="360">
        <v>79</v>
      </c>
      <c r="G62" s="360">
        <v>79</v>
      </c>
      <c r="H62" s="361">
        <v>79</v>
      </c>
    </row>
    <row r="63" spans="2:8" ht="52.45" customHeight="1" thickBot="1" x14ac:dyDescent="0.25">
      <c r="B63" s="125"/>
      <c r="C63" s="1211" t="s">
        <v>49</v>
      </c>
      <c r="D63" s="1211"/>
      <c r="E63" s="1212"/>
      <c r="F63" s="362">
        <v>4056</v>
      </c>
      <c r="G63" s="362">
        <v>4629</v>
      </c>
      <c r="H63" s="363">
        <v>5121</v>
      </c>
    </row>
    <row r="64" spans="2:8" ht="13.8" x14ac:dyDescent="0.2"/>
  </sheetData>
  <sheetProtection algorithmName="SHA-512" hashValue="bCiWOeocraIrZ6Euiia6wrc4XGnqjZH72s/bj9KgM5L3665xet09S0OoIIh2kMTFT1f/n+w3uW4/zOu3ofQXOw==" saltValue="bwXuKzv5BDo4yxid4f+/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27820</v>
      </c>
      <c r="E3" s="144"/>
      <c r="F3" s="145">
        <v>76347</v>
      </c>
      <c r="G3" s="146"/>
      <c r="H3" s="147"/>
    </row>
    <row r="4" spans="1:8" x14ac:dyDescent="0.2">
      <c r="A4" s="148"/>
      <c r="B4" s="149"/>
      <c r="C4" s="150"/>
      <c r="D4" s="151">
        <v>12957</v>
      </c>
      <c r="E4" s="152"/>
      <c r="F4" s="153">
        <v>41762</v>
      </c>
      <c r="G4" s="154"/>
      <c r="H4" s="155"/>
    </row>
    <row r="5" spans="1:8" x14ac:dyDescent="0.2">
      <c r="A5" s="136" t="s">
        <v>519</v>
      </c>
      <c r="B5" s="141"/>
      <c r="C5" s="142"/>
      <c r="D5" s="143">
        <v>31802</v>
      </c>
      <c r="E5" s="144"/>
      <c r="F5" s="145">
        <v>69604</v>
      </c>
      <c r="G5" s="146"/>
      <c r="H5" s="147"/>
    </row>
    <row r="6" spans="1:8" x14ac:dyDescent="0.2">
      <c r="A6" s="148"/>
      <c r="B6" s="149"/>
      <c r="C6" s="150"/>
      <c r="D6" s="151">
        <v>17160</v>
      </c>
      <c r="E6" s="152"/>
      <c r="F6" s="153">
        <v>36247</v>
      </c>
      <c r="G6" s="154"/>
      <c r="H6" s="155"/>
    </row>
    <row r="7" spans="1:8" x14ac:dyDescent="0.2">
      <c r="A7" s="136" t="s">
        <v>520</v>
      </c>
      <c r="B7" s="141"/>
      <c r="C7" s="142"/>
      <c r="D7" s="143">
        <v>45925</v>
      </c>
      <c r="E7" s="144"/>
      <c r="F7" s="145">
        <v>68410</v>
      </c>
      <c r="G7" s="146"/>
      <c r="H7" s="147"/>
    </row>
    <row r="8" spans="1:8" x14ac:dyDescent="0.2">
      <c r="A8" s="148"/>
      <c r="B8" s="149"/>
      <c r="C8" s="150"/>
      <c r="D8" s="151">
        <v>20164</v>
      </c>
      <c r="E8" s="152"/>
      <c r="F8" s="153">
        <v>35086</v>
      </c>
      <c r="G8" s="154"/>
      <c r="H8" s="155"/>
    </row>
    <row r="9" spans="1:8" x14ac:dyDescent="0.2">
      <c r="A9" s="136" t="s">
        <v>521</v>
      </c>
      <c r="B9" s="141"/>
      <c r="C9" s="142"/>
      <c r="D9" s="143">
        <v>64935</v>
      </c>
      <c r="E9" s="144"/>
      <c r="F9" s="145">
        <v>73019</v>
      </c>
      <c r="G9" s="146"/>
      <c r="H9" s="147"/>
    </row>
    <row r="10" spans="1:8" x14ac:dyDescent="0.2">
      <c r="A10" s="148"/>
      <c r="B10" s="149"/>
      <c r="C10" s="150"/>
      <c r="D10" s="151">
        <v>29561</v>
      </c>
      <c r="E10" s="152"/>
      <c r="F10" s="153">
        <v>39427</v>
      </c>
      <c r="G10" s="154"/>
      <c r="H10" s="155"/>
    </row>
    <row r="11" spans="1:8" x14ac:dyDescent="0.2">
      <c r="A11" s="136" t="s">
        <v>522</v>
      </c>
      <c r="B11" s="141"/>
      <c r="C11" s="142"/>
      <c r="D11" s="143">
        <v>83843</v>
      </c>
      <c r="E11" s="144"/>
      <c r="F11" s="145">
        <v>76590</v>
      </c>
      <c r="G11" s="146"/>
      <c r="H11" s="147"/>
    </row>
    <row r="12" spans="1:8" x14ac:dyDescent="0.2">
      <c r="A12" s="148"/>
      <c r="B12" s="149"/>
      <c r="C12" s="156"/>
      <c r="D12" s="151">
        <v>51027</v>
      </c>
      <c r="E12" s="152"/>
      <c r="F12" s="153">
        <v>42387</v>
      </c>
      <c r="G12" s="154"/>
      <c r="H12" s="155"/>
    </row>
    <row r="13" spans="1:8" x14ac:dyDescent="0.2">
      <c r="A13" s="136"/>
      <c r="B13" s="141"/>
      <c r="C13" s="157"/>
      <c r="D13" s="158">
        <v>50865</v>
      </c>
      <c r="E13" s="159"/>
      <c r="F13" s="160">
        <v>72794</v>
      </c>
      <c r="G13" s="161"/>
      <c r="H13" s="147"/>
    </row>
    <row r="14" spans="1:8" x14ac:dyDescent="0.2">
      <c r="A14" s="148"/>
      <c r="B14" s="149"/>
      <c r="C14" s="150"/>
      <c r="D14" s="151">
        <v>26174</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13.95</v>
      </c>
      <c r="C19" s="162">
        <f>ROUND(VALUE(SUBSTITUTE(実質収支比率等に係る経年分析!G$48,"▲","-")),2)</f>
        <v>17.14</v>
      </c>
      <c r="D19" s="162">
        <f>ROUND(VALUE(SUBSTITUTE(実質収支比率等に係る経年分析!H$48,"▲","-")),2)</f>
        <v>13.16</v>
      </c>
      <c r="E19" s="162">
        <f>ROUND(VALUE(SUBSTITUTE(実質収支比率等に係る経年分析!I$48,"▲","-")),2)</f>
        <v>11.46</v>
      </c>
      <c r="F19" s="162">
        <f>ROUND(VALUE(SUBSTITUTE(実質収支比率等に係る経年分析!J$48,"▲","-")),2)</f>
        <v>15.62</v>
      </c>
    </row>
    <row r="20" spans="1:11" x14ac:dyDescent="0.2">
      <c r="A20" s="162" t="s">
        <v>53</v>
      </c>
      <c r="B20" s="162">
        <f>ROUND(VALUE(SUBSTITUTE(実質収支比率等に係る経年分析!F$47,"▲","-")),2)</f>
        <v>6.22</v>
      </c>
      <c r="C20" s="162">
        <f>ROUND(VALUE(SUBSTITUTE(実質収支比率等に係る経年分析!G$47,"▲","-")),2)</f>
        <v>7.76</v>
      </c>
      <c r="D20" s="162">
        <f>ROUND(VALUE(SUBSTITUTE(実質収支比率等に係る経年分析!H$47,"▲","-")),2)</f>
        <v>9.91</v>
      </c>
      <c r="E20" s="162">
        <f>ROUND(VALUE(SUBSTITUTE(実質収支比率等に係る経年分析!I$47,"▲","-")),2)</f>
        <v>11.92</v>
      </c>
      <c r="F20" s="162">
        <f>ROUND(VALUE(SUBSTITUTE(実質収支比率等に係る経年分析!J$47,"▲","-")),2)</f>
        <v>11.25</v>
      </c>
    </row>
    <row r="21" spans="1:11" x14ac:dyDescent="0.2">
      <c r="A21" s="162" t="s">
        <v>54</v>
      </c>
      <c r="B21" s="162">
        <f>IF(ISNUMBER(VALUE(SUBSTITUTE(実質収支比率等に係る経年分析!F$49,"▲","-"))),ROUND(VALUE(SUBSTITUTE(実質収支比率等に係る経年分析!F$49,"▲","-")),2),NA())</f>
        <v>6.12</v>
      </c>
      <c r="C21" s="162">
        <f>IF(ISNUMBER(VALUE(SUBSTITUTE(実質収支比率等に係る経年分析!G$49,"▲","-"))),ROUND(VALUE(SUBSTITUTE(実質収支比率等に係る経年分析!G$49,"▲","-")),2),NA())</f>
        <v>5.58</v>
      </c>
      <c r="D21" s="162">
        <f>IF(ISNUMBER(VALUE(SUBSTITUTE(実質収支比率等に係る経年分析!H$49,"▲","-"))),ROUND(VALUE(SUBSTITUTE(実質収支比率等に係る経年分析!H$49,"▲","-")),2),NA())</f>
        <v>-2.75</v>
      </c>
      <c r="E21" s="162">
        <f>IF(ISNUMBER(VALUE(SUBSTITUTE(実質収支比率等に係る経年分析!I$49,"▲","-"))),ROUND(VALUE(SUBSTITUTE(実質収支比率等に係る経年分析!I$49,"▲","-")),2),NA())</f>
        <v>0.04</v>
      </c>
      <c r="F21" s="162">
        <f>IF(ISNUMBER(VALUE(SUBSTITUTE(実質収支比率等に係る経年分析!J$49,"▲","-"))),ROUND(VALUE(SUBSTITUTE(実質収支比率等に係る経年分析!J$49,"▲","-")),2),NA())</f>
        <v>3.91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水族館事業特別会計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2.97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0.89</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1.84</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4.8899999999999997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4.58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4.6500000000000004</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13.15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11.46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15.59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1621</v>
      </c>
      <c r="E42" s="164"/>
      <c r="F42" s="164"/>
      <c r="G42" s="164">
        <f>'実質公債費比率（分子）の構造'!L$52</f>
        <v>1596</v>
      </c>
      <c r="H42" s="164"/>
      <c r="I42" s="164"/>
      <c r="J42" s="164">
        <f>'実質公債費比率（分子）の構造'!M$52</f>
        <v>1518</v>
      </c>
      <c r="K42" s="164"/>
      <c r="L42" s="164"/>
      <c r="M42" s="164">
        <f>'実質公債費比率（分子）の構造'!N$52</f>
        <v>1474</v>
      </c>
      <c r="N42" s="164"/>
      <c r="O42" s="164"/>
      <c r="P42" s="164">
        <f>'実質公債費比率（分子）の構造'!O$52</f>
        <v>1518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168</v>
      </c>
      <c r="C44" s="164"/>
      <c r="D44" s="164"/>
      <c r="E44" s="164">
        <f>'実質公債費比率（分子）の構造'!L$50</f>
        <v>167</v>
      </c>
      <c r="F44" s="164"/>
      <c r="G44" s="164"/>
      <c r="H44" s="164">
        <f>'実質公債費比率（分子）の構造'!M$50</f>
        <v>159</v>
      </c>
      <c r="I44" s="164"/>
      <c r="J44" s="164"/>
      <c r="K44" s="164">
        <f>'実質公債費比率（分子）の構造'!N$50</f>
        <v>38</v>
      </c>
      <c r="L44" s="164"/>
      <c r="M44" s="164"/>
      <c r="N44" s="164">
        <f>'実質公債費比率（分子）の構造'!O$50</f>
        <v>33</v>
      </c>
      <c r="O44" s="164"/>
      <c r="P44" s="164"/>
    </row>
    <row r="45" spans="1:16" x14ac:dyDescent="0.2">
      <c r="A45" s="164" t="s">
        <v>63</v>
      </c>
      <c r="B45" s="164">
        <f>'実質公債費比率（分子）の構造'!K$49</f>
        <v>163</v>
      </c>
      <c r="C45" s="164"/>
      <c r="D45" s="164"/>
      <c r="E45" s="164">
        <f>'実質公債費比率（分子）の構造'!L$49</f>
        <v>169</v>
      </c>
      <c r="F45" s="164"/>
      <c r="G45" s="164"/>
      <c r="H45" s="164">
        <f>'実質公債費比率（分子）の構造'!M$49</f>
        <v>170</v>
      </c>
      <c r="I45" s="164"/>
      <c r="J45" s="164"/>
      <c r="K45" s="164">
        <f>'実質公債費比率（分子）の構造'!N$49</f>
        <v>173</v>
      </c>
      <c r="L45" s="164"/>
      <c r="M45" s="164"/>
      <c r="N45" s="164">
        <f>'実質公債費比率（分子）の構造'!O$49</f>
        <v>134</v>
      </c>
      <c r="O45" s="164"/>
      <c r="P45" s="164"/>
    </row>
    <row r="46" spans="1:16" x14ac:dyDescent="0.2">
      <c r="A46" s="164" t="s">
        <v>64</v>
      </c>
      <c r="B46" s="164">
        <f>'実質公債費比率（分子）の構造'!K$48</f>
        <v>713</v>
      </c>
      <c r="C46" s="164"/>
      <c r="D46" s="164"/>
      <c r="E46" s="164">
        <f>'実質公債費比率（分子）の構造'!L$48</f>
        <v>665</v>
      </c>
      <c r="F46" s="164"/>
      <c r="G46" s="164"/>
      <c r="H46" s="164">
        <f>'実質公債費比率（分子）の構造'!M$48</f>
        <v>708</v>
      </c>
      <c r="I46" s="164"/>
      <c r="J46" s="164"/>
      <c r="K46" s="164">
        <f>'実質公債費比率（分子）の構造'!N$48</f>
        <v>663</v>
      </c>
      <c r="L46" s="164"/>
      <c r="M46" s="164"/>
      <c r="N46" s="164">
        <f>'実質公債費比率（分子）の構造'!O$48</f>
        <v>634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1478</v>
      </c>
      <c r="C49" s="164"/>
      <c r="D49" s="164"/>
      <c r="E49" s="164">
        <f>'実質公債費比率（分子）の構造'!L$45</f>
        <v>1537</v>
      </c>
      <c r="F49" s="164"/>
      <c r="G49" s="164"/>
      <c r="H49" s="164">
        <f>'実質公債費比率（分子）の構造'!M$45</f>
        <v>1644</v>
      </c>
      <c r="I49" s="164"/>
      <c r="J49" s="164"/>
      <c r="K49" s="164">
        <f>'実質公債費比率（分子）の構造'!N$45</f>
        <v>1653</v>
      </c>
      <c r="L49" s="164"/>
      <c r="M49" s="164"/>
      <c r="N49" s="164">
        <f>'実質公債費比率（分子）の構造'!O$45</f>
        <v>1568</v>
      </c>
      <c r="O49" s="164"/>
      <c r="P49" s="164"/>
    </row>
    <row r="50" spans="1:16" x14ac:dyDescent="0.2">
      <c r="A50" s="164" t="s">
        <v>67</v>
      </c>
      <c r="B50" s="164" t="e">
        <f>NA()</f>
        <v>#N/A</v>
      </c>
      <c r="C50" s="164">
        <f>IF(ISNUMBER('実質公債費比率（分子）の構造'!K$53),'実質公債費比率（分子）の構造'!K$53,NA())</f>
        <v>901</v>
      </c>
      <c r="D50" s="164" t="e">
        <f>NA()</f>
        <v>#N/A</v>
      </c>
      <c r="E50" s="164" t="e">
        <f>NA()</f>
        <v>#N/A</v>
      </c>
      <c r="F50" s="164">
        <f>IF(ISNUMBER('実質公債費比率（分子）の構造'!L$53),'実質公債費比率（分子）の構造'!L$53,NA())</f>
        <v>942</v>
      </c>
      <c r="G50" s="164" t="e">
        <f>NA()</f>
        <v>#N/A</v>
      </c>
      <c r="H50" s="164" t="e">
        <f>NA()</f>
        <v>#N/A</v>
      </c>
      <c r="I50" s="164">
        <f>IF(ISNUMBER('実質公債費比率（分子）の構造'!M$53),'実質公債費比率（分子）の構造'!M$53,NA())</f>
        <v>1163</v>
      </c>
      <c r="J50" s="164" t="e">
        <f>NA()</f>
        <v>#N/A</v>
      </c>
      <c r="K50" s="164" t="e">
        <f>NA()</f>
        <v>#N/A</v>
      </c>
      <c r="L50" s="164">
        <f>IF(ISNUMBER('実質公債費比率（分子）の構造'!N$53),'実質公債費比率（分子）の構造'!N$53,NA())</f>
        <v>1053</v>
      </c>
      <c r="M50" s="164" t="e">
        <f>NA()</f>
        <v>#N/A</v>
      </c>
      <c r="N50" s="164" t="e">
        <f>NA()</f>
        <v>#N/A</v>
      </c>
      <c r="O50" s="164">
        <f>IF(ISNUMBER('実質公債費比率（分子）の構造'!O$53),'実質公債費比率（分子）の構造'!O$53,NA())</f>
        <v>851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20402</v>
      </c>
      <c r="E56" s="163"/>
      <c r="F56" s="163"/>
      <c r="G56" s="163">
        <f>'将来負担比率（分子）の構造'!J$52</f>
        <v>19744</v>
      </c>
      <c r="H56" s="163"/>
      <c r="I56" s="163"/>
      <c r="J56" s="163">
        <f>'将来負担比率（分子）の構造'!K$52</f>
        <v>18957</v>
      </c>
      <c r="K56" s="163"/>
      <c r="L56" s="163"/>
      <c r="M56" s="163">
        <f>'将来負担比率（分子）の構造'!L$52</f>
        <v>18769</v>
      </c>
      <c r="N56" s="163"/>
      <c r="O56" s="163"/>
      <c r="P56" s="163">
        <f>'将来負担比率（分子）の構造'!M$52</f>
        <v>17851</v>
      </c>
    </row>
    <row r="57" spans="1:16" x14ac:dyDescent="0.2">
      <c r="A57" s="163" t="s">
        <v>42</v>
      </c>
      <c r="B57" s="163"/>
      <c r="C57" s="163"/>
      <c r="D57" s="163">
        <f>'将来負担比率（分子）の構造'!I$51</f>
        <v>113</v>
      </c>
      <c r="E57" s="163"/>
      <c r="F57" s="163"/>
      <c r="G57" s="163">
        <f>'将来負担比率（分子）の構造'!J$51</f>
        <v>75</v>
      </c>
      <c r="H57" s="163"/>
      <c r="I57" s="163"/>
      <c r="J57" s="163">
        <f>'将来負担比率（分子）の構造'!K$51</f>
        <v>63</v>
      </c>
      <c r="K57" s="163"/>
      <c r="L57" s="163"/>
      <c r="M57" s="163">
        <f>'将来負担比率（分子）の構造'!L$51</f>
        <v>167</v>
      </c>
      <c r="N57" s="163"/>
      <c r="O57" s="163"/>
      <c r="P57" s="163">
        <f>'将来負担比率（分子）の構造'!M$51</f>
        <v>164</v>
      </c>
    </row>
    <row r="58" spans="1:16" x14ac:dyDescent="0.2">
      <c r="A58" s="163" t="s">
        <v>41</v>
      </c>
      <c r="B58" s="163"/>
      <c r="C58" s="163"/>
      <c r="D58" s="163">
        <f>'将来負担比率（分子）の構造'!I$50</f>
        <v>1636</v>
      </c>
      <c r="E58" s="163"/>
      <c r="F58" s="163"/>
      <c r="G58" s="163">
        <f>'将来負担比率（分子）の構造'!J$50</f>
        <v>2894</v>
      </c>
      <c r="H58" s="163"/>
      <c r="I58" s="163"/>
      <c r="J58" s="163">
        <f>'将来負担比率（分子）の構造'!K$50</f>
        <v>3934</v>
      </c>
      <c r="K58" s="163"/>
      <c r="L58" s="163"/>
      <c r="M58" s="163">
        <f>'将来負担比率（分子）の構造'!L$50</f>
        <v>4591</v>
      </c>
      <c r="N58" s="163"/>
      <c r="O58" s="163"/>
      <c r="P58" s="163">
        <f>'将来負担比率（分子）の構造'!M$50</f>
        <v>5284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44</v>
      </c>
      <c r="C61" s="163"/>
      <c r="D61" s="163"/>
      <c r="E61" s="163">
        <f>'将来負担比率（分子）の構造'!J$46</f>
        <v>12</v>
      </c>
      <c r="F61" s="163"/>
      <c r="G61" s="163"/>
      <c r="H61" s="163">
        <f>'将来負担比率（分子）の構造'!K$46</f>
        <v>10</v>
      </c>
      <c r="I61" s="163"/>
      <c r="J61" s="163"/>
      <c r="K61" s="163">
        <f>'将来負担比率（分子）の構造'!L$46</f>
        <v>59</v>
      </c>
      <c r="L61" s="163"/>
      <c r="M61" s="163"/>
      <c r="N61" s="163">
        <f>'将来負担比率（分子）の構造'!M$46</f>
        <v>10</v>
      </c>
      <c r="O61" s="163"/>
      <c r="P61" s="163"/>
    </row>
    <row r="62" spans="1:16" x14ac:dyDescent="0.2">
      <c r="A62" s="163" t="s">
        <v>35</v>
      </c>
      <c r="B62" s="163">
        <f>'将来負担比率（分子）の構造'!I$45</f>
        <v>2697</v>
      </c>
      <c r="C62" s="163"/>
      <c r="D62" s="163"/>
      <c r="E62" s="163">
        <f>'将来負担比率（分子）の構造'!J$45</f>
        <v>2603</v>
      </c>
      <c r="F62" s="163"/>
      <c r="G62" s="163"/>
      <c r="H62" s="163">
        <f>'将来負担比率（分子）の構造'!K$45</f>
        <v>2521</v>
      </c>
      <c r="I62" s="163"/>
      <c r="J62" s="163"/>
      <c r="K62" s="163">
        <f>'将来負担比率（分子）の構造'!L$45</f>
        <v>2098</v>
      </c>
      <c r="L62" s="163"/>
      <c r="M62" s="163"/>
      <c r="N62" s="163">
        <f>'将来負担比率（分子）の構造'!M$45</f>
        <v>2101</v>
      </c>
      <c r="O62" s="163"/>
      <c r="P62" s="163"/>
    </row>
    <row r="63" spans="1:16" x14ac:dyDescent="0.2">
      <c r="A63" s="163" t="s">
        <v>34</v>
      </c>
      <c r="B63" s="163">
        <f>'将来負担比率（分子）の構造'!I$44</f>
        <v>979</v>
      </c>
      <c r="C63" s="163"/>
      <c r="D63" s="163"/>
      <c r="E63" s="163">
        <f>'将来負担比率（分子）の構造'!J$44</f>
        <v>859</v>
      </c>
      <c r="F63" s="163"/>
      <c r="G63" s="163"/>
      <c r="H63" s="163">
        <f>'将来負担比率（分子）の構造'!K$44</f>
        <v>696</v>
      </c>
      <c r="I63" s="163"/>
      <c r="J63" s="163"/>
      <c r="K63" s="163">
        <f>'将来負担比率（分子）の構造'!L$44</f>
        <v>599</v>
      </c>
      <c r="L63" s="163"/>
      <c r="M63" s="163"/>
      <c r="N63" s="163">
        <f>'将来負担比率（分子）の構造'!M$44</f>
        <v>483</v>
      </c>
      <c r="O63" s="163"/>
      <c r="P63" s="163"/>
    </row>
    <row r="64" spans="1:16" x14ac:dyDescent="0.2">
      <c r="A64" s="163" t="s">
        <v>33</v>
      </c>
      <c r="B64" s="163">
        <f>'将来負担比率（分子）の構造'!I$43</f>
        <v>10422</v>
      </c>
      <c r="C64" s="163"/>
      <c r="D64" s="163"/>
      <c r="E64" s="163">
        <f>'将来負担比率（分子）の構造'!J$43</f>
        <v>9765</v>
      </c>
      <c r="F64" s="163"/>
      <c r="G64" s="163"/>
      <c r="H64" s="163">
        <f>'将来負担比率（分子）の構造'!K$43</f>
        <v>10471</v>
      </c>
      <c r="I64" s="163"/>
      <c r="J64" s="163"/>
      <c r="K64" s="163">
        <f>'将来負担比率（分子）の構造'!L$43</f>
        <v>11423</v>
      </c>
      <c r="L64" s="163"/>
      <c r="M64" s="163"/>
      <c r="N64" s="163">
        <f>'将来負担比率（分子）の構造'!M$43</f>
        <v>11262</v>
      </c>
      <c r="O64" s="163"/>
      <c r="P64" s="163"/>
    </row>
    <row r="65" spans="1:16" x14ac:dyDescent="0.2">
      <c r="A65" s="163" t="s">
        <v>32</v>
      </c>
      <c r="B65" s="163">
        <f>'将来負担比率（分子）の構造'!I$42</f>
        <v>481</v>
      </c>
      <c r="C65" s="163"/>
      <c r="D65" s="163"/>
      <c r="E65" s="163">
        <f>'将来負担比率（分子）の構造'!J$42</f>
        <v>314</v>
      </c>
      <c r="F65" s="163"/>
      <c r="G65" s="163"/>
      <c r="H65" s="163">
        <f>'将来負担比率（分子）の構造'!K$42</f>
        <v>155</v>
      </c>
      <c r="I65" s="163"/>
      <c r="J65" s="163"/>
      <c r="K65" s="163">
        <f>'将来負担比率（分子）の構造'!L$42</f>
        <v>117</v>
      </c>
      <c r="L65" s="163"/>
      <c r="M65" s="163"/>
      <c r="N65" s="163">
        <f>'将来負担比率（分子）の構造'!M$42</f>
        <v>99</v>
      </c>
      <c r="O65" s="163"/>
      <c r="P65" s="163"/>
    </row>
    <row r="66" spans="1:16" x14ac:dyDescent="0.2">
      <c r="A66" s="163" t="s">
        <v>31</v>
      </c>
      <c r="B66" s="163">
        <f>'将来負担比率（分子）の構造'!I$41</f>
        <v>16996</v>
      </c>
      <c r="C66" s="163"/>
      <c r="D66" s="163"/>
      <c r="E66" s="163">
        <f>'将来負担比率（分子）の構造'!J$41</f>
        <v>16778</v>
      </c>
      <c r="F66" s="163"/>
      <c r="G66" s="163"/>
      <c r="H66" s="163">
        <f>'将来負担比率（分子）の構造'!K$41</f>
        <v>16180</v>
      </c>
      <c r="I66" s="163"/>
      <c r="J66" s="163"/>
      <c r="K66" s="163">
        <f>'将来負担比率（分子）の構造'!L$41</f>
        <v>15967</v>
      </c>
      <c r="L66" s="163"/>
      <c r="M66" s="163"/>
      <c r="N66" s="163">
        <f>'将来負担比率（分子）の構造'!M$41</f>
        <v>16546</v>
      </c>
      <c r="O66" s="163"/>
      <c r="P66" s="163"/>
    </row>
    <row r="67" spans="1:16" x14ac:dyDescent="0.2">
      <c r="A67" s="163" t="s">
        <v>71</v>
      </c>
      <c r="B67" s="163" t="e">
        <f>NA()</f>
        <v>#N/A</v>
      </c>
      <c r="C67" s="163">
        <f>IF(ISNUMBER('将来負担比率（分子）の構造'!I$53), IF('将来負担比率（分子）の構造'!I$53 &lt; 0, 0, '将来負担比率（分子）の構造'!I$53), NA())</f>
        <v>9469</v>
      </c>
      <c r="D67" s="163" t="e">
        <f>NA()</f>
        <v>#N/A</v>
      </c>
      <c r="E67" s="163" t="e">
        <f>NA()</f>
        <v>#N/A</v>
      </c>
      <c r="F67" s="163">
        <f>IF(ISNUMBER('将来負担比率（分子）の構造'!J$53), IF('将来負担比率（分子）の構造'!J$53 &lt; 0, 0, '将来負担比率（分子）の構造'!J$53), NA())</f>
        <v>7618</v>
      </c>
      <c r="G67" s="163" t="e">
        <f>NA()</f>
        <v>#N/A</v>
      </c>
      <c r="H67" s="163" t="e">
        <f>NA()</f>
        <v>#N/A</v>
      </c>
      <c r="I67" s="163">
        <f>IF(ISNUMBER('将来負担比率（分子）の構造'!K$53), IF('将来負担比率（分子）の構造'!K$53 &lt; 0, 0, '将来負担比率（分子）の構造'!K$53), NA())</f>
        <v>7080</v>
      </c>
      <c r="J67" s="163" t="e">
        <f>NA()</f>
        <v>#N/A</v>
      </c>
      <c r="K67" s="163" t="e">
        <f>NA()</f>
        <v>#N/A</v>
      </c>
      <c r="L67" s="163">
        <f>IF(ISNUMBER('将来負担比率（分子）の構造'!L$53), IF('将来負担比率（分子）の構造'!L$53 &lt; 0, 0, '将来負担比率（分子）の構造'!L$53), NA())</f>
        <v>6736</v>
      </c>
      <c r="M67" s="163" t="e">
        <f>NA()</f>
        <v>#N/A</v>
      </c>
      <c r="N67" s="163" t="e">
        <f>NA()</f>
        <v>#N/A</v>
      </c>
      <c r="O67" s="163">
        <f>IF(ISNUMBER('将来負担比率（分子）の構造'!M$53), IF('将来負担比率（分子）の構造'!M$53 &lt; 0, 0, '将来負担比率（分子）の構造'!M$53), NA())</f>
        <v>7202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1062</v>
      </c>
      <c r="C72" s="167">
        <f>基金残高に係る経年分析!G55</f>
        <v>1262</v>
      </c>
      <c r="D72" s="167">
        <f>基金残高に係る経年分析!H55</f>
        <v>1214</v>
      </c>
    </row>
    <row r="73" spans="1:16" x14ac:dyDescent="0.2">
      <c r="A73" s="166" t="s">
        <v>74</v>
      </c>
      <c r="B73" s="167">
        <f>基金残高に係る経年分析!F56</f>
        <v>468</v>
      </c>
      <c r="C73" s="167">
        <f>基金残高に係る経年分析!G56</f>
        <v>453</v>
      </c>
      <c r="D73" s="167">
        <f>基金残高に係る経年分析!H56</f>
        <v>471</v>
      </c>
    </row>
    <row r="74" spans="1:16" x14ac:dyDescent="0.2">
      <c r="A74" s="166" t="s">
        <v>75</v>
      </c>
      <c r="B74" s="167">
        <f>基金残高に係る経年分析!F57</f>
        <v>2525</v>
      </c>
      <c r="C74" s="167">
        <f>基金残高に係る経年分析!G57</f>
        <v>2914</v>
      </c>
      <c r="D74" s="167">
        <f>基金残高に係る経年分析!H57</f>
        <v>3436</v>
      </c>
    </row>
  </sheetData>
  <sheetProtection algorithmName="SHA-512" hashValue="/dZnK41BcUp4dSAJknP121Z96Q8dbR0rGzkgzqmXPx2HRpAuoVGpBjWQuwFkBjPqWQoo8hxltLCB4LLIlkTsXA==" saltValue="I84qLG339mI9e8oIiAF3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3"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3"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3"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3" customHeight="1" x14ac:dyDescent="0.2">
      <c r="B5" s="609" t="s">
        <v>215</v>
      </c>
      <c r="C5" s="610"/>
      <c r="D5" s="610"/>
      <c r="E5" s="610"/>
      <c r="F5" s="610"/>
      <c r="G5" s="610"/>
      <c r="H5" s="610"/>
      <c r="I5" s="610"/>
      <c r="J5" s="610"/>
      <c r="K5" s="610"/>
      <c r="L5" s="610"/>
      <c r="M5" s="610"/>
      <c r="N5" s="610"/>
      <c r="O5" s="610"/>
      <c r="P5" s="610"/>
      <c r="Q5" s="611"/>
      <c r="R5" s="612">
        <v>6388251</v>
      </c>
      <c r="S5" s="613"/>
      <c r="T5" s="613"/>
      <c r="U5" s="613"/>
      <c r="V5" s="613"/>
      <c r="W5" s="613"/>
      <c r="X5" s="613"/>
      <c r="Y5" s="614"/>
      <c r="Z5" s="615">
        <v>26.5</v>
      </c>
      <c r="AA5" s="615"/>
      <c r="AB5" s="615"/>
      <c r="AC5" s="615"/>
      <c r="AD5" s="616">
        <v>6388251</v>
      </c>
      <c r="AE5" s="616"/>
      <c r="AF5" s="616"/>
      <c r="AG5" s="616"/>
      <c r="AH5" s="616"/>
      <c r="AI5" s="616"/>
      <c r="AJ5" s="616"/>
      <c r="AK5" s="616"/>
      <c r="AL5" s="617">
        <v>55.3</v>
      </c>
      <c r="AM5" s="618"/>
      <c r="AN5" s="618"/>
      <c r="AO5" s="619"/>
      <c r="AP5" s="609" t="s">
        <v>216</v>
      </c>
      <c r="AQ5" s="610"/>
      <c r="AR5" s="610"/>
      <c r="AS5" s="610"/>
      <c r="AT5" s="610"/>
      <c r="AU5" s="610"/>
      <c r="AV5" s="610"/>
      <c r="AW5" s="610"/>
      <c r="AX5" s="610"/>
      <c r="AY5" s="610"/>
      <c r="AZ5" s="610"/>
      <c r="BA5" s="610"/>
      <c r="BB5" s="610"/>
      <c r="BC5" s="610"/>
      <c r="BD5" s="610"/>
      <c r="BE5" s="610"/>
      <c r="BF5" s="611"/>
      <c r="BG5" s="623">
        <v>6380966</v>
      </c>
      <c r="BH5" s="624"/>
      <c r="BI5" s="624"/>
      <c r="BJ5" s="624"/>
      <c r="BK5" s="624"/>
      <c r="BL5" s="624"/>
      <c r="BM5" s="624"/>
      <c r="BN5" s="625"/>
      <c r="BO5" s="626">
        <v>99.9</v>
      </c>
      <c r="BP5" s="626"/>
      <c r="BQ5" s="626"/>
      <c r="BR5" s="626"/>
      <c r="BS5" s="627">
        <v>523390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3" customHeight="1" x14ac:dyDescent="0.2">
      <c r="B6" s="620" t="s">
        <v>220</v>
      </c>
      <c r="C6" s="621"/>
      <c r="D6" s="621"/>
      <c r="E6" s="621"/>
      <c r="F6" s="621"/>
      <c r="G6" s="621"/>
      <c r="H6" s="621"/>
      <c r="I6" s="621"/>
      <c r="J6" s="621"/>
      <c r="K6" s="621"/>
      <c r="L6" s="621"/>
      <c r="M6" s="621"/>
      <c r="N6" s="621"/>
      <c r="O6" s="621"/>
      <c r="P6" s="621"/>
      <c r="Q6" s="622"/>
      <c r="R6" s="623">
        <v>159472</v>
      </c>
      <c r="S6" s="624"/>
      <c r="T6" s="624"/>
      <c r="U6" s="624"/>
      <c r="V6" s="624"/>
      <c r="W6" s="624"/>
      <c r="X6" s="624"/>
      <c r="Y6" s="625"/>
      <c r="Z6" s="626">
        <v>0.7</v>
      </c>
      <c r="AA6" s="626"/>
      <c r="AB6" s="626"/>
      <c r="AC6" s="626"/>
      <c r="AD6" s="627">
        <v>159472</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6380966</v>
      </c>
      <c r="BH6" s="624"/>
      <c r="BI6" s="624"/>
      <c r="BJ6" s="624"/>
      <c r="BK6" s="624"/>
      <c r="BL6" s="624"/>
      <c r="BM6" s="624"/>
      <c r="BN6" s="625"/>
      <c r="BO6" s="626">
        <v>99.9</v>
      </c>
      <c r="BP6" s="626"/>
      <c r="BQ6" s="626"/>
      <c r="BR6" s="626"/>
      <c r="BS6" s="627">
        <v>523390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191722</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191722</v>
      </c>
      <c r="DR6" s="624"/>
      <c r="DS6" s="624"/>
      <c r="DT6" s="624"/>
      <c r="DU6" s="624"/>
      <c r="DV6" s="624"/>
      <c r="DW6" s="624"/>
      <c r="DX6" s="624"/>
      <c r="DY6" s="624"/>
      <c r="DZ6" s="624"/>
      <c r="EA6" s="624"/>
      <c r="EB6" s="624"/>
      <c r="EC6" s="633"/>
    </row>
    <row r="7" spans="2:143" ht="11.3" customHeight="1" x14ac:dyDescent="0.2">
      <c r="B7" s="620" t="s">
        <v>223</v>
      </c>
      <c r="C7" s="621"/>
      <c r="D7" s="621"/>
      <c r="E7" s="621"/>
      <c r="F7" s="621"/>
      <c r="G7" s="621"/>
      <c r="H7" s="621"/>
      <c r="I7" s="621"/>
      <c r="J7" s="621"/>
      <c r="K7" s="621"/>
      <c r="L7" s="621"/>
      <c r="M7" s="621"/>
      <c r="N7" s="621"/>
      <c r="O7" s="621"/>
      <c r="P7" s="621"/>
      <c r="Q7" s="622"/>
      <c r="R7" s="623">
        <v>3161</v>
      </c>
      <c r="S7" s="624"/>
      <c r="T7" s="624"/>
      <c r="U7" s="624"/>
      <c r="V7" s="624"/>
      <c r="W7" s="624"/>
      <c r="X7" s="624"/>
      <c r="Y7" s="625"/>
      <c r="Z7" s="626">
        <v>0</v>
      </c>
      <c r="AA7" s="626"/>
      <c r="AB7" s="626"/>
      <c r="AC7" s="626"/>
      <c r="AD7" s="627">
        <v>3161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2489533</v>
      </c>
      <c r="BH7" s="624"/>
      <c r="BI7" s="624"/>
      <c r="BJ7" s="624"/>
      <c r="BK7" s="624"/>
      <c r="BL7" s="624"/>
      <c r="BM7" s="624"/>
      <c r="BN7" s="625"/>
      <c r="BO7" s="626">
        <v>39</v>
      </c>
      <c r="BP7" s="626"/>
      <c r="BQ7" s="626"/>
      <c r="BR7" s="626"/>
      <c r="BS7" s="627">
        <v>97452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3981808</v>
      </c>
      <c r="CS7" s="624"/>
      <c r="CT7" s="624"/>
      <c r="CU7" s="624"/>
      <c r="CV7" s="624"/>
      <c r="CW7" s="624"/>
      <c r="CX7" s="624"/>
      <c r="CY7" s="625"/>
      <c r="CZ7" s="626">
        <v>18</v>
      </c>
      <c r="DA7" s="626"/>
      <c r="DB7" s="626"/>
      <c r="DC7" s="626"/>
      <c r="DD7" s="632">
        <v>77315</v>
      </c>
      <c r="DE7" s="624"/>
      <c r="DF7" s="624"/>
      <c r="DG7" s="624"/>
      <c r="DH7" s="624"/>
      <c r="DI7" s="624"/>
      <c r="DJ7" s="624"/>
      <c r="DK7" s="624"/>
      <c r="DL7" s="624"/>
      <c r="DM7" s="624"/>
      <c r="DN7" s="624"/>
      <c r="DO7" s="624"/>
      <c r="DP7" s="625"/>
      <c r="DQ7" s="632">
        <v>2240078</v>
      </c>
      <c r="DR7" s="624"/>
      <c r="DS7" s="624"/>
      <c r="DT7" s="624"/>
      <c r="DU7" s="624"/>
      <c r="DV7" s="624"/>
      <c r="DW7" s="624"/>
      <c r="DX7" s="624"/>
      <c r="DY7" s="624"/>
      <c r="DZ7" s="624"/>
      <c r="EA7" s="624"/>
      <c r="EB7" s="624"/>
      <c r="EC7" s="633"/>
    </row>
    <row r="8" spans="2:143" ht="11.3" customHeight="1" x14ac:dyDescent="0.2">
      <c r="B8" s="620" t="s">
        <v>226</v>
      </c>
      <c r="C8" s="621"/>
      <c r="D8" s="621"/>
      <c r="E8" s="621"/>
      <c r="F8" s="621"/>
      <c r="G8" s="621"/>
      <c r="H8" s="621"/>
      <c r="I8" s="621"/>
      <c r="J8" s="621"/>
      <c r="K8" s="621"/>
      <c r="L8" s="621"/>
      <c r="M8" s="621"/>
      <c r="N8" s="621"/>
      <c r="O8" s="621"/>
      <c r="P8" s="621"/>
      <c r="Q8" s="622"/>
      <c r="R8" s="623">
        <v>55407</v>
      </c>
      <c r="S8" s="624"/>
      <c r="T8" s="624"/>
      <c r="U8" s="624"/>
      <c r="V8" s="624"/>
      <c r="W8" s="624"/>
      <c r="X8" s="624"/>
      <c r="Y8" s="625"/>
      <c r="Z8" s="626">
        <v>0.2</v>
      </c>
      <c r="AA8" s="626"/>
      <c r="AB8" s="626"/>
      <c r="AC8" s="626"/>
      <c r="AD8" s="627">
        <v>55407</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70385</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6531053</v>
      </c>
      <c r="CS8" s="624"/>
      <c r="CT8" s="624"/>
      <c r="CU8" s="624"/>
      <c r="CV8" s="624"/>
      <c r="CW8" s="624"/>
      <c r="CX8" s="624"/>
      <c r="CY8" s="625"/>
      <c r="CZ8" s="626">
        <v>29.5</v>
      </c>
      <c r="DA8" s="626"/>
      <c r="DB8" s="626"/>
      <c r="DC8" s="626"/>
      <c r="DD8" s="632">
        <v>72311</v>
      </c>
      <c r="DE8" s="624"/>
      <c r="DF8" s="624"/>
      <c r="DG8" s="624"/>
      <c r="DH8" s="624"/>
      <c r="DI8" s="624"/>
      <c r="DJ8" s="624"/>
      <c r="DK8" s="624"/>
      <c r="DL8" s="624"/>
      <c r="DM8" s="624"/>
      <c r="DN8" s="624"/>
      <c r="DO8" s="624"/>
      <c r="DP8" s="625"/>
      <c r="DQ8" s="632">
        <v>3630478</v>
      </c>
      <c r="DR8" s="624"/>
      <c r="DS8" s="624"/>
      <c r="DT8" s="624"/>
      <c r="DU8" s="624"/>
      <c r="DV8" s="624"/>
      <c r="DW8" s="624"/>
      <c r="DX8" s="624"/>
      <c r="DY8" s="624"/>
      <c r="DZ8" s="624"/>
      <c r="EA8" s="624"/>
      <c r="EB8" s="624"/>
      <c r="EC8" s="633"/>
    </row>
    <row r="9" spans="2:143" ht="11.3" customHeight="1" x14ac:dyDescent="0.2">
      <c r="B9" s="620" t="s">
        <v>229</v>
      </c>
      <c r="C9" s="621"/>
      <c r="D9" s="621"/>
      <c r="E9" s="621"/>
      <c r="F9" s="621"/>
      <c r="G9" s="621"/>
      <c r="H9" s="621"/>
      <c r="I9" s="621"/>
      <c r="J9" s="621"/>
      <c r="K9" s="621"/>
      <c r="L9" s="621"/>
      <c r="M9" s="621"/>
      <c r="N9" s="621"/>
      <c r="O9" s="621"/>
      <c r="P9" s="621"/>
      <c r="Q9" s="622"/>
      <c r="R9" s="623">
        <v>71158</v>
      </c>
      <c r="S9" s="624"/>
      <c r="T9" s="624"/>
      <c r="U9" s="624"/>
      <c r="V9" s="624"/>
      <c r="W9" s="624"/>
      <c r="X9" s="624"/>
      <c r="Y9" s="625"/>
      <c r="Z9" s="626">
        <v>0.3</v>
      </c>
      <c r="AA9" s="626"/>
      <c r="AB9" s="626"/>
      <c r="AC9" s="626"/>
      <c r="AD9" s="627">
        <v>71158</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2002991</v>
      </c>
      <c r="BH9" s="624"/>
      <c r="BI9" s="624"/>
      <c r="BJ9" s="624"/>
      <c r="BK9" s="624"/>
      <c r="BL9" s="624"/>
      <c r="BM9" s="624"/>
      <c r="BN9" s="625"/>
      <c r="BO9" s="626">
        <v>31.4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1351002</v>
      </c>
      <c r="CS9" s="624"/>
      <c r="CT9" s="624"/>
      <c r="CU9" s="624"/>
      <c r="CV9" s="624"/>
      <c r="CW9" s="624"/>
      <c r="CX9" s="624"/>
      <c r="CY9" s="625"/>
      <c r="CZ9" s="626">
        <v>6.1</v>
      </c>
      <c r="DA9" s="626"/>
      <c r="DB9" s="626"/>
      <c r="DC9" s="626"/>
      <c r="DD9" s="632">
        <v>6275</v>
      </c>
      <c r="DE9" s="624"/>
      <c r="DF9" s="624"/>
      <c r="DG9" s="624"/>
      <c r="DH9" s="624"/>
      <c r="DI9" s="624"/>
      <c r="DJ9" s="624"/>
      <c r="DK9" s="624"/>
      <c r="DL9" s="624"/>
      <c r="DM9" s="624"/>
      <c r="DN9" s="624"/>
      <c r="DO9" s="624"/>
      <c r="DP9" s="625"/>
      <c r="DQ9" s="632">
        <v>1212527</v>
      </c>
      <c r="DR9" s="624"/>
      <c r="DS9" s="624"/>
      <c r="DT9" s="624"/>
      <c r="DU9" s="624"/>
      <c r="DV9" s="624"/>
      <c r="DW9" s="624"/>
      <c r="DX9" s="624"/>
      <c r="DY9" s="624"/>
      <c r="DZ9" s="624"/>
      <c r="EA9" s="624"/>
      <c r="EB9" s="624"/>
      <c r="EC9" s="633"/>
    </row>
    <row r="10" spans="2:143" ht="11.3"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178226</v>
      </c>
      <c r="BH10" s="624"/>
      <c r="BI10" s="624"/>
      <c r="BJ10" s="624"/>
      <c r="BK10" s="624"/>
      <c r="BL10" s="624"/>
      <c r="BM10" s="624"/>
      <c r="BN10" s="625"/>
      <c r="BO10" s="626">
        <v>2.8</v>
      </c>
      <c r="BP10" s="626"/>
      <c r="BQ10" s="626"/>
      <c r="BR10" s="626"/>
      <c r="BS10" s="627">
        <v>29636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49552</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1099</v>
      </c>
      <c r="DR10" s="624"/>
      <c r="DS10" s="624"/>
      <c r="DT10" s="624"/>
      <c r="DU10" s="624"/>
      <c r="DV10" s="624"/>
      <c r="DW10" s="624"/>
      <c r="DX10" s="624"/>
      <c r="DY10" s="624"/>
      <c r="DZ10" s="624"/>
      <c r="EA10" s="624"/>
      <c r="EB10" s="624"/>
      <c r="EC10" s="633"/>
    </row>
    <row r="11" spans="2:143" ht="11.3" customHeight="1" x14ac:dyDescent="0.2">
      <c r="B11" s="620" t="s">
        <v>235</v>
      </c>
      <c r="C11" s="621"/>
      <c r="D11" s="621"/>
      <c r="E11" s="621"/>
      <c r="F11" s="621"/>
      <c r="G11" s="621"/>
      <c r="H11" s="621"/>
      <c r="I11" s="621"/>
      <c r="J11" s="621"/>
      <c r="K11" s="621"/>
      <c r="L11" s="621"/>
      <c r="M11" s="621"/>
      <c r="N11" s="621"/>
      <c r="O11" s="621"/>
      <c r="P11" s="621"/>
      <c r="Q11" s="622"/>
      <c r="R11" s="623">
        <v>1071409</v>
      </c>
      <c r="S11" s="624"/>
      <c r="T11" s="624"/>
      <c r="U11" s="624"/>
      <c r="V11" s="624"/>
      <c r="W11" s="624"/>
      <c r="X11" s="624"/>
      <c r="Y11" s="625"/>
      <c r="Z11" s="628">
        <v>4.4000000000000004</v>
      </c>
      <c r="AA11" s="629"/>
      <c r="AB11" s="629"/>
      <c r="AC11" s="635"/>
      <c r="AD11" s="632">
        <v>1071409</v>
      </c>
      <c r="AE11" s="624"/>
      <c r="AF11" s="624"/>
      <c r="AG11" s="624"/>
      <c r="AH11" s="624"/>
      <c r="AI11" s="624"/>
      <c r="AJ11" s="624"/>
      <c r="AK11" s="625"/>
      <c r="AL11" s="628">
        <v>9.3000000000000007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237931</v>
      </c>
      <c r="BH11" s="624"/>
      <c r="BI11" s="624"/>
      <c r="BJ11" s="624"/>
      <c r="BK11" s="624"/>
      <c r="BL11" s="624"/>
      <c r="BM11" s="624"/>
      <c r="BN11" s="625"/>
      <c r="BO11" s="626">
        <v>3.7</v>
      </c>
      <c r="BP11" s="626"/>
      <c r="BQ11" s="626"/>
      <c r="BR11" s="626"/>
      <c r="BS11" s="627">
        <v>67816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1021777</v>
      </c>
      <c r="CS11" s="624"/>
      <c r="CT11" s="624"/>
      <c r="CU11" s="624"/>
      <c r="CV11" s="624"/>
      <c r="CW11" s="624"/>
      <c r="CX11" s="624"/>
      <c r="CY11" s="625"/>
      <c r="CZ11" s="626">
        <v>4.5999999999999996</v>
      </c>
      <c r="DA11" s="626"/>
      <c r="DB11" s="626"/>
      <c r="DC11" s="626"/>
      <c r="DD11" s="632">
        <v>533176</v>
      </c>
      <c r="DE11" s="624"/>
      <c r="DF11" s="624"/>
      <c r="DG11" s="624"/>
      <c r="DH11" s="624"/>
      <c r="DI11" s="624"/>
      <c r="DJ11" s="624"/>
      <c r="DK11" s="624"/>
      <c r="DL11" s="624"/>
      <c r="DM11" s="624"/>
      <c r="DN11" s="624"/>
      <c r="DO11" s="624"/>
      <c r="DP11" s="625"/>
      <c r="DQ11" s="632">
        <v>409366</v>
      </c>
      <c r="DR11" s="624"/>
      <c r="DS11" s="624"/>
      <c r="DT11" s="624"/>
      <c r="DU11" s="624"/>
      <c r="DV11" s="624"/>
      <c r="DW11" s="624"/>
      <c r="DX11" s="624"/>
      <c r="DY11" s="624"/>
      <c r="DZ11" s="624"/>
      <c r="EA11" s="624"/>
      <c r="EB11" s="624"/>
      <c r="EC11" s="633"/>
    </row>
    <row r="12" spans="2:143" ht="11.3" customHeight="1" x14ac:dyDescent="0.2">
      <c r="B12" s="620" t="s">
        <v>238</v>
      </c>
      <c r="C12" s="621"/>
      <c r="D12" s="621"/>
      <c r="E12" s="621"/>
      <c r="F12" s="621"/>
      <c r="G12" s="621"/>
      <c r="H12" s="621"/>
      <c r="I12" s="621"/>
      <c r="J12" s="621"/>
      <c r="K12" s="621"/>
      <c r="L12" s="621"/>
      <c r="M12" s="621"/>
      <c r="N12" s="621"/>
      <c r="O12" s="621"/>
      <c r="P12" s="621"/>
      <c r="Q12" s="622"/>
      <c r="R12" s="623">
        <v>8228</v>
      </c>
      <c r="S12" s="624"/>
      <c r="T12" s="624"/>
      <c r="U12" s="624"/>
      <c r="V12" s="624"/>
      <c r="W12" s="624"/>
      <c r="X12" s="624"/>
      <c r="Y12" s="625"/>
      <c r="Z12" s="626">
        <v>0</v>
      </c>
      <c r="AA12" s="626"/>
      <c r="AB12" s="626"/>
      <c r="AC12" s="626"/>
      <c r="AD12" s="627">
        <v>8228</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3442902</v>
      </c>
      <c r="BH12" s="624"/>
      <c r="BI12" s="624"/>
      <c r="BJ12" s="624"/>
      <c r="BK12" s="624"/>
      <c r="BL12" s="624"/>
      <c r="BM12" s="624"/>
      <c r="BN12" s="625"/>
      <c r="BO12" s="626">
        <v>53.9</v>
      </c>
      <c r="BP12" s="626"/>
      <c r="BQ12" s="626"/>
      <c r="BR12" s="626"/>
      <c r="BS12" s="627">
        <v>425938</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780708</v>
      </c>
      <c r="CS12" s="624"/>
      <c r="CT12" s="624"/>
      <c r="CU12" s="624"/>
      <c r="CV12" s="624"/>
      <c r="CW12" s="624"/>
      <c r="CX12" s="624"/>
      <c r="CY12" s="625"/>
      <c r="CZ12" s="626">
        <v>3.5</v>
      </c>
      <c r="DA12" s="626"/>
      <c r="DB12" s="626"/>
      <c r="DC12" s="626"/>
      <c r="DD12" s="632">
        <v>79925</v>
      </c>
      <c r="DE12" s="624"/>
      <c r="DF12" s="624"/>
      <c r="DG12" s="624"/>
      <c r="DH12" s="624"/>
      <c r="DI12" s="624"/>
      <c r="DJ12" s="624"/>
      <c r="DK12" s="624"/>
      <c r="DL12" s="624"/>
      <c r="DM12" s="624"/>
      <c r="DN12" s="624"/>
      <c r="DO12" s="624"/>
      <c r="DP12" s="625"/>
      <c r="DQ12" s="632">
        <v>190142</v>
      </c>
      <c r="DR12" s="624"/>
      <c r="DS12" s="624"/>
      <c r="DT12" s="624"/>
      <c r="DU12" s="624"/>
      <c r="DV12" s="624"/>
      <c r="DW12" s="624"/>
      <c r="DX12" s="624"/>
      <c r="DY12" s="624"/>
      <c r="DZ12" s="624"/>
      <c r="EA12" s="624"/>
      <c r="EB12" s="624"/>
      <c r="EC12" s="633"/>
    </row>
    <row r="13" spans="2:143" ht="11.3"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3440134</v>
      </c>
      <c r="BH13" s="624"/>
      <c r="BI13" s="624"/>
      <c r="BJ13" s="624"/>
      <c r="BK13" s="624"/>
      <c r="BL13" s="624"/>
      <c r="BM13" s="624"/>
      <c r="BN13" s="625"/>
      <c r="BO13" s="626">
        <v>53.9</v>
      </c>
      <c r="BP13" s="626"/>
      <c r="BQ13" s="626"/>
      <c r="BR13" s="626"/>
      <c r="BS13" s="627">
        <v>425938</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2500652</v>
      </c>
      <c r="CS13" s="624"/>
      <c r="CT13" s="624"/>
      <c r="CU13" s="624"/>
      <c r="CV13" s="624"/>
      <c r="CW13" s="624"/>
      <c r="CX13" s="624"/>
      <c r="CY13" s="625"/>
      <c r="CZ13" s="626">
        <v>11.3</v>
      </c>
      <c r="DA13" s="626"/>
      <c r="DB13" s="626"/>
      <c r="DC13" s="626"/>
      <c r="DD13" s="632">
        <v>794637</v>
      </c>
      <c r="DE13" s="624"/>
      <c r="DF13" s="624"/>
      <c r="DG13" s="624"/>
      <c r="DH13" s="624"/>
      <c r="DI13" s="624"/>
      <c r="DJ13" s="624"/>
      <c r="DK13" s="624"/>
      <c r="DL13" s="624"/>
      <c r="DM13" s="624"/>
      <c r="DN13" s="624"/>
      <c r="DO13" s="624"/>
      <c r="DP13" s="625"/>
      <c r="DQ13" s="632">
        <v>1524639</v>
      </c>
      <c r="DR13" s="624"/>
      <c r="DS13" s="624"/>
      <c r="DT13" s="624"/>
      <c r="DU13" s="624"/>
      <c r="DV13" s="624"/>
      <c r="DW13" s="624"/>
      <c r="DX13" s="624"/>
      <c r="DY13" s="624"/>
      <c r="DZ13" s="624"/>
      <c r="EA13" s="624"/>
      <c r="EB13" s="624"/>
      <c r="EC13" s="633"/>
    </row>
    <row r="14" spans="2:143" ht="11.3"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161073</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598220</v>
      </c>
      <c r="CS14" s="624"/>
      <c r="CT14" s="624"/>
      <c r="CU14" s="624"/>
      <c r="CV14" s="624"/>
      <c r="CW14" s="624"/>
      <c r="CX14" s="624"/>
      <c r="CY14" s="625"/>
      <c r="CZ14" s="626">
        <v>2.7</v>
      </c>
      <c r="DA14" s="626"/>
      <c r="DB14" s="626"/>
      <c r="DC14" s="626"/>
      <c r="DD14" s="632">
        <v>5544</v>
      </c>
      <c r="DE14" s="624"/>
      <c r="DF14" s="624"/>
      <c r="DG14" s="624"/>
      <c r="DH14" s="624"/>
      <c r="DI14" s="624"/>
      <c r="DJ14" s="624"/>
      <c r="DK14" s="624"/>
      <c r="DL14" s="624"/>
      <c r="DM14" s="624"/>
      <c r="DN14" s="624"/>
      <c r="DO14" s="624"/>
      <c r="DP14" s="625"/>
      <c r="DQ14" s="632">
        <v>553900</v>
      </c>
      <c r="DR14" s="624"/>
      <c r="DS14" s="624"/>
      <c r="DT14" s="624"/>
      <c r="DU14" s="624"/>
      <c r="DV14" s="624"/>
      <c r="DW14" s="624"/>
      <c r="DX14" s="624"/>
      <c r="DY14" s="624"/>
      <c r="DZ14" s="624"/>
      <c r="EA14" s="624"/>
      <c r="EB14" s="624"/>
      <c r="EC14" s="633"/>
    </row>
    <row r="15" spans="2:143" ht="11.3" customHeight="1" x14ac:dyDescent="0.2">
      <c r="B15" s="620" t="s">
        <v>247</v>
      </c>
      <c r="C15" s="621"/>
      <c r="D15" s="621"/>
      <c r="E15" s="621"/>
      <c r="F15" s="621"/>
      <c r="G15" s="621"/>
      <c r="H15" s="621"/>
      <c r="I15" s="621"/>
      <c r="J15" s="621"/>
      <c r="K15" s="621"/>
      <c r="L15" s="621"/>
      <c r="M15" s="621"/>
      <c r="N15" s="621"/>
      <c r="O15" s="621"/>
      <c r="P15" s="621"/>
      <c r="Q15" s="622"/>
      <c r="R15" s="623">
        <v>18584</v>
      </c>
      <c r="S15" s="624"/>
      <c r="T15" s="624"/>
      <c r="U15" s="624"/>
      <c r="V15" s="624"/>
      <c r="W15" s="624"/>
      <c r="X15" s="624"/>
      <c r="Y15" s="625"/>
      <c r="Z15" s="626">
        <v>0.1</v>
      </c>
      <c r="AA15" s="626"/>
      <c r="AB15" s="626"/>
      <c r="AC15" s="626"/>
      <c r="AD15" s="627">
        <v>18584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287458</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3486527</v>
      </c>
      <c r="CS15" s="624"/>
      <c r="CT15" s="624"/>
      <c r="CU15" s="624"/>
      <c r="CV15" s="624"/>
      <c r="CW15" s="624"/>
      <c r="CX15" s="624"/>
      <c r="CY15" s="625"/>
      <c r="CZ15" s="626">
        <v>15.7</v>
      </c>
      <c r="DA15" s="626"/>
      <c r="DB15" s="626"/>
      <c r="DC15" s="626"/>
      <c r="DD15" s="632">
        <v>1668584</v>
      </c>
      <c r="DE15" s="624"/>
      <c r="DF15" s="624"/>
      <c r="DG15" s="624"/>
      <c r="DH15" s="624"/>
      <c r="DI15" s="624"/>
      <c r="DJ15" s="624"/>
      <c r="DK15" s="624"/>
      <c r="DL15" s="624"/>
      <c r="DM15" s="624"/>
      <c r="DN15" s="624"/>
      <c r="DO15" s="624"/>
      <c r="DP15" s="625"/>
      <c r="DQ15" s="632">
        <v>1767660</v>
      </c>
      <c r="DR15" s="624"/>
      <c r="DS15" s="624"/>
      <c r="DT15" s="624"/>
      <c r="DU15" s="624"/>
      <c r="DV15" s="624"/>
      <c r="DW15" s="624"/>
      <c r="DX15" s="624"/>
      <c r="DY15" s="624"/>
      <c r="DZ15" s="624"/>
      <c r="EA15" s="624"/>
      <c r="EB15" s="624"/>
      <c r="EC15" s="633"/>
    </row>
    <row r="16" spans="2:143" ht="11.3" customHeight="1" x14ac:dyDescent="0.2">
      <c r="B16" s="620" t="s">
        <v>250</v>
      </c>
      <c r="C16" s="621"/>
      <c r="D16" s="621"/>
      <c r="E16" s="621"/>
      <c r="F16" s="621"/>
      <c r="G16" s="621"/>
      <c r="H16" s="621"/>
      <c r="I16" s="621"/>
      <c r="J16" s="621"/>
      <c r="K16" s="621"/>
      <c r="L16" s="621"/>
      <c r="M16" s="621"/>
      <c r="N16" s="621"/>
      <c r="O16" s="621"/>
      <c r="P16" s="621"/>
      <c r="Q16" s="622"/>
      <c r="R16" s="623">
        <v>114857</v>
      </c>
      <c r="S16" s="624"/>
      <c r="T16" s="624"/>
      <c r="U16" s="624"/>
      <c r="V16" s="624"/>
      <c r="W16" s="624"/>
      <c r="X16" s="624"/>
      <c r="Y16" s="625"/>
      <c r="Z16" s="626">
        <v>0.5</v>
      </c>
      <c r="AA16" s="626"/>
      <c r="AB16" s="626"/>
      <c r="AC16" s="626"/>
      <c r="AD16" s="627">
        <v>114857</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87126</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26289</v>
      </c>
      <c r="DR16" s="624"/>
      <c r="DS16" s="624"/>
      <c r="DT16" s="624"/>
      <c r="DU16" s="624"/>
      <c r="DV16" s="624"/>
      <c r="DW16" s="624"/>
      <c r="DX16" s="624"/>
      <c r="DY16" s="624"/>
      <c r="DZ16" s="624"/>
      <c r="EA16" s="624"/>
      <c r="EB16" s="624"/>
      <c r="EC16" s="633"/>
    </row>
    <row r="17" spans="2:133" ht="11.3" customHeight="1" x14ac:dyDescent="0.2">
      <c r="B17" s="620" t="s">
        <v>253</v>
      </c>
      <c r="C17" s="621"/>
      <c r="D17" s="621"/>
      <c r="E17" s="621"/>
      <c r="F17" s="621"/>
      <c r="G17" s="621"/>
      <c r="H17" s="621"/>
      <c r="I17" s="621"/>
      <c r="J17" s="621"/>
      <c r="K17" s="621"/>
      <c r="L17" s="621"/>
      <c r="M17" s="621"/>
      <c r="N17" s="621"/>
      <c r="O17" s="621"/>
      <c r="P17" s="621"/>
      <c r="Q17" s="622"/>
      <c r="R17" s="623">
        <v>219939</v>
      </c>
      <c r="S17" s="624"/>
      <c r="T17" s="624"/>
      <c r="U17" s="624"/>
      <c r="V17" s="624"/>
      <c r="W17" s="624"/>
      <c r="X17" s="624"/>
      <c r="Y17" s="625"/>
      <c r="Z17" s="626">
        <v>0.9</v>
      </c>
      <c r="AA17" s="626"/>
      <c r="AB17" s="626"/>
      <c r="AC17" s="626"/>
      <c r="AD17" s="627">
        <v>219939</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1573002</v>
      </c>
      <c r="CS17" s="624"/>
      <c r="CT17" s="624"/>
      <c r="CU17" s="624"/>
      <c r="CV17" s="624"/>
      <c r="CW17" s="624"/>
      <c r="CX17" s="624"/>
      <c r="CY17" s="625"/>
      <c r="CZ17" s="626">
        <v>7.1</v>
      </c>
      <c r="DA17" s="626"/>
      <c r="DB17" s="626"/>
      <c r="DC17" s="626"/>
      <c r="DD17" s="632" t="s">
        <v>122</v>
      </c>
      <c r="DE17" s="624"/>
      <c r="DF17" s="624"/>
      <c r="DG17" s="624"/>
      <c r="DH17" s="624"/>
      <c r="DI17" s="624"/>
      <c r="DJ17" s="624"/>
      <c r="DK17" s="624"/>
      <c r="DL17" s="624"/>
      <c r="DM17" s="624"/>
      <c r="DN17" s="624"/>
      <c r="DO17" s="624"/>
      <c r="DP17" s="625"/>
      <c r="DQ17" s="632">
        <v>1531262</v>
      </c>
      <c r="DR17" s="624"/>
      <c r="DS17" s="624"/>
      <c r="DT17" s="624"/>
      <c r="DU17" s="624"/>
      <c r="DV17" s="624"/>
      <c r="DW17" s="624"/>
      <c r="DX17" s="624"/>
      <c r="DY17" s="624"/>
      <c r="DZ17" s="624"/>
      <c r="EA17" s="624"/>
      <c r="EB17" s="624"/>
      <c r="EC17" s="633"/>
    </row>
    <row r="18" spans="2:133" ht="11.3" customHeight="1" x14ac:dyDescent="0.2">
      <c r="B18" s="620" t="s">
        <v>256</v>
      </c>
      <c r="C18" s="621"/>
      <c r="D18" s="621"/>
      <c r="E18" s="621"/>
      <c r="F18" s="621"/>
      <c r="G18" s="621"/>
      <c r="H18" s="621"/>
      <c r="I18" s="621"/>
      <c r="J18" s="621"/>
      <c r="K18" s="621"/>
      <c r="L18" s="621"/>
      <c r="M18" s="621"/>
      <c r="N18" s="621"/>
      <c r="O18" s="621"/>
      <c r="P18" s="621"/>
      <c r="Q18" s="622"/>
      <c r="R18" s="623">
        <v>28386</v>
      </c>
      <c r="S18" s="624"/>
      <c r="T18" s="624"/>
      <c r="U18" s="624"/>
      <c r="V18" s="624"/>
      <c r="W18" s="624"/>
      <c r="X18" s="624"/>
      <c r="Y18" s="625"/>
      <c r="Z18" s="626">
        <v>0.1</v>
      </c>
      <c r="AA18" s="626"/>
      <c r="AB18" s="626"/>
      <c r="AC18" s="626"/>
      <c r="AD18" s="627">
        <v>28386</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3" customHeight="1" x14ac:dyDescent="0.2">
      <c r="B19" s="620" t="s">
        <v>259</v>
      </c>
      <c r="C19" s="621"/>
      <c r="D19" s="621"/>
      <c r="E19" s="621"/>
      <c r="F19" s="621"/>
      <c r="G19" s="621"/>
      <c r="H19" s="621"/>
      <c r="I19" s="621"/>
      <c r="J19" s="621"/>
      <c r="K19" s="621"/>
      <c r="L19" s="621"/>
      <c r="M19" s="621"/>
      <c r="N19" s="621"/>
      <c r="O19" s="621"/>
      <c r="P19" s="621"/>
      <c r="Q19" s="622"/>
      <c r="R19" s="623">
        <v>187319</v>
      </c>
      <c r="S19" s="624"/>
      <c r="T19" s="624"/>
      <c r="U19" s="624"/>
      <c r="V19" s="624"/>
      <c r="W19" s="624"/>
      <c r="X19" s="624"/>
      <c r="Y19" s="625"/>
      <c r="Z19" s="626">
        <v>0.8</v>
      </c>
      <c r="AA19" s="626"/>
      <c r="AB19" s="626"/>
      <c r="AC19" s="626"/>
      <c r="AD19" s="627">
        <v>187319</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7285</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3" customHeight="1" x14ac:dyDescent="0.2">
      <c r="B20" s="636" t="s">
        <v>262</v>
      </c>
      <c r="C20" s="637"/>
      <c r="D20" s="637"/>
      <c r="E20" s="637"/>
      <c r="F20" s="637"/>
      <c r="G20" s="637"/>
      <c r="H20" s="637"/>
      <c r="I20" s="637"/>
      <c r="J20" s="637"/>
      <c r="K20" s="637"/>
      <c r="L20" s="637"/>
      <c r="M20" s="637"/>
      <c r="N20" s="637"/>
      <c r="O20" s="637"/>
      <c r="P20" s="637"/>
      <c r="Q20" s="638"/>
      <c r="R20" s="623">
        <v>4234</v>
      </c>
      <c r="S20" s="624"/>
      <c r="T20" s="624"/>
      <c r="U20" s="624"/>
      <c r="V20" s="624"/>
      <c r="W20" s="624"/>
      <c r="X20" s="624"/>
      <c r="Y20" s="625"/>
      <c r="Z20" s="626">
        <v>0</v>
      </c>
      <c r="AA20" s="626"/>
      <c r="AB20" s="626"/>
      <c r="AC20" s="626"/>
      <c r="AD20" s="627">
        <v>4234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7285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22153149</v>
      </c>
      <c r="CS20" s="624"/>
      <c r="CT20" s="624"/>
      <c r="CU20" s="624"/>
      <c r="CV20" s="624"/>
      <c r="CW20" s="624"/>
      <c r="CX20" s="624"/>
      <c r="CY20" s="625"/>
      <c r="CZ20" s="626">
        <v>100</v>
      </c>
      <c r="DA20" s="626"/>
      <c r="DB20" s="626"/>
      <c r="DC20" s="626"/>
      <c r="DD20" s="632">
        <v>3237767</v>
      </c>
      <c r="DE20" s="624"/>
      <c r="DF20" s="624"/>
      <c r="DG20" s="624"/>
      <c r="DH20" s="624"/>
      <c r="DI20" s="624"/>
      <c r="DJ20" s="624"/>
      <c r="DK20" s="624"/>
      <c r="DL20" s="624"/>
      <c r="DM20" s="624"/>
      <c r="DN20" s="624"/>
      <c r="DO20" s="624"/>
      <c r="DP20" s="625"/>
      <c r="DQ20" s="632">
        <v>13279162</v>
      </c>
      <c r="DR20" s="624"/>
      <c r="DS20" s="624"/>
      <c r="DT20" s="624"/>
      <c r="DU20" s="624"/>
      <c r="DV20" s="624"/>
      <c r="DW20" s="624"/>
      <c r="DX20" s="624"/>
      <c r="DY20" s="624"/>
      <c r="DZ20" s="624"/>
      <c r="EA20" s="624"/>
      <c r="EB20" s="624"/>
      <c r="EC20" s="633"/>
    </row>
    <row r="21" spans="2:133" ht="11.3" customHeight="1" x14ac:dyDescent="0.2">
      <c r="B21" s="620" t="s">
        <v>265</v>
      </c>
      <c r="C21" s="621"/>
      <c r="D21" s="621"/>
      <c r="E21" s="621"/>
      <c r="F21" s="621"/>
      <c r="G21" s="621"/>
      <c r="H21" s="621"/>
      <c r="I21" s="621"/>
      <c r="J21" s="621"/>
      <c r="K21" s="621"/>
      <c r="L21" s="621"/>
      <c r="M21" s="621"/>
      <c r="N21" s="621"/>
      <c r="O21" s="621"/>
      <c r="P21" s="621"/>
      <c r="Q21" s="622"/>
      <c r="R21" s="623">
        <v>4219787</v>
      </c>
      <c r="S21" s="624"/>
      <c r="T21" s="624"/>
      <c r="U21" s="624"/>
      <c r="V21" s="624"/>
      <c r="W21" s="624"/>
      <c r="X21" s="624"/>
      <c r="Y21" s="625"/>
      <c r="Z21" s="626">
        <v>17.5</v>
      </c>
      <c r="AA21" s="626"/>
      <c r="AB21" s="626"/>
      <c r="AC21" s="626"/>
      <c r="AD21" s="627">
        <v>3357307</v>
      </c>
      <c r="AE21" s="627"/>
      <c r="AF21" s="627"/>
      <c r="AG21" s="627"/>
      <c r="AH21" s="627"/>
      <c r="AI21" s="627"/>
      <c r="AJ21" s="627"/>
      <c r="AK21" s="627"/>
      <c r="AL21" s="628">
        <v>29.1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7285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3" customHeight="1" x14ac:dyDescent="0.2">
      <c r="B22" s="620" t="s">
        <v>267</v>
      </c>
      <c r="C22" s="621"/>
      <c r="D22" s="621"/>
      <c r="E22" s="621"/>
      <c r="F22" s="621"/>
      <c r="G22" s="621"/>
      <c r="H22" s="621"/>
      <c r="I22" s="621"/>
      <c r="J22" s="621"/>
      <c r="K22" s="621"/>
      <c r="L22" s="621"/>
      <c r="M22" s="621"/>
      <c r="N22" s="621"/>
      <c r="O22" s="621"/>
      <c r="P22" s="621"/>
      <c r="Q22" s="622"/>
      <c r="R22" s="623">
        <v>3357307</v>
      </c>
      <c r="S22" s="624"/>
      <c r="T22" s="624"/>
      <c r="U22" s="624"/>
      <c r="V22" s="624"/>
      <c r="W22" s="624"/>
      <c r="X22" s="624"/>
      <c r="Y22" s="625"/>
      <c r="Z22" s="626">
        <v>13.9</v>
      </c>
      <c r="AA22" s="626"/>
      <c r="AB22" s="626"/>
      <c r="AC22" s="626"/>
      <c r="AD22" s="627">
        <v>3357307</v>
      </c>
      <c r="AE22" s="627"/>
      <c r="AF22" s="627"/>
      <c r="AG22" s="627"/>
      <c r="AH22" s="627"/>
      <c r="AI22" s="627"/>
      <c r="AJ22" s="627"/>
      <c r="AK22" s="627"/>
      <c r="AL22" s="628">
        <v>29.1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3" customHeight="1" x14ac:dyDescent="0.2">
      <c r="B23" s="620" t="s">
        <v>270</v>
      </c>
      <c r="C23" s="621"/>
      <c r="D23" s="621"/>
      <c r="E23" s="621"/>
      <c r="F23" s="621"/>
      <c r="G23" s="621"/>
      <c r="H23" s="621"/>
      <c r="I23" s="621"/>
      <c r="J23" s="621"/>
      <c r="K23" s="621"/>
      <c r="L23" s="621"/>
      <c r="M23" s="621"/>
      <c r="N23" s="621"/>
      <c r="O23" s="621"/>
      <c r="P23" s="621"/>
      <c r="Q23" s="622"/>
      <c r="R23" s="623">
        <v>862480</v>
      </c>
      <c r="S23" s="624"/>
      <c r="T23" s="624"/>
      <c r="U23" s="624"/>
      <c r="V23" s="624"/>
      <c r="W23" s="624"/>
      <c r="X23" s="624"/>
      <c r="Y23" s="625"/>
      <c r="Z23" s="626">
        <v>3.6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3"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8112750</v>
      </c>
      <c r="CS24" s="613"/>
      <c r="CT24" s="613"/>
      <c r="CU24" s="613"/>
      <c r="CV24" s="613"/>
      <c r="CW24" s="613"/>
      <c r="CX24" s="613"/>
      <c r="CY24" s="614"/>
      <c r="CZ24" s="617">
        <v>36.6</v>
      </c>
      <c r="DA24" s="618"/>
      <c r="DB24" s="618"/>
      <c r="DC24" s="634"/>
      <c r="DD24" s="653">
        <v>5471948</v>
      </c>
      <c r="DE24" s="613"/>
      <c r="DF24" s="613"/>
      <c r="DG24" s="613"/>
      <c r="DH24" s="613"/>
      <c r="DI24" s="613"/>
      <c r="DJ24" s="613"/>
      <c r="DK24" s="614"/>
      <c r="DL24" s="653">
        <v>5075560</v>
      </c>
      <c r="DM24" s="613"/>
      <c r="DN24" s="613"/>
      <c r="DO24" s="613"/>
      <c r="DP24" s="613"/>
      <c r="DQ24" s="613"/>
      <c r="DR24" s="613"/>
      <c r="DS24" s="613"/>
      <c r="DT24" s="613"/>
      <c r="DU24" s="613"/>
      <c r="DV24" s="614"/>
      <c r="DW24" s="617">
        <v>43.8</v>
      </c>
      <c r="DX24" s="618"/>
      <c r="DY24" s="618"/>
      <c r="DZ24" s="618"/>
      <c r="EA24" s="618"/>
      <c r="EB24" s="618"/>
      <c r="EC24" s="619"/>
    </row>
    <row r="25" spans="2:133" ht="11.3" customHeight="1" x14ac:dyDescent="0.2">
      <c r="B25" s="620" t="s">
        <v>280</v>
      </c>
      <c r="C25" s="621"/>
      <c r="D25" s="621"/>
      <c r="E25" s="621"/>
      <c r="F25" s="621"/>
      <c r="G25" s="621"/>
      <c r="H25" s="621"/>
      <c r="I25" s="621"/>
      <c r="J25" s="621"/>
      <c r="K25" s="621"/>
      <c r="L25" s="621"/>
      <c r="M25" s="621"/>
      <c r="N25" s="621"/>
      <c r="O25" s="621"/>
      <c r="P25" s="621"/>
      <c r="Q25" s="622"/>
      <c r="R25" s="623">
        <v>12330253</v>
      </c>
      <c r="S25" s="624"/>
      <c r="T25" s="624"/>
      <c r="U25" s="624"/>
      <c r="V25" s="624"/>
      <c r="W25" s="624"/>
      <c r="X25" s="624"/>
      <c r="Y25" s="625"/>
      <c r="Z25" s="626">
        <v>51.1</v>
      </c>
      <c r="AA25" s="626"/>
      <c r="AB25" s="626"/>
      <c r="AC25" s="626"/>
      <c r="AD25" s="627">
        <v>11467773</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2742239</v>
      </c>
      <c r="CS25" s="654"/>
      <c r="CT25" s="654"/>
      <c r="CU25" s="654"/>
      <c r="CV25" s="654"/>
      <c r="CW25" s="654"/>
      <c r="CX25" s="654"/>
      <c r="CY25" s="655"/>
      <c r="CZ25" s="628">
        <v>12.4</v>
      </c>
      <c r="DA25" s="656"/>
      <c r="DB25" s="656"/>
      <c r="DC25" s="658"/>
      <c r="DD25" s="632">
        <v>2556856</v>
      </c>
      <c r="DE25" s="654"/>
      <c r="DF25" s="654"/>
      <c r="DG25" s="654"/>
      <c r="DH25" s="654"/>
      <c r="DI25" s="654"/>
      <c r="DJ25" s="654"/>
      <c r="DK25" s="655"/>
      <c r="DL25" s="632">
        <v>2531840</v>
      </c>
      <c r="DM25" s="654"/>
      <c r="DN25" s="654"/>
      <c r="DO25" s="654"/>
      <c r="DP25" s="654"/>
      <c r="DQ25" s="654"/>
      <c r="DR25" s="654"/>
      <c r="DS25" s="654"/>
      <c r="DT25" s="654"/>
      <c r="DU25" s="654"/>
      <c r="DV25" s="655"/>
      <c r="DW25" s="628">
        <v>21.8</v>
      </c>
      <c r="DX25" s="656"/>
      <c r="DY25" s="656"/>
      <c r="DZ25" s="656"/>
      <c r="EA25" s="656"/>
      <c r="EB25" s="656"/>
      <c r="EC25" s="657"/>
    </row>
    <row r="26" spans="2:133" ht="11.3" customHeight="1" x14ac:dyDescent="0.2">
      <c r="B26" s="620" t="s">
        <v>283</v>
      </c>
      <c r="C26" s="621"/>
      <c r="D26" s="621"/>
      <c r="E26" s="621"/>
      <c r="F26" s="621"/>
      <c r="G26" s="621"/>
      <c r="H26" s="621"/>
      <c r="I26" s="621"/>
      <c r="J26" s="621"/>
      <c r="K26" s="621"/>
      <c r="L26" s="621"/>
      <c r="M26" s="621"/>
      <c r="N26" s="621"/>
      <c r="O26" s="621"/>
      <c r="P26" s="621"/>
      <c r="Q26" s="622"/>
      <c r="R26" s="623">
        <v>2807</v>
      </c>
      <c r="S26" s="624"/>
      <c r="T26" s="624"/>
      <c r="U26" s="624"/>
      <c r="V26" s="624"/>
      <c r="W26" s="624"/>
      <c r="X26" s="624"/>
      <c r="Y26" s="625"/>
      <c r="Z26" s="626">
        <v>0</v>
      </c>
      <c r="AA26" s="626"/>
      <c r="AB26" s="626"/>
      <c r="AC26" s="626"/>
      <c r="AD26" s="627">
        <v>2807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1825452</v>
      </c>
      <c r="CS26" s="624"/>
      <c r="CT26" s="624"/>
      <c r="CU26" s="624"/>
      <c r="CV26" s="624"/>
      <c r="CW26" s="624"/>
      <c r="CX26" s="624"/>
      <c r="CY26" s="625"/>
      <c r="CZ26" s="628">
        <v>8.1999999999999993</v>
      </c>
      <c r="DA26" s="656"/>
      <c r="DB26" s="656"/>
      <c r="DC26" s="658"/>
      <c r="DD26" s="632">
        <v>1640069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3" customHeight="1" x14ac:dyDescent="0.2">
      <c r="B27" s="620" t="s">
        <v>286</v>
      </c>
      <c r="C27" s="621"/>
      <c r="D27" s="621"/>
      <c r="E27" s="621"/>
      <c r="F27" s="621"/>
      <c r="G27" s="621"/>
      <c r="H27" s="621"/>
      <c r="I27" s="621"/>
      <c r="J27" s="621"/>
      <c r="K27" s="621"/>
      <c r="L27" s="621"/>
      <c r="M27" s="621"/>
      <c r="N27" s="621"/>
      <c r="O27" s="621"/>
      <c r="P27" s="621"/>
      <c r="Q27" s="622"/>
      <c r="R27" s="623">
        <v>20204</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6388251</v>
      </c>
      <c r="BH27" s="624"/>
      <c r="BI27" s="624"/>
      <c r="BJ27" s="624"/>
      <c r="BK27" s="624"/>
      <c r="BL27" s="624"/>
      <c r="BM27" s="624"/>
      <c r="BN27" s="625"/>
      <c r="BO27" s="626">
        <v>100</v>
      </c>
      <c r="BP27" s="626"/>
      <c r="BQ27" s="626"/>
      <c r="BR27" s="626"/>
      <c r="BS27" s="627">
        <v>523390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3797509</v>
      </c>
      <c r="CS27" s="654"/>
      <c r="CT27" s="654"/>
      <c r="CU27" s="654"/>
      <c r="CV27" s="654"/>
      <c r="CW27" s="654"/>
      <c r="CX27" s="654"/>
      <c r="CY27" s="655"/>
      <c r="CZ27" s="628">
        <v>17.100000000000001</v>
      </c>
      <c r="DA27" s="656"/>
      <c r="DB27" s="656"/>
      <c r="DC27" s="658"/>
      <c r="DD27" s="632">
        <v>1383830</v>
      </c>
      <c r="DE27" s="654"/>
      <c r="DF27" s="654"/>
      <c r="DG27" s="654"/>
      <c r="DH27" s="654"/>
      <c r="DI27" s="654"/>
      <c r="DJ27" s="654"/>
      <c r="DK27" s="655"/>
      <c r="DL27" s="632">
        <v>1016958</v>
      </c>
      <c r="DM27" s="654"/>
      <c r="DN27" s="654"/>
      <c r="DO27" s="654"/>
      <c r="DP27" s="654"/>
      <c r="DQ27" s="654"/>
      <c r="DR27" s="654"/>
      <c r="DS27" s="654"/>
      <c r="DT27" s="654"/>
      <c r="DU27" s="654"/>
      <c r="DV27" s="655"/>
      <c r="DW27" s="628">
        <v>8.8000000000000007</v>
      </c>
      <c r="DX27" s="656"/>
      <c r="DY27" s="656"/>
      <c r="DZ27" s="656"/>
      <c r="EA27" s="656"/>
      <c r="EB27" s="656"/>
      <c r="EC27" s="657"/>
    </row>
    <row r="28" spans="2:133" ht="11.3" customHeight="1" x14ac:dyDescent="0.2">
      <c r="B28" s="620" t="s">
        <v>289</v>
      </c>
      <c r="C28" s="621"/>
      <c r="D28" s="621"/>
      <c r="E28" s="621"/>
      <c r="F28" s="621"/>
      <c r="G28" s="621"/>
      <c r="H28" s="621"/>
      <c r="I28" s="621"/>
      <c r="J28" s="621"/>
      <c r="K28" s="621"/>
      <c r="L28" s="621"/>
      <c r="M28" s="621"/>
      <c r="N28" s="621"/>
      <c r="O28" s="621"/>
      <c r="P28" s="621"/>
      <c r="Q28" s="622"/>
      <c r="R28" s="623">
        <v>268194</v>
      </c>
      <c r="S28" s="624"/>
      <c r="T28" s="624"/>
      <c r="U28" s="624"/>
      <c r="V28" s="624"/>
      <c r="W28" s="624"/>
      <c r="X28" s="624"/>
      <c r="Y28" s="625"/>
      <c r="Z28" s="626">
        <v>1.1000000000000001</v>
      </c>
      <c r="AA28" s="626"/>
      <c r="AB28" s="626"/>
      <c r="AC28" s="626"/>
      <c r="AD28" s="627">
        <v>27835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1573002</v>
      </c>
      <c r="CS28" s="624"/>
      <c r="CT28" s="624"/>
      <c r="CU28" s="624"/>
      <c r="CV28" s="624"/>
      <c r="CW28" s="624"/>
      <c r="CX28" s="624"/>
      <c r="CY28" s="625"/>
      <c r="CZ28" s="628">
        <v>7.1</v>
      </c>
      <c r="DA28" s="656"/>
      <c r="DB28" s="656"/>
      <c r="DC28" s="658"/>
      <c r="DD28" s="632">
        <v>1531262</v>
      </c>
      <c r="DE28" s="624"/>
      <c r="DF28" s="624"/>
      <c r="DG28" s="624"/>
      <c r="DH28" s="624"/>
      <c r="DI28" s="624"/>
      <c r="DJ28" s="624"/>
      <c r="DK28" s="625"/>
      <c r="DL28" s="632">
        <v>1526762</v>
      </c>
      <c r="DM28" s="624"/>
      <c r="DN28" s="624"/>
      <c r="DO28" s="624"/>
      <c r="DP28" s="624"/>
      <c r="DQ28" s="624"/>
      <c r="DR28" s="624"/>
      <c r="DS28" s="624"/>
      <c r="DT28" s="624"/>
      <c r="DU28" s="624"/>
      <c r="DV28" s="625"/>
      <c r="DW28" s="628">
        <v>13.2</v>
      </c>
      <c r="DX28" s="656"/>
      <c r="DY28" s="656"/>
      <c r="DZ28" s="656"/>
      <c r="EA28" s="656"/>
      <c r="EB28" s="656"/>
      <c r="EC28" s="657"/>
    </row>
    <row r="29" spans="2:133" ht="11.3" customHeight="1" x14ac:dyDescent="0.2">
      <c r="B29" s="620" t="s">
        <v>291</v>
      </c>
      <c r="C29" s="621"/>
      <c r="D29" s="621"/>
      <c r="E29" s="621"/>
      <c r="F29" s="621"/>
      <c r="G29" s="621"/>
      <c r="H29" s="621"/>
      <c r="I29" s="621"/>
      <c r="J29" s="621"/>
      <c r="K29" s="621"/>
      <c r="L29" s="621"/>
      <c r="M29" s="621"/>
      <c r="N29" s="621"/>
      <c r="O29" s="621"/>
      <c r="P29" s="621"/>
      <c r="Q29" s="622"/>
      <c r="R29" s="623">
        <v>25543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1572620</v>
      </c>
      <c r="CS29" s="654"/>
      <c r="CT29" s="654"/>
      <c r="CU29" s="654"/>
      <c r="CV29" s="654"/>
      <c r="CW29" s="654"/>
      <c r="CX29" s="654"/>
      <c r="CY29" s="655"/>
      <c r="CZ29" s="628">
        <v>7.1</v>
      </c>
      <c r="DA29" s="656"/>
      <c r="DB29" s="656"/>
      <c r="DC29" s="658"/>
      <c r="DD29" s="632">
        <v>1530880</v>
      </c>
      <c r="DE29" s="654"/>
      <c r="DF29" s="654"/>
      <c r="DG29" s="654"/>
      <c r="DH29" s="654"/>
      <c r="DI29" s="654"/>
      <c r="DJ29" s="654"/>
      <c r="DK29" s="655"/>
      <c r="DL29" s="632">
        <v>1526380</v>
      </c>
      <c r="DM29" s="654"/>
      <c r="DN29" s="654"/>
      <c r="DO29" s="654"/>
      <c r="DP29" s="654"/>
      <c r="DQ29" s="654"/>
      <c r="DR29" s="654"/>
      <c r="DS29" s="654"/>
      <c r="DT29" s="654"/>
      <c r="DU29" s="654"/>
      <c r="DV29" s="655"/>
      <c r="DW29" s="628">
        <v>13.2</v>
      </c>
      <c r="DX29" s="656"/>
      <c r="DY29" s="656"/>
      <c r="DZ29" s="656"/>
      <c r="EA29" s="656"/>
      <c r="EB29" s="656"/>
      <c r="EC29" s="657"/>
    </row>
    <row r="30" spans="2:133" ht="11.3" customHeight="1" x14ac:dyDescent="0.2">
      <c r="B30" s="620" t="s">
        <v>293</v>
      </c>
      <c r="C30" s="621"/>
      <c r="D30" s="621"/>
      <c r="E30" s="621"/>
      <c r="F30" s="621"/>
      <c r="G30" s="621"/>
      <c r="H30" s="621"/>
      <c r="I30" s="621"/>
      <c r="J30" s="621"/>
      <c r="K30" s="621"/>
      <c r="L30" s="621"/>
      <c r="M30" s="621"/>
      <c r="N30" s="621"/>
      <c r="O30" s="621"/>
      <c r="P30" s="621"/>
      <c r="Q30" s="622"/>
      <c r="R30" s="623">
        <v>3137799</v>
      </c>
      <c r="S30" s="624"/>
      <c r="T30" s="624"/>
      <c r="U30" s="624"/>
      <c r="V30" s="624"/>
      <c r="W30" s="624"/>
      <c r="X30" s="624"/>
      <c r="Y30" s="625"/>
      <c r="Z30" s="626">
        <v>13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1513224</v>
      </c>
      <c r="CS30" s="624"/>
      <c r="CT30" s="624"/>
      <c r="CU30" s="624"/>
      <c r="CV30" s="624"/>
      <c r="CW30" s="624"/>
      <c r="CX30" s="624"/>
      <c r="CY30" s="625"/>
      <c r="CZ30" s="628">
        <v>6.8</v>
      </c>
      <c r="DA30" s="656"/>
      <c r="DB30" s="656"/>
      <c r="DC30" s="658"/>
      <c r="DD30" s="632">
        <v>1473128</v>
      </c>
      <c r="DE30" s="624"/>
      <c r="DF30" s="624"/>
      <c r="DG30" s="624"/>
      <c r="DH30" s="624"/>
      <c r="DI30" s="624"/>
      <c r="DJ30" s="624"/>
      <c r="DK30" s="625"/>
      <c r="DL30" s="632">
        <v>1468628</v>
      </c>
      <c r="DM30" s="624"/>
      <c r="DN30" s="624"/>
      <c r="DO30" s="624"/>
      <c r="DP30" s="624"/>
      <c r="DQ30" s="624"/>
      <c r="DR30" s="624"/>
      <c r="DS30" s="624"/>
      <c r="DT30" s="624"/>
      <c r="DU30" s="624"/>
      <c r="DV30" s="625"/>
      <c r="DW30" s="628">
        <v>12.7</v>
      </c>
      <c r="DX30" s="656"/>
      <c r="DY30" s="656"/>
      <c r="DZ30" s="656"/>
      <c r="EA30" s="656"/>
      <c r="EB30" s="656"/>
      <c r="EC30" s="657"/>
    </row>
    <row r="31" spans="2:133" ht="11.3"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99.1</v>
      </c>
      <c r="BH31" s="677"/>
      <c r="BI31" s="677"/>
      <c r="BJ31" s="677"/>
      <c r="BK31" s="677"/>
      <c r="BL31" s="677"/>
      <c r="BM31" s="618">
        <v>96.3</v>
      </c>
      <c r="BN31" s="677"/>
      <c r="BO31" s="677"/>
      <c r="BP31" s="677"/>
      <c r="BQ31" s="678"/>
      <c r="BR31" s="676">
        <v>99</v>
      </c>
      <c r="BS31" s="677"/>
      <c r="BT31" s="677"/>
      <c r="BU31" s="677"/>
      <c r="BV31" s="677"/>
      <c r="BW31" s="677"/>
      <c r="BX31" s="618">
        <v>96.2</v>
      </c>
      <c r="BY31" s="677"/>
      <c r="BZ31" s="677"/>
      <c r="CA31" s="677"/>
      <c r="CB31" s="678"/>
      <c r="CD31" s="663"/>
      <c r="CE31" s="664"/>
      <c r="CF31" s="620" t="s">
        <v>300</v>
      </c>
      <c r="CG31" s="621"/>
      <c r="CH31" s="621"/>
      <c r="CI31" s="621"/>
      <c r="CJ31" s="621"/>
      <c r="CK31" s="621"/>
      <c r="CL31" s="621"/>
      <c r="CM31" s="621"/>
      <c r="CN31" s="621"/>
      <c r="CO31" s="621"/>
      <c r="CP31" s="621"/>
      <c r="CQ31" s="622"/>
      <c r="CR31" s="623">
        <v>59396</v>
      </c>
      <c r="CS31" s="654"/>
      <c r="CT31" s="654"/>
      <c r="CU31" s="654"/>
      <c r="CV31" s="654"/>
      <c r="CW31" s="654"/>
      <c r="CX31" s="654"/>
      <c r="CY31" s="655"/>
      <c r="CZ31" s="628">
        <v>0.3</v>
      </c>
      <c r="DA31" s="656"/>
      <c r="DB31" s="656"/>
      <c r="DC31" s="658"/>
      <c r="DD31" s="632">
        <v>57752</v>
      </c>
      <c r="DE31" s="654"/>
      <c r="DF31" s="654"/>
      <c r="DG31" s="654"/>
      <c r="DH31" s="654"/>
      <c r="DI31" s="654"/>
      <c r="DJ31" s="654"/>
      <c r="DK31" s="655"/>
      <c r="DL31" s="632">
        <v>57752</v>
      </c>
      <c r="DM31" s="654"/>
      <c r="DN31" s="654"/>
      <c r="DO31" s="654"/>
      <c r="DP31" s="654"/>
      <c r="DQ31" s="654"/>
      <c r="DR31" s="654"/>
      <c r="DS31" s="654"/>
      <c r="DT31" s="654"/>
      <c r="DU31" s="654"/>
      <c r="DV31" s="655"/>
      <c r="DW31" s="628">
        <v>0.5</v>
      </c>
      <c r="DX31" s="656"/>
      <c r="DY31" s="656"/>
      <c r="DZ31" s="656"/>
      <c r="EA31" s="656"/>
      <c r="EB31" s="656"/>
      <c r="EC31" s="657"/>
    </row>
    <row r="32" spans="2:133" ht="11.3" customHeight="1" x14ac:dyDescent="0.2">
      <c r="B32" s="620" t="s">
        <v>301</v>
      </c>
      <c r="C32" s="621"/>
      <c r="D32" s="621"/>
      <c r="E32" s="621"/>
      <c r="F32" s="621"/>
      <c r="G32" s="621"/>
      <c r="H32" s="621"/>
      <c r="I32" s="621"/>
      <c r="J32" s="621"/>
      <c r="K32" s="621"/>
      <c r="L32" s="621"/>
      <c r="M32" s="621"/>
      <c r="N32" s="621"/>
      <c r="O32" s="621"/>
      <c r="P32" s="621"/>
      <c r="Q32" s="622"/>
      <c r="R32" s="623">
        <v>1458640</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99.4</v>
      </c>
      <c r="BH32" s="654"/>
      <c r="BI32" s="654"/>
      <c r="BJ32" s="654"/>
      <c r="BK32" s="654"/>
      <c r="BL32" s="654"/>
      <c r="BM32" s="629">
        <v>97.5</v>
      </c>
      <c r="BN32" s="654"/>
      <c r="BO32" s="654"/>
      <c r="BP32" s="654"/>
      <c r="BQ32" s="680"/>
      <c r="BR32" s="679">
        <v>99.2</v>
      </c>
      <c r="BS32" s="654"/>
      <c r="BT32" s="654"/>
      <c r="BU32" s="654"/>
      <c r="BV32" s="654"/>
      <c r="BW32" s="654"/>
      <c r="BX32" s="629">
        <v>97.3</v>
      </c>
      <c r="BY32" s="654"/>
      <c r="BZ32" s="654"/>
      <c r="CA32" s="654"/>
      <c r="CB32" s="680"/>
      <c r="CD32" s="665"/>
      <c r="CE32" s="666"/>
      <c r="CF32" s="620" t="s">
        <v>304</v>
      </c>
      <c r="CG32" s="621"/>
      <c r="CH32" s="621"/>
      <c r="CI32" s="621"/>
      <c r="CJ32" s="621"/>
      <c r="CK32" s="621"/>
      <c r="CL32" s="621"/>
      <c r="CM32" s="621"/>
      <c r="CN32" s="621"/>
      <c r="CO32" s="621"/>
      <c r="CP32" s="621"/>
      <c r="CQ32" s="622"/>
      <c r="CR32" s="623">
        <v>382</v>
      </c>
      <c r="CS32" s="624"/>
      <c r="CT32" s="624"/>
      <c r="CU32" s="624"/>
      <c r="CV32" s="624"/>
      <c r="CW32" s="624"/>
      <c r="CX32" s="624"/>
      <c r="CY32" s="625"/>
      <c r="CZ32" s="628">
        <v>0</v>
      </c>
      <c r="DA32" s="656"/>
      <c r="DB32" s="656"/>
      <c r="DC32" s="658"/>
      <c r="DD32" s="632">
        <v>382</v>
      </c>
      <c r="DE32" s="624"/>
      <c r="DF32" s="624"/>
      <c r="DG32" s="624"/>
      <c r="DH32" s="624"/>
      <c r="DI32" s="624"/>
      <c r="DJ32" s="624"/>
      <c r="DK32" s="625"/>
      <c r="DL32" s="632">
        <v>382</v>
      </c>
      <c r="DM32" s="624"/>
      <c r="DN32" s="624"/>
      <c r="DO32" s="624"/>
      <c r="DP32" s="624"/>
      <c r="DQ32" s="624"/>
      <c r="DR32" s="624"/>
      <c r="DS32" s="624"/>
      <c r="DT32" s="624"/>
      <c r="DU32" s="624"/>
      <c r="DV32" s="625"/>
      <c r="DW32" s="628">
        <v>0</v>
      </c>
      <c r="DX32" s="656"/>
      <c r="DY32" s="656"/>
      <c r="DZ32" s="656"/>
      <c r="EA32" s="656"/>
      <c r="EB32" s="656"/>
      <c r="EC32" s="657"/>
    </row>
    <row r="33" spans="2:133" ht="11.3" customHeight="1" x14ac:dyDescent="0.2">
      <c r="B33" s="620" t="s">
        <v>305</v>
      </c>
      <c r="C33" s="621"/>
      <c r="D33" s="621"/>
      <c r="E33" s="621"/>
      <c r="F33" s="621"/>
      <c r="G33" s="621"/>
      <c r="H33" s="621"/>
      <c r="I33" s="621"/>
      <c r="J33" s="621"/>
      <c r="K33" s="621"/>
      <c r="L33" s="621"/>
      <c r="M33" s="621"/>
      <c r="N33" s="621"/>
      <c r="O33" s="621"/>
      <c r="P33" s="621"/>
      <c r="Q33" s="622"/>
      <c r="R33" s="623">
        <v>106094</v>
      </c>
      <c r="S33" s="624"/>
      <c r="T33" s="624"/>
      <c r="U33" s="624"/>
      <c r="V33" s="624"/>
      <c r="W33" s="624"/>
      <c r="X33" s="624"/>
      <c r="Y33" s="625"/>
      <c r="Z33" s="626">
        <v>0.4</v>
      </c>
      <c r="AA33" s="626"/>
      <c r="AB33" s="626"/>
      <c r="AC33" s="626"/>
      <c r="AD33" s="627">
        <v>41665</v>
      </c>
      <c r="AE33" s="627"/>
      <c r="AF33" s="627"/>
      <c r="AG33" s="627"/>
      <c r="AH33" s="627"/>
      <c r="AI33" s="627"/>
      <c r="AJ33" s="627"/>
      <c r="AK33" s="627"/>
      <c r="AL33" s="628">
        <v>0.4</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98.9</v>
      </c>
      <c r="BH33" s="682"/>
      <c r="BI33" s="682"/>
      <c r="BJ33" s="682"/>
      <c r="BK33" s="682"/>
      <c r="BL33" s="682"/>
      <c r="BM33" s="683">
        <v>95</v>
      </c>
      <c r="BN33" s="682"/>
      <c r="BO33" s="682"/>
      <c r="BP33" s="682"/>
      <c r="BQ33" s="684"/>
      <c r="BR33" s="681">
        <v>98.8</v>
      </c>
      <c r="BS33" s="682"/>
      <c r="BT33" s="682"/>
      <c r="BU33" s="682"/>
      <c r="BV33" s="682"/>
      <c r="BW33" s="682"/>
      <c r="BX33" s="683">
        <v>95.1</v>
      </c>
      <c r="BY33" s="682"/>
      <c r="BZ33" s="682"/>
      <c r="CA33" s="682"/>
      <c r="CB33" s="684"/>
      <c r="CD33" s="620" t="s">
        <v>307</v>
      </c>
      <c r="CE33" s="621"/>
      <c r="CF33" s="621"/>
      <c r="CG33" s="621"/>
      <c r="CH33" s="621"/>
      <c r="CI33" s="621"/>
      <c r="CJ33" s="621"/>
      <c r="CK33" s="621"/>
      <c r="CL33" s="621"/>
      <c r="CM33" s="621"/>
      <c r="CN33" s="621"/>
      <c r="CO33" s="621"/>
      <c r="CP33" s="621"/>
      <c r="CQ33" s="622"/>
      <c r="CR33" s="623">
        <v>10715506</v>
      </c>
      <c r="CS33" s="654"/>
      <c r="CT33" s="654"/>
      <c r="CU33" s="654"/>
      <c r="CV33" s="654"/>
      <c r="CW33" s="654"/>
      <c r="CX33" s="654"/>
      <c r="CY33" s="655"/>
      <c r="CZ33" s="628">
        <v>48.4</v>
      </c>
      <c r="DA33" s="656"/>
      <c r="DB33" s="656"/>
      <c r="DC33" s="658"/>
      <c r="DD33" s="632">
        <v>7133666</v>
      </c>
      <c r="DE33" s="654"/>
      <c r="DF33" s="654"/>
      <c r="DG33" s="654"/>
      <c r="DH33" s="654"/>
      <c r="DI33" s="654"/>
      <c r="DJ33" s="654"/>
      <c r="DK33" s="655"/>
      <c r="DL33" s="632">
        <v>5476775</v>
      </c>
      <c r="DM33" s="654"/>
      <c r="DN33" s="654"/>
      <c r="DO33" s="654"/>
      <c r="DP33" s="654"/>
      <c r="DQ33" s="654"/>
      <c r="DR33" s="654"/>
      <c r="DS33" s="654"/>
      <c r="DT33" s="654"/>
      <c r="DU33" s="654"/>
      <c r="DV33" s="655"/>
      <c r="DW33" s="628">
        <v>47.2</v>
      </c>
      <c r="DX33" s="656"/>
      <c r="DY33" s="656"/>
      <c r="DZ33" s="656"/>
      <c r="EA33" s="656"/>
      <c r="EB33" s="656"/>
      <c r="EC33" s="657"/>
    </row>
    <row r="34" spans="2:133" ht="11.3" customHeight="1" x14ac:dyDescent="0.2">
      <c r="B34" s="620" t="s">
        <v>308</v>
      </c>
      <c r="C34" s="621"/>
      <c r="D34" s="621"/>
      <c r="E34" s="621"/>
      <c r="F34" s="621"/>
      <c r="G34" s="621"/>
      <c r="H34" s="621"/>
      <c r="I34" s="621"/>
      <c r="J34" s="621"/>
      <c r="K34" s="621"/>
      <c r="L34" s="621"/>
      <c r="M34" s="621"/>
      <c r="N34" s="621"/>
      <c r="O34" s="621"/>
      <c r="P34" s="621"/>
      <c r="Q34" s="622"/>
      <c r="R34" s="623">
        <v>1194203</v>
      </c>
      <c r="S34" s="624"/>
      <c r="T34" s="624"/>
      <c r="U34" s="624"/>
      <c r="V34" s="624"/>
      <c r="W34" s="624"/>
      <c r="X34" s="624"/>
      <c r="Y34" s="625"/>
      <c r="Z34" s="626">
        <v>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3818019</v>
      </c>
      <c r="CS34" s="624"/>
      <c r="CT34" s="624"/>
      <c r="CU34" s="624"/>
      <c r="CV34" s="624"/>
      <c r="CW34" s="624"/>
      <c r="CX34" s="624"/>
      <c r="CY34" s="625"/>
      <c r="CZ34" s="628">
        <v>17.2</v>
      </c>
      <c r="DA34" s="656"/>
      <c r="DB34" s="656"/>
      <c r="DC34" s="658"/>
      <c r="DD34" s="632">
        <v>2355098</v>
      </c>
      <c r="DE34" s="624"/>
      <c r="DF34" s="624"/>
      <c r="DG34" s="624"/>
      <c r="DH34" s="624"/>
      <c r="DI34" s="624"/>
      <c r="DJ34" s="624"/>
      <c r="DK34" s="625"/>
      <c r="DL34" s="632">
        <v>2116637</v>
      </c>
      <c r="DM34" s="624"/>
      <c r="DN34" s="624"/>
      <c r="DO34" s="624"/>
      <c r="DP34" s="624"/>
      <c r="DQ34" s="624"/>
      <c r="DR34" s="624"/>
      <c r="DS34" s="624"/>
      <c r="DT34" s="624"/>
      <c r="DU34" s="624"/>
      <c r="DV34" s="625"/>
      <c r="DW34" s="628">
        <v>18.2</v>
      </c>
      <c r="DX34" s="656"/>
      <c r="DY34" s="656"/>
      <c r="DZ34" s="656"/>
      <c r="EA34" s="656"/>
      <c r="EB34" s="656"/>
      <c r="EC34" s="657"/>
    </row>
    <row r="35" spans="2:133" ht="11.3" customHeight="1" x14ac:dyDescent="0.2">
      <c r="B35" s="620" t="s">
        <v>310</v>
      </c>
      <c r="C35" s="621"/>
      <c r="D35" s="621"/>
      <c r="E35" s="621"/>
      <c r="F35" s="621"/>
      <c r="G35" s="621"/>
      <c r="H35" s="621"/>
      <c r="I35" s="621"/>
      <c r="J35" s="621"/>
      <c r="K35" s="621"/>
      <c r="L35" s="621"/>
      <c r="M35" s="621"/>
      <c r="N35" s="621"/>
      <c r="O35" s="621"/>
      <c r="P35" s="621"/>
      <c r="Q35" s="622"/>
      <c r="R35" s="623">
        <v>857626</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469456</v>
      </c>
      <c r="CS35" s="654"/>
      <c r="CT35" s="654"/>
      <c r="CU35" s="654"/>
      <c r="CV35" s="654"/>
      <c r="CW35" s="654"/>
      <c r="CX35" s="654"/>
      <c r="CY35" s="655"/>
      <c r="CZ35" s="628">
        <v>2.1</v>
      </c>
      <c r="DA35" s="656"/>
      <c r="DB35" s="656"/>
      <c r="DC35" s="658"/>
      <c r="DD35" s="632">
        <v>394278</v>
      </c>
      <c r="DE35" s="654"/>
      <c r="DF35" s="654"/>
      <c r="DG35" s="654"/>
      <c r="DH35" s="654"/>
      <c r="DI35" s="654"/>
      <c r="DJ35" s="654"/>
      <c r="DK35" s="655"/>
      <c r="DL35" s="632">
        <v>136327</v>
      </c>
      <c r="DM35" s="654"/>
      <c r="DN35" s="654"/>
      <c r="DO35" s="654"/>
      <c r="DP35" s="654"/>
      <c r="DQ35" s="654"/>
      <c r="DR35" s="654"/>
      <c r="DS35" s="654"/>
      <c r="DT35" s="654"/>
      <c r="DU35" s="654"/>
      <c r="DV35" s="655"/>
      <c r="DW35" s="628">
        <v>1.2</v>
      </c>
      <c r="DX35" s="656"/>
      <c r="DY35" s="656"/>
      <c r="DZ35" s="656"/>
      <c r="EA35" s="656"/>
      <c r="EB35" s="656"/>
      <c r="EC35" s="657"/>
    </row>
    <row r="36" spans="2:133" ht="11.3" customHeight="1" x14ac:dyDescent="0.2">
      <c r="B36" s="620" t="s">
        <v>314</v>
      </c>
      <c r="C36" s="621"/>
      <c r="D36" s="621"/>
      <c r="E36" s="621"/>
      <c r="F36" s="621"/>
      <c r="G36" s="621"/>
      <c r="H36" s="621"/>
      <c r="I36" s="621"/>
      <c r="J36" s="621"/>
      <c r="K36" s="621"/>
      <c r="L36" s="621"/>
      <c r="M36" s="621"/>
      <c r="N36" s="621"/>
      <c r="O36" s="621"/>
      <c r="P36" s="621"/>
      <c r="Q36" s="622"/>
      <c r="R36" s="623">
        <v>1554741</v>
      </c>
      <c r="S36" s="624"/>
      <c r="T36" s="624"/>
      <c r="U36" s="624"/>
      <c r="V36" s="624"/>
      <c r="W36" s="624"/>
      <c r="X36" s="624"/>
      <c r="Y36" s="625"/>
      <c r="Z36" s="626">
        <v>6.4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2443342</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96498</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2569107</v>
      </c>
      <c r="CS36" s="624"/>
      <c r="CT36" s="624"/>
      <c r="CU36" s="624"/>
      <c r="CV36" s="624"/>
      <c r="CW36" s="624"/>
      <c r="CX36" s="624"/>
      <c r="CY36" s="625"/>
      <c r="CZ36" s="628">
        <v>11.6</v>
      </c>
      <c r="DA36" s="656"/>
      <c r="DB36" s="656"/>
      <c r="DC36" s="658"/>
      <c r="DD36" s="632">
        <v>2006475</v>
      </c>
      <c r="DE36" s="624"/>
      <c r="DF36" s="624"/>
      <c r="DG36" s="624"/>
      <c r="DH36" s="624"/>
      <c r="DI36" s="624"/>
      <c r="DJ36" s="624"/>
      <c r="DK36" s="625"/>
      <c r="DL36" s="632">
        <v>1585176</v>
      </c>
      <c r="DM36" s="624"/>
      <c r="DN36" s="624"/>
      <c r="DO36" s="624"/>
      <c r="DP36" s="624"/>
      <c r="DQ36" s="624"/>
      <c r="DR36" s="624"/>
      <c r="DS36" s="624"/>
      <c r="DT36" s="624"/>
      <c r="DU36" s="624"/>
      <c r="DV36" s="625"/>
      <c r="DW36" s="628">
        <v>13.7</v>
      </c>
      <c r="DX36" s="656"/>
      <c r="DY36" s="656"/>
      <c r="DZ36" s="656"/>
      <c r="EA36" s="656"/>
      <c r="EB36" s="656"/>
      <c r="EC36" s="657"/>
    </row>
    <row r="37" spans="2:133" ht="11.3" customHeight="1" x14ac:dyDescent="0.2">
      <c r="B37" s="620" t="s">
        <v>318</v>
      </c>
      <c r="C37" s="621"/>
      <c r="D37" s="621"/>
      <c r="E37" s="621"/>
      <c r="F37" s="621"/>
      <c r="G37" s="621"/>
      <c r="H37" s="621"/>
      <c r="I37" s="621"/>
      <c r="J37" s="621"/>
      <c r="K37" s="621"/>
      <c r="L37" s="621"/>
      <c r="M37" s="621"/>
      <c r="N37" s="621"/>
      <c r="O37" s="621"/>
      <c r="P37" s="621"/>
      <c r="Q37" s="622"/>
      <c r="R37" s="623">
        <v>1073931</v>
      </c>
      <c r="S37" s="624"/>
      <c r="T37" s="624"/>
      <c r="U37" s="624"/>
      <c r="V37" s="624"/>
      <c r="W37" s="624"/>
      <c r="X37" s="624"/>
      <c r="Y37" s="625"/>
      <c r="Z37" s="626">
        <v>4.5</v>
      </c>
      <c r="AA37" s="626"/>
      <c r="AB37" s="626"/>
      <c r="AC37" s="626"/>
      <c r="AD37" s="627">
        <v>10628</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635000</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76429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930621</v>
      </c>
      <c r="CS37" s="654"/>
      <c r="CT37" s="654"/>
      <c r="CU37" s="654"/>
      <c r="CV37" s="654"/>
      <c r="CW37" s="654"/>
      <c r="CX37" s="654"/>
      <c r="CY37" s="655"/>
      <c r="CZ37" s="628">
        <v>4.2</v>
      </c>
      <c r="DA37" s="656"/>
      <c r="DB37" s="656"/>
      <c r="DC37" s="658"/>
      <c r="DD37" s="632">
        <v>901428</v>
      </c>
      <c r="DE37" s="654"/>
      <c r="DF37" s="654"/>
      <c r="DG37" s="654"/>
      <c r="DH37" s="654"/>
      <c r="DI37" s="654"/>
      <c r="DJ37" s="654"/>
      <c r="DK37" s="655"/>
      <c r="DL37" s="632">
        <v>901428</v>
      </c>
      <c r="DM37" s="654"/>
      <c r="DN37" s="654"/>
      <c r="DO37" s="654"/>
      <c r="DP37" s="654"/>
      <c r="DQ37" s="654"/>
      <c r="DR37" s="654"/>
      <c r="DS37" s="654"/>
      <c r="DT37" s="654"/>
      <c r="DU37" s="654"/>
      <c r="DV37" s="655"/>
      <c r="DW37" s="628">
        <v>7.8</v>
      </c>
      <c r="DX37" s="656"/>
      <c r="DY37" s="656"/>
      <c r="DZ37" s="656"/>
      <c r="EA37" s="656"/>
      <c r="EB37" s="656"/>
      <c r="EC37" s="657"/>
    </row>
    <row r="38" spans="2:133" ht="11.3" customHeight="1" x14ac:dyDescent="0.2">
      <c r="B38" s="620" t="s">
        <v>322</v>
      </c>
      <c r="C38" s="621"/>
      <c r="D38" s="621"/>
      <c r="E38" s="621"/>
      <c r="F38" s="621"/>
      <c r="G38" s="621"/>
      <c r="H38" s="621"/>
      <c r="I38" s="621"/>
      <c r="J38" s="621"/>
      <c r="K38" s="621"/>
      <c r="L38" s="621"/>
      <c r="M38" s="621"/>
      <c r="N38" s="621"/>
      <c r="O38" s="621"/>
      <c r="P38" s="621"/>
      <c r="Q38" s="622"/>
      <c r="R38" s="623">
        <v>2092066</v>
      </c>
      <c r="S38" s="624"/>
      <c r="T38" s="624"/>
      <c r="U38" s="624"/>
      <c r="V38" s="624"/>
      <c r="W38" s="624"/>
      <c r="X38" s="624"/>
      <c r="Y38" s="625"/>
      <c r="Z38" s="626">
        <v>8.6999999999999993</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34844</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4245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1757407</v>
      </c>
      <c r="CS38" s="624"/>
      <c r="CT38" s="624"/>
      <c r="CU38" s="624"/>
      <c r="CV38" s="624"/>
      <c r="CW38" s="624"/>
      <c r="CX38" s="624"/>
      <c r="CY38" s="625"/>
      <c r="CZ38" s="628">
        <v>7.9</v>
      </c>
      <c r="DA38" s="656"/>
      <c r="DB38" s="656"/>
      <c r="DC38" s="658"/>
      <c r="DD38" s="632">
        <v>1486416</v>
      </c>
      <c r="DE38" s="624"/>
      <c r="DF38" s="624"/>
      <c r="DG38" s="624"/>
      <c r="DH38" s="624"/>
      <c r="DI38" s="624"/>
      <c r="DJ38" s="624"/>
      <c r="DK38" s="625"/>
      <c r="DL38" s="632">
        <v>1457083</v>
      </c>
      <c r="DM38" s="624"/>
      <c r="DN38" s="624"/>
      <c r="DO38" s="624"/>
      <c r="DP38" s="624"/>
      <c r="DQ38" s="624"/>
      <c r="DR38" s="624"/>
      <c r="DS38" s="624"/>
      <c r="DT38" s="624"/>
      <c r="DU38" s="624"/>
      <c r="DV38" s="625"/>
      <c r="DW38" s="628">
        <v>12.6</v>
      </c>
      <c r="DX38" s="656"/>
      <c r="DY38" s="656"/>
      <c r="DZ38" s="656"/>
      <c r="EA38" s="656"/>
      <c r="EB38" s="656"/>
      <c r="EC38" s="657"/>
    </row>
    <row r="39" spans="2:133" ht="11.3"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16091</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5956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1347275</v>
      </c>
      <c r="CS39" s="654"/>
      <c r="CT39" s="654"/>
      <c r="CU39" s="654"/>
      <c r="CV39" s="654"/>
      <c r="CW39" s="654"/>
      <c r="CX39" s="654"/>
      <c r="CY39" s="655"/>
      <c r="CZ39" s="628">
        <v>6.1</v>
      </c>
      <c r="DA39" s="656"/>
      <c r="DB39" s="656"/>
      <c r="DC39" s="658"/>
      <c r="DD39" s="632">
        <v>686583</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3" customHeight="1" x14ac:dyDescent="0.2">
      <c r="B40" s="620" t="s">
        <v>330</v>
      </c>
      <c r="C40" s="621"/>
      <c r="D40" s="621"/>
      <c r="E40" s="621"/>
      <c r="F40" s="621"/>
      <c r="G40" s="621"/>
      <c r="H40" s="621"/>
      <c r="I40" s="621"/>
      <c r="J40" s="621"/>
      <c r="K40" s="621"/>
      <c r="L40" s="621"/>
      <c r="M40" s="621"/>
      <c r="N40" s="621"/>
      <c r="O40" s="621"/>
      <c r="P40" s="621"/>
      <c r="Q40" s="622"/>
      <c r="R40" s="623">
        <v>50366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123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754242</v>
      </c>
      <c r="CS40" s="624"/>
      <c r="CT40" s="624"/>
      <c r="CU40" s="624"/>
      <c r="CV40" s="624"/>
      <c r="CW40" s="624"/>
      <c r="CX40" s="624"/>
      <c r="CY40" s="625"/>
      <c r="CZ40" s="628">
        <v>3.4</v>
      </c>
      <c r="DA40" s="656"/>
      <c r="DB40" s="656"/>
      <c r="DC40" s="658"/>
      <c r="DD40" s="632">
        <v>204816</v>
      </c>
      <c r="DE40" s="624"/>
      <c r="DF40" s="624"/>
      <c r="DG40" s="624"/>
      <c r="DH40" s="624"/>
      <c r="DI40" s="624"/>
      <c r="DJ40" s="624"/>
      <c r="DK40" s="625"/>
      <c r="DL40" s="632">
        <v>181552</v>
      </c>
      <c r="DM40" s="624"/>
      <c r="DN40" s="624"/>
      <c r="DO40" s="624"/>
      <c r="DP40" s="624"/>
      <c r="DQ40" s="624"/>
      <c r="DR40" s="624"/>
      <c r="DS40" s="624"/>
      <c r="DT40" s="624"/>
      <c r="DU40" s="624"/>
      <c r="DV40" s="625"/>
      <c r="DW40" s="628">
        <v>1.6</v>
      </c>
      <c r="DX40" s="656"/>
      <c r="DY40" s="656"/>
      <c r="DZ40" s="656"/>
      <c r="EA40" s="656"/>
      <c r="EB40" s="656"/>
      <c r="EC40" s="657"/>
    </row>
    <row r="41" spans="2:133" ht="11.3" customHeight="1" x14ac:dyDescent="0.2">
      <c r="B41" s="644" t="s">
        <v>335</v>
      </c>
      <c r="C41" s="645"/>
      <c r="D41" s="645"/>
      <c r="E41" s="645"/>
      <c r="F41" s="645"/>
      <c r="G41" s="645"/>
      <c r="H41" s="645"/>
      <c r="I41" s="645"/>
      <c r="J41" s="645"/>
      <c r="K41" s="645"/>
      <c r="L41" s="645"/>
      <c r="M41" s="645"/>
      <c r="N41" s="645"/>
      <c r="O41" s="645"/>
      <c r="P41" s="645"/>
      <c r="Q41" s="646"/>
      <c r="R41" s="698">
        <v>24122101</v>
      </c>
      <c r="S41" s="699"/>
      <c r="T41" s="699"/>
      <c r="U41" s="699"/>
      <c r="V41" s="699"/>
      <c r="W41" s="699"/>
      <c r="X41" s="699"/>
      <c r="Y41" s="700"/>
      <c r="Z41" s="701">
        <v>100</v>
      </c>
      <c r="AA41" s="701"/>
      <c r="AB41" s="701"/>
      <c r="AC41" s="701"/>
      <c r="AD41" s="702">
        <v>11550708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260728</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3" customHeight="1" x14ac:dyDescent="0.2">
      <c r="AQ42" s="705" t="s">
        <v>339</v>
      </c>
      <c r="AR42" s="706"/>
      <c r="AS42" s="706"/>
      <c r="AT42" s="706"/>
      <c r="AU42" s="706"/>
      <c r="AV42" s="706"/>
      <c r="AW42" s="706"/>
      <c r="AX42" s="706"/>
      <c r="AY42" s="707"/>
      <c r="AZ42" s="698">
        <v>1496679</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441</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3324893</v>
      </c>
      <c r="CS42" s="654"/>
      <c r="CT42" s="654"/>
      <c r="CU42" s="654"/>
      <c r="CV42" s="654"/>
      <c r="CW42" s="654"/>
      <c r="CX42" s="654"/>
      <c r="CY42" s="655"/>
      <c r="CZ42" s="628">
        <v>15</v>
      </c>
      <c r="DA42" s="656"/>
      <c r="DB42" s="656"/>
      <c r="DC42" s="658"/>
      <c r="DD42" s="632">
        <v>673548</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3" customHeight="1" x14ac:dyDescent="0.2">
      <c r="B43" s="202" t="s">
        <v>342</v>
      </c>
      <c r="CD43" s="620" t="s">
        <v>343</v>
      </c>
      <c r="CE43" s="621"/>
      <c r="CF43" s="621"/>
      <c r="CG43" s="621"/>
      <c r="CH43" s="621"/>
      <c r="CI43" s="621"/>
      <c r="CJ43" s="621"/>
      <c r="CK43" s="621"/>
      <c r="CL43" s="621"/>
      <c r="CM43" s="621"/>
      <c r="CN43" s="621"/>
      <c r="CO43" s="621"/>
      <c r="CP43" s="621"/>
      <c r="CQ43" s="622"/>
      <c r="CR43" s="623">
        <v>72907</v>
      </c>
      <c r="CS43" s="654"/>
      <c r="CT43" s="654"/>
      <c r="CU43" s="654"/>
      <c r="CV43" s="654"/>
      <c r="CW43" s="654"/>
      <c r="CX43" s="654"/>
      <c r="CY43" s="655"/>
      <c r="CZ43" s="628">
        <v>0.3</v>
      </c>
      <c r="DA43" s="656"/>
      <c r="DB43" s="656"/>
      <c r="DC43" s="658"/>
      <c r="DD43" s="632">
        <v>72907</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3"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3237767</v>
      </c>
      <c r="CS44" s="624"/>
      <c r="CT44" s="624"/>
      <c r="CU44" s="624"/>
      <c r="CV44" s="624"/>
      <c r="CW44" s="624"/>
      <c r="CX44" s="624"/>
      <c r="CY44" s="625"/>
      <c r="CZ44" s="628">
        <v>14.6</v>
      </c>
      <c r="DA44" s="629"/>
      <c r="DB44" s="629"/>
      <c r="DC44" s="635"/>
      <c r="DD44" s="632">
        <v>647259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3"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1131956</v>
      </c>
      <c r="CS45" s="654"/>
      <c r="CT45" s="654"/>
      <c r="CU45" s="654"/>
      <c r="CV45" s="654"/>
      <c r="CW45" s="654"/>
      <c r="CX45" s="654"/>
      <c r="CY45" s="655"/>
      <c r="CZ45" s="628">
        <v>5.0999999999999996</v>
      </c>
      <c r="DA45" s="656"/>
      <c r="DB45" s="656"/>
      <c r="DC45" s="658"/>
      <c r="DD45" s="632">
        <v>69442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3" customHeight="1" x14ac:dyDescent="0.2">
      <c r="B46" s="213"/>
      <c r="CD46" s="663"/>
      <c r="CE46" s="664"/>
      <c r="CF46" s="620" t="s">
        <v>348</v>
      </c>
      <c r="CG46" s="621"/>
      <c r="CH46" s="621"/>
      <c r="CI46" s="621"/>
      <c r="CJ46" s="621"/>
      <c r="CK46" s="621"/>
      <c r="CL46" s="621"/>
      <c r="CM46" s="621"/>
      <c r="CN46" s="621"/>
      <c r="CO46" s="621"/>
      <c r="CP46" s="621"/>
      <c r="CQ46" s="622"/>
      <c r="CR46" s="623">
        <v>1970516</v>
      </c>
      <c r="CS46" s="624"/>
      <c r="CT46" s="624"/>
      <c r="CU46" s="624"/>
      <c r="CV46" s="624"/>
      <c r="CW46" s="624"/>
      <c r="CX46" s="624"/>
      <c r="CY46" s="625"/>
      <c r="CZ46" s="628">
        <v>8.9</v>
      </c>
      <c r="DA46" s="629"/>
      <c r="DB46" s="629"/>
      <c r="DC46" s="635"/>
      <c r="DD46" s="632">
        <v>565724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3" customHeight="1" x14ac:dyDescent="0.2">
      <c r="B47" s="213"/>
      <c r="CD47" s="663"/>
      <c r="CE47" s="664"/>
      <c r="CF47" s="620" t="s">
        <v>349</v>
      </c>
      <c r="CG47" s="621"/>
      <c r="CH47" s="621"/>
      <c r="CI47" s="621"/>
      <c r="CJ47" s="621"/>
      <c r="CK47" s="621"/>
      <c r="CL47" s="621"/>
      <c r="CM47" s="621"/>
      <c r="CN47" s="621"/>
      <c r="CO47" s="621"/>
      <c r="CP47" s="621"/>
      <c r="CQ47" s="622"/>
      <c r="CR47" s="623">
        <v>87126</v>
      </c>
      <c r="CS47" s="654"/>
      <c r="CT47" s="654"/>
      <c r="CU47" s="654"/>
      <c r="CV47" s="654"/>
      <c r="CW47" s="654"/>
      <c r="CX47" s="654"/>
      <c r="CY47" s="655"/>
      <c r="CZ47" s="628">
        <v>0.4</v>
      </c>
      <c r="DA47" s="656"/>
      <c r="DB47" s="656"/>
      <c r="DC47" s="658"/>
      <c r="DD47" s="632">
        <v>26289</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0.65"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3" customHeight="1" x14ac:dyDescent="0.2">
      <c r="B49" s="213"/>
      <c r="CD49" s="644" t="s">
        <v>351</v>
      </c>
      <c r="CE49" s="645"/>
      <c r="CF49" s="645"/>
      <c r="CG49" s="645"/>
      <c r="CH49" s="645"/>
      <c r="CI49" s="645"/>
      <c r="CJ49" s="645"/>
      <c r="CK49" s="645"/>
      <c r="CL49" s="645"/>
      <c r="CM49" s="645"/>
      <c r="CN49" s="645"/>
      <c r="CO49" s="645"/>
      <c r="CP49" s="645"/>
      <c r="CQ49" s="646"/>
      <c r="CR49" s="698">
        <v>22153149</v>
      </c>
      <c r="CS49" s="682"/>
      <c r="CT49" s="682"/>
      <c r="CU49" s="682"/>
      <c r="CV49" s="682"/>
      <c r="CW49" s="682"/>
      <c r="CX49" s="682"/>
      <c r="CY49" s="711"/>
      <c r="CZ49" s="703">
        <v>100</v>
      </c>
      <c r="DA49" s="712"/>
      <c r="DB49" s="712"/>
      <c r="DC49" s="713"/>
      <c r="DD49" s="714">
        <v>13279162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6f58OPuOgDPew+rcaiDKxEeqgM2CAs00O2N3rhJtrv5nnRorbcmPx7+uNQV/doMNrEDDJvY8fpkSHpjgZ5afQ==" saltValue="TKJUj9ae3ugaTfi3N0199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8" zeroHeight="1" x14ac:dyDescent="0.2"/>
  <cols>
    <col min="1" max="130" width="2.77734375" style="219" customWidth="1"/>
    <col min="131" max="131" width="1.6640625" style="219" customWidth="1"/>
    <col min="132" max="16384" width="9" style="219" hidden="1"/>
  </cols>
  <sheetData>
    <row r="1" spans="1:131" ht="11.3"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3" customHeight="1" thickBot="1" x14ac:dyDescent="0.25">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3"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3" customHeight="1" thickBot="1" x14ac:dyDescent="0.25">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3" customHeight="1" x14ac:dyDescent="0.2">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6" t="s">
        <v>371</v>
      </c>
      <c r="DH5" s="777"/>
      <c r="DI5" s="777"/>
      <c r="DJ5" s="777"/>
      <c r="DK5" s="778"/>
      <c r="DL5" s="776" t="s">
        <v>372</v>
      </c>
      <c r="DM5" s="777"/>
      <c r="DN5" s="777"/>
      <c r="DO5" s="777"/>
      <c r="DP5" s="778"/>
      <c r="DQ5" s="725" t="s">
        <v>373</v>
      </c>
      <c r="DR5" s="721"/>
      <c r="DS5" s="721"/>
      <c r="DT5" s="721"/>
      <c r="DU5" s="722"/>
      <c r="DV5" s="725" t="s">
        <v>364</v>
      </c>
      <c r="DW5" s="721"/>
      <c r="DX5" s="721"/>
      <c r="DY5" s="721"/>
      <c r="DZ5" s="727"/>
      <c r="EA5" s="222"/>
    </row>
    <row r="6" spans="1:131" s="223" customFormat="1" ht="26.3"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9"/>
      <c r="DH6" s="780"/>
      <c r="DI6" s="780"/>
      <c r="DJ6" s="780"/>
      <c r="DK6" s="781"/>
      <c r="DL6" s="779"/>
      <c r="DM6" s="780"/>
      <c r="DN6" s="780"/>
      <c r="DO6" s="780"/>
      <c r="DP6" s="781"/>
      <c r="DQ6" s="726"/>
      <c r="DR6" s="723"/>
      <c r="DS6" s="723"/>
      <c r="DT6" s="723"/>
      <c r="DU6" s="724"/>
      <c r="DV6" s="726"/>
      <c r="DW6" s="723"/>
      <c r="DX6" s="723"/>
      <c r="DY6" s="723"/>
      <c r="DZ6" s="728"/>
      <c r="EA6" s="222"/>
    </row>
    <row r="7" spans="1:131" s="223" customFormat="1" ht="26.3" customHeight="1" thickTop="1" x14ac:dyDescent="0.2">
      <c r="A7" s="224">
        <v>1</v>
      </c>
      <c r="B7" s="760" t="s">
        <v>374</v>
      </c>
      <c r="C7" s="761"/>
      <c r="D7" s="761"/>
      <c r="E7" s="761"/>
      <c r="F7" s="761"/>
      <c r="G7" s="761"/>
      <c r="H7" s="761"/>
      <c r="I7" s="761"/>
      <c r="J7" s="761"/>
      <c r="K7" s="761"/>
      <c r="L7" s="761"/>
      <c r="M7" s="761"/>
      <c r="N7" s="761"/>
      <c r="O7" s="761"/>
      <c r="P7" s="762"/>
      <c r="Q7" s="763">
        <v>23947</v>
      </c>
      <c r="R7" s="764"/>
      <c r="S7" s="764"/>
      <c r="T7" s="764"/>
      <c r="U7" s="764"/>
      <c r="V7" s="764">
        <v>21981</v>
      </c>
      <c r="W7" s="764"/>
      <c r="X7" s="764"/>
      <c r="Y7" s="764"/>
      <c r="Z7" s="764"/>
      <c r="AA7" s="764">
        <v>1966</v>
      </c>
      <c r="AB7" s="764"/>
      <c r="AC7" s="764"/>
      <c r="AD7" s="764"/>
      <c r="AE7" s="765"/>
      <c r="AF7" s="766">
        <v>1682</v>
      </c>
      <c r="AG7" s="767"/>
      <c r="AH7" s="767"/>
      <c r="AI7" s="767"/>
      <c r="AJ7" s="768"/>
      <c r="AK7" s="769">
        <v>853</v>
      </c>
      <c r="AL7" s="770"/>
      <c r="AM7" s="770"/>
      <c r="AN7" s="770"/>
      <c r="AO7" s="770"/>
      <c r="AP7" s="770">
        <v>16418</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73" t="s">
        <v>552</v>
      </c>
      <c r="BT7" s="774"/>
      <c r="BU7" s="774"/>
      <c r="BV7" s="774"/>
      <c r="BW7" s="774"/>
      <c r="BX7" s="774"/>
      <c r="BY7" s="774"/>
      <c r="BZ7" s="774"/>
      <c r="CA7" s="774"/>
      <c r="CB7" s="774"/>
      <c r="CC7" s="774"/>
      <c r="CD7" s="774"/>
      <c r="CE7" s="774"/>
      <c r="CF7" s="774"/>
      <c r="CG7" s="775"/>
      <c r="CH7" s="743">
        <v>13</v>
      </c>
      <c r="CI7" s="744"/>
      <c r="CJ7" s="744"/>
      <c r="CK7" s="744"/>
      <c r="CL7" s="745"/>
      <c r="CM7" s="743">
        <v>82</v>
      </c>
      <c r="CN7" s="744"/>
      <c r="CO7" s="744"/>
      <c r="CP7" s="744"/>
      <c r="CQ7" s="745"/>
      <c r="CR7" s="743">
        <v>30</v>
      </c>
      <c r="CS7" s="744"/>
      <c r="CT7" s="744"/>
      <c r="CU7" s="744"/>
      <c r="CV7" s="745"/>
      <c r="CW7" s="743">
        <v>14</v>
      </c>
      <c r="CX7" s="744"/>
      <c r="CY7" s="744"/>
      <c r="CZ7" s="744"/>
      <c r="DA7" s="745"/>
      <c r="DB7" s="743" t="s">
        <v>545</v>
      </c>
      <c r="DC7" s="744"/>
      <c r="DD7" s="744"/>
      <c r="DE7" s="744"/>
      <c r="DF7" s="745"/>
      <c r="DG7" s="743" t="s">
        <v>545</v>
      </c>
      <c r="DH7" s="744"/>
      <c r="DI7" s="744"/>
      <c r="DJ7" s="744"/>
      <c r="DK7" s="745"/>
      <c r="DL7" s="743">
        <v>93</v>
      </c>
      <c r="DM7" s="744"/>
      <c r="DN7" s="744"/>
      <c r="DO7" s="744"/>
      <c r="DP7" s="745"/>
      <c r="DQ7" s="743">
        <v>9</v>
      </c>
      <c r="DR7" s="744"/>
      <c r="DS7" s="744"/>
      <c r="DT7" s="744"/>
      <c r="DU7" s="745"/>
      <c r="DV7" s="746"/>
      <c r="DW7" s="747"/>
      <c r="DX7" s="747"/>
      <c r="DY7" s="747"/>
      <c r="DZ7" s="748"/>
      <c r="EA7" s="222"/>
    </row>
    <row r="8" spans="1:131" s="223" customFormat="1" ht="26.3" customHeight="1" x14ac:dyDescent="0.2">
      <c r="A8" s="226">
        <v>2</v>
      </c>
      <c r="B8" s="749" t="s">
        <v>375</v>
      </c>
      <c r="C8" s="750"/>
      <c r="D8" s="750"/>
      <c r="E8" s="750"/>
      <c r="F8" s="750"/>
      <c r="G8" s="750"/>
      <c r="H8" s="750"/>
      <c r="I8" s="750"/>
      <c r="J8" s="750"/>
      <c r="K8" s="750"/>
      <c r="L8" s="750"/>
      <c r="M8" s="750"/>
      <c r="N8" s="750"/>
      <c r="O8" s="750"/>
      <c r="P8" s="751"/>
      <c r="Q8" s="752">
        <v>309</v>
      </c>
      <c r="R8" s="753"/>
      <c r="S8" s="753"/>
      <c r="T8" s="753"/>
      <c r="U8" s="753"/>
      <c r="V8" s="753">
        <v>306</v>
      </c>
      <c r="W8" s="753"/>
      <c r="X8" s="753"/>
      <c r="Y8" s="753"/>
      <c r="Z8" s="753"/>
      <c r="AA8" s="753">
        <v>3</v>
      </c>
      <c r="AB8" s="753"/>
      <c r="AC8" s="753"/>
      <c r="AD8" s="753"/>
      <c r="AE8" s="754"/>
      <c r="AF8" s="755">
        <v>3</v>
      </c>
      <c r="AG8" s="756"/>
      <c r="AH8" s="756"/>
      <c r="AI8" s="756"/>
      <c r="AJ8" s="757"/>
      <c r="AK8" s="758">
        <v>5</v>
      </c>
      <c r="AL8" s="759"/>
      <c r="AM8" s="759"/>
      <c r="AN8" s="759"/>
      <c r="AO8" s="759"/>
      <c r="AP8" s="759">
        <v>128</v>
      </c>
      <c r="AQ8" s="759"/>
      <c r="AR8" s="759"/>
      <c r="AS8" s="759"/>
      <c r="AT8" s="759"/>
      <c r="AU8" s="782"/>
      <c r="AV8" s="782"/>
      <c r="AW8" s="782"/>
      <c r="AX8" s="782"/>
      <c r="AY8" s="783"/>
      <c r="AZ8" s="220"/>
      <c r="BA8" s="220"/>
      <c r="BB8" s="220"/>
      <c r="BC8" s="220"/>
      <c r="BD8" s="220"/>
      <c r="BE8" s="221"/>
      <c r="BF8" s="221"/>
      <c r="BG8" s="221"/>
      <c r="BH8" s="221"/>
      <c r="BI8" s="221"/>
      <c r="BJ8" s="221"/>
      <c r="BK8" s="221"/>
      <c r="BL8" s="221"/>
      <c r="BM8" s="221"/>
      <c r="BN8" s="221"/>
      <c r="BO8" s="221"/>
      <c r="BP8" s="221"/>
      <c r="BQ8" s="226">
        <v>2</v>
      </c>
      <c r="BR8" s="227"/>
      <c r="BS8" s="791" t="s">
        <v>553</v>
      </c>
      <c r="BT8" s="792"/>
      <c r="BU8" s="792"/>
      <c r="BV8" s="792"/>
      <c r="BW8" s="792"/>
      <c r="BX8" s="792"/>
      <c r="BY8" s="792"/>
      <c r="BZ8" s="792"/>
      <c r="CA8" s="792"/>
      <c r="CB8" s="792"/>
      <c r="CC8" s="792"/>
      <c r="CD8" s="792"/>
      <c r="CE8" s="792"/>
      <c r="CF8" s="792"/>
      <c r="CG8" s="793"/>
      <c r="CH8" s="787">
        <v>0</v>
      </c>
      <c r="CI8" s="788"/>
      <c r="CJ8" s="788"/>
      <c r="CK8" s="788"/>
      <c r="CL8" s="789"/>
      <c r="CM8" s="787">
        <v>98</v>
      </c>
      <c r="CN8" s="788"/>
      <c r="CO8" s="788"/>
      <c r="CP8" s="788"/>
      <c r="CQ8" s="789"/>
      <c r="CR8" s="787">
        <v>30</v>
      </c>
      <c r="CS8" s="788"/>
      <c r="CT8" s="788"/>
      <c r="CU8" s="788"/>
      <c r="CV8" s="789"/>
      <c r="CW8" s="787">
        <v>6</v>
      </c>
      <c r="CX8" s="788"/>
      <c r="CY8" s="788"/>
      <c r="CZ8" s="788"/>
      <c r="DA8" s="789"/>
      <c r="DB8" s="787" t="s">
        <v>545</v>
      </c>
      <c r="DC8" s="788"/>
      <c r="DD8" s="788"/>
      <c r="DE8" s="788"/>
      <c r="DF8" s="789"/>
      <c r="DG8" s="787" t="s">
        <v>545</v>
      </c>
      <c r="DH8" s="788"/>
      <c r="DI8" s="788"/>
      <c r="DJ8" s="788"/>
      <c r="DK8" s="789"/>
      <c r="DL8" s="787" t="s">
        <v>545</v>
      </c>
      <c r="DM8" s="788"/>
      <c r="DN8" s="788"/>
      <c r="DO8" s="788"/>
      <c r="DP8" s="789"/>
      <c r="DQ8" s="787" t="s">
        <v>545</v>
      </c>
      <c r="DR8" s="788"/>
      <c r="DS8" s="788"/>
      <c r="DT8" s="788"/>
      <c r="DU8" s="789"/>
      <c r="DV8" s="784"/>
      <c r="DW8" s="785"/>
      <c r="DX8" s="785"/>
      <c r="DY8" s="785"/>
      <c r="DZ8" s="790"/>
      <c r="EA8" s="222"/>
    </row>
    <row r="9" spans="1:131" s="223" customFormat="1" ht="26.3" customHeight="1" x14ac:dyDescent="0.2">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2"/>
      <c r="AV9" s="782"/>
      <c r="AW9" s="782"/>
      <c r="AX9" s="782"/>
      <c r="AY9" s="783"/>
      <c r="AZ9" s="220"/>
      <c r="BA9" s="220"/>
      <c r="BB9" s="220"/>
      <c r="BC9" s="220"/>
      <c r="BD9" s="220"/>
      <c r="BE9" s="221"/>
      <c r="BF9" s="221"/>
      <c r="BG9" s="221"/>
      <c r="BH9" s="221"/>
      <c r="BI9" s="221"/>
      <c r="BJ9" s="221"/>
      <c r="BK9" s="221"/>
      <c r="BL9" s="221"/>
      <c r="BM9" s="221"/>
      <c r="BN9" s="221"/>
      <c r="BO9" s="221"/>
      <c r="BP9" s="221"/>
      <c r="BQ9" s="226">
        <v>3</v>
      </c>
      <c r="BR9" s="227"/>
      <c r="BS9" s="784"/>
      <c r="BT9" s="785"/>
      <c r="BU9" s="785"/>
      <c r="BV9" s="785"/>
      <c r="BW9" s="785"/>
      <c r="BX9" s="785"/>
      <c r="BY9" s="785"/>
      <c r="BZ9" s="785"/>
      <c r="CA9" s="785"/>
      <c r="CB9" s="785"/>
      <c r="CC9" s="785"/>
      <c r="CD9" s="785"/>
      <c r="CE9" s="785"/>
      <c r="CF9" s="785"/>
      <c r="CG9" s="786"/>
      <c r="CH9" s="787"/>
      <c r="CI9" s="788"/>
      <c r="CJ9" s="788"/>
      <c r="CK9" s="788"/>
      <c r="CL9" s="789"/>
      <c r="CM9" s="787"/>
      <c r="CN9" s="788"/>
      <c r="CO9" s="788"/>
      <c r="CP9" s="788"/>
      <c r="CQ9" s="789"/>
      <c r="CR9" s="787"/>
      <c r="CS9" s="788"/>
      <c r="CT9" s="788"/>
      <c r="CU9" s="788"/>
      <c r="CV9" s="789"/>
      <c r="CW9" s="787"/>
      <c r="CX9" s="788"/>
      <c r="CY9" s="788"/>
      <c r="CZ9" s="788"/>
      <c r="DA9" s="789"/>
      <c r="DB9" s="787"/>
      <c r="DC9" s="788"/>
      <c r="DD9" s="788"/>
      <c r="DE9" s="788"/>
      <c r="DF9" s="789"/>
      <c r="DG9" s="787"/>
      <c r="DH9" s="788"/>
      <c r="DI9" s="788"/>
      <c r="DJ9" s="788"/>
      <c r="DK9" s="789"/>
      <c r="DL9" s="787"/>
      <c r="DM9" s="788"/>
      <c r="DN9" s="788"/>
      <c r="DO9" s="788"/>
      <c r="DP9" s="789"/>
      <c r="DQ9" s="787"/>
      <c r="DR9" s="788"/>
      <c r="DS9" s="788"/>
      <c r="DT9" s="788"/>
      <c r="DU9" s="789"/>
      <c r="DV9" s="784"/>
      <c r="DW9" s="785"/>
      <c r="DX9" s="785"/>
      <c r="DY9" s="785"/>
      <c r="DZ9" s="790"/>
      <c r="EA9" s="222"/>
    </row>
    <row r="10" spans="1:131" s="223" customFormat="1" ht="26.3" customHeight="1" x14ac:dyDescent="0.2">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2"/>
      <c r="AV10" s="782"/>
      <c r="AW10" s="782"/>
      <c r="AX10" s="782"/>
      <c r="AY10" s="783"/>
      <c r="AZ10" s="220"/>
      <c r="BA10" s="220"/>
      <c r="BB10" s="220"/>
      <c r="BC10" s="220"/>
      <c r="BD10" s="220"/>
      <c r="BE10" s="221"/>
      <c r="BF10" s="221"/>
      <c r="BG10" s="221"/>
      <c r="BH10" s="221"/>
      <c r="BI10" s="221"/>
      <c r="BJ10" s="221"/>
      <c r="BK10" s="221"/>
      <c r="BL10" s="221"/>
      <c r="BM10" s="221"/>
      <c r="BN10" s="221"/>
      <c r="BO10" s="221"/>
      <c r="BP10" s="221"/>
      <c r="BQ10" s="226">
        <v>4</v>
      </c>
      <c r="BR10" s="227"/>
      <c r="BS10" s="784"/>
      <c r="BT10" s="785"/>
      <c r="BU10" s="785"/>
      <c r="BV10" s="785"/>
      <c r="BW10" s="785"/>
      <c r="BX10" s="785"/>
      <c r="BY10" s="785"/>
      <c r="BZ10" s="785"/>
      <c r="CA10" s="785"/>
      <c r="CB10" s="785"/>
      <c r="CC10" s="785"/>
      <c r="CD10" s="785"/>
      <c r="CE10" s="785"/>
      <c r="CF10" s="785"/>
      <c r="CG10" s="786"/>
      <c r="CH10" s="787"/>
      <c r="CI10" s="788"/>
      <c r="CJ10" s="788"/>
      <c r="CK10" s="788"/>
      <c r="CL10" s="789"/>
      <c r="CM10" s="787"/>
      <c r="CN10" s="788"/>
      <c r="CO10" s="788"/>
      <c r="CP10" s="788"/>
      <c r="CQ10" s="789"/>
      <c r="CR10" s="787"/>
      <c r="CS10" s="788"/>
      <c r="CT10" s="788"/>
      <c r="CU10" s="788"/>
      <c r="CV10" s="789"/>
      <c r="CW10" s="787"/>
      <c r="CX10" s="788"/>
      <c r="CY10" s="788"/>
      <c r="CZ10" s="788"/>
      <c r="DA10" s="789"/>
      <c r="DB10" s="787"/>
      <c r="DC10" s="788"/>
      <c r="DD10" s="788"/>
      <c r="DE10" s="788"/>
      <c r="DF10" s="789"/>
      <c r="DG10" s="787"/>
      <c r="DH10" s="788"/>
      <c r="DI10" s="788"/>
      <c r="DJ10" s="788"/>
      <c r="DK10" s="789"/>
      <c r="DL10" s="787"/>
      <c r="DM10" s="788"/>
      <c r="DN10" s="788"/>
      <c r="DO10" s="788"/>
      <c r="DP10" s="789"/>
      <c r="DQ10" s="787"/>
      <c r="DR10" s="788"/>
      <c r="DS10" s="788"/>
      <c r="DT10" s="788"/>
      <c r="DU10" s="789"/>
      <c r="DV10" s="784"/>
      <c r="DW10" s="785"/>
      <c r="DX10" s="785"/>
      <c r="DY10" s="785"/>
      <c r="DZ10" s="790"/>
      <c r="EA10" s="222"/>
    </row>
    <row r="11" spans="1:131" s="223" customFormat="1" ht="26.3" customHeight="1" x14ac:dyDescent="0.2">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2"/>
      <c r="AV11" s="782"/>
      <c r="AW11" s="782"/>
      <c r="AX11" s="782"/>
      <c r="AY11" s="783"/>
      <c r="AZ11" s="220"/>
      <c r="BA11" s="220"/>
      <c r="BB11" s="220"/>
      <c r="BC11" s="220"/>
      <c r="BD11" s="220"/>
      <c r="BE11" s="221"/>
      <c r="BF11" s="221"/>
      <c r="BG11" s="221"/>
      <c r="BH11" s="221"/>
      <c r="BI11" s="221"/>
      <c r="BJ11" s="221"/>
      <c r="BK11" s="221"/>
      <c r="BL11" s="221"/>
      <c r="BM11" s="221"/>
      <c r="BN11" s="221"/>
      <c r="BO11" s="221"/>
      <c r="BP11" s="221"/>
      <c r="BQ11" s="226">
        <v>5</v>
      </c>
      <c r="BR11" s="227"/>
      <c r="BS11" s="784"/>
      <c r="BT11" s="785"/>
      <c r="BU11" s="785"/>
      <c r="BV11" s="785"/>
      <c r="BW11" s="785"/>
      <c r="BX11" s="785"/>
      <c r="BY11" s="785"/>
      <c r="BZ11" s="785"/>
      <c r="CA11" s="785"/>
      <c r="CB11" s="785"/>
      <c r="CC11" s="785"/>
      <c r="CD11" s="785"/>
      <c r="CE11" s="785"/>
      <c r="CF11" s="785"/>
      <c r="CG11" s="786"/>
      <c r="CH11" s="787"/>
      <c r="CI11" s="788"/>
      <c r="CJ11" s="788"/>
      <c r="CK11" s="788"/>
      <c r="CL11" s="789"/>
      <c r="CM11" s="787"/>
      <c r="CN11" s="788"/>
      <c r="CO11" s="788"/>
      <c r="CP11" s="788"/>
      <c r="CQ11" s="789"/>
      <c r="CR11" s="787"/>
      <c r="CS11" s="788"/>
      <c r="CT11" s="788"/>
      <c r="CU11" s="788"/>
      <c r="CV11" s="789"/>
      <c r="CW11" s="787"/>
      <c r="CX11" s="788"/>
      <c r="CY11" s="788"/>
      <c r="CZ11" s="788"/>
      <c r="DA11" s="789"/>
      <c r="DB11" s="787"/>
      <c r="DC11" s="788"/>
      <c r="DD11" s="788"/>
      <c r="DE11" s="788"/>
      <c r="DF11" s="789"/>
      <c r="DG11" s="787"/>
      <c r="DH11" s="788"/>
      <c r="DI11" s="788"/>
      <c r="DJ11" s="788"/>
      <c r="DK11" s="789"/>
      <c r="DL11" s="787"/>
      <c r="DM11" s="788"/>
      <c r="DN11" s="788"/>
      <c r="DO11" s="788"/>
      <c r="DP11" s="789"/>
      <c r="DQ11" s="787"/>
      <c r="DR11" s="788"/>
      <c r="DS11" s="788"/>
      <c r="DT11" s="788"/>
      <c r="DU11" s="789"/>
      <c r="DV11" s="784"/>
      <c r="DW11" s="785"/>
      <c r="DX11" s="785"/>
      <c r="DY11" s="785"/>
      <c r="DZ11" s="790"/>
      <c r="EA11" s="222"/>
    </row>
    <row r="12" spans="1:131" s="223" customFormat="1" ht="26.3" customHeight="1" x14ac:dyDescent="0.2">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2"/>
      <c r="AV12" s="782"/>
      <c r="AW12" s="782"/>
      <c r="AX12" s="782"/>
      <c r="AY12" s="783"/>
      <c r="AZ12" s="220"/>
      <c r="BA12" s="220"/>
      <c r="BB12" s="220"/>
      <c r="BC12" s="220"/>
      <c r="BD12" s="220"/>
      <c r="BE12" s="221"/>
      <c r="BF12" s="221"/>
      <c r="BG12" s="221"/>
      <c r="BH12" s="221"/>
      <c r="BI12" s="221"/>
      <c r="BJ12" s="221"/>
      <c r="BK12" s="221"/>
      <c r="BL12" s="221"/>
      <c r="BM12" s="221"/>
      <c r="BN12" s="221"/>
      <c r="BO12" s="221"/>
      <c r="BP12" s="221"/>
      <c r="BQ12" s="226">
        <v>6</v>
      </c>
      <c r="BR12" s="227"/>
      <c r="BS12" s="784"/>
      <c r="BT12" s="785"/>
      <c r="BU12" s="785"/>
      <c r="BV12" s="785"/>
      <c r="BW12" s="785"/>
      <c r="BX12" s="785"/>
      <c r="BY12" s="785"/>
      <c r="BZ12" s="785"/>
      <c r="CA12" s="785"/>
      <c r="CB12" s="785"/>
      <c r="CC12" s="785"/>
      <c r="CD12" s="785"/>
      <c r="CE12" s="785"/>
      <c r="CF12" s="785"/>
      <c r="CG12" s="786"/>
      <c r="CH12" s="787"/>
      <c r="CI12" s="788"/>
      <c r="CJ12" s="788"/>
      <c r="CK12" s="788"/>
      <c r="CL12" s="789"/>
      <c r="CM12" s="787"/>
      <c r="CN12" s="788"/>
      <c r="CO12" s="788"/>
      <c r="CP12" s="788"/>
      <c r="CQ12" s="789"/>
      <c r="CR12" s="787"/>
      <c r="CS12" s="788"/>
      <c r="CT12" s="788"/>
      <c r="CU12" s="788"/>
      <c r="CV12" s="789"/>
      <c r="CW12" s="787"/>
      <c r="CX12" s="788"/>
      <c r="CY12" s="788"/>
      <c r="CZ12" s="788"/>
      <c r="DA12" s="789"/>
      <c r="DB12" s="787"/>
      <c r="DC12" s="788"/>
      <c r="DD12" s="788"/>
      <c r="DE12" s="788"/>
      <c r="DF12" s="789"/>
      <c r="DG12" s="787"/>
      <c r="DH12" s="788"/>
      <c r="DI12" s="788"/>
      <c r="DJ12" s="788"/>
      <c r="DK12" s="789"/>
      <c r="DL12" s="787"/>
      <c r="DM12" s="788"/>
      <c r="DN12" s="788"/>
      <c r="DO12" s="788"/>
      <c r="DP12" s="789"/>
      <c r="DQ12" s="787"/>
      <c r="DR12" s="788"/>
      <c r="DS12" s="788"/>
      <c r="DT12" s="788"/>
      <c r="DU12" s="789"/>
      <c r="DV12" s="784"/>
      <c r="DW12" s="785"/>
      <c r="DX12" s="785"/>
      <c r="DY12" s="785"/>
      <c r="DZ12" s="790"/>
      <c r="EA12" s="222"/>
    </row>
    <row r="13" spans="1:131" s="223" customFormat="1" ht="26.3" customHeight="1" x14ac:dyDescent="0.2">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2"/>
      <c r="AV13" s="782"/>
      <c r="AW13" s="782"/>
      <c r="AX13" s="782"/>
      <c r="AY13" s="783"/>
      <c r="AZ13" s="220"/>
      <c r="BA13" s="220"/>
      <c r="BB13" s="220"/>
      <c r="BC13" s="220"/>
      <c r="BD13" s="220"/>
      <c r="BE13" s="221"/>
      <c r="BF13" s="221"/>
      <c r="BG13" s="221"/>
      <c r="BH13" s="221"/>
      <c r="BI13" s="221"/>
      <c r="BJ13" s="221"/>
      <c r="BK13" s="221"/>
      <c r="BL13" s="221"/>
      <c r="BM13" s="221"/>
      <c r="BN13" s="221"/>
      <c r="BO13" s="221"/>
      <c r="BP13" s="221"/>
      <c r="BQ13" s="226">
        <v>7</v>
      </c>
      <c r="BR13" s="227"/>
      <c r="BS13" s="784"/>
      <c r="BT13" s="785"/>
      <c r="BU13" s="785"/>
      <c r="BV13" s="785"/>
      <c r="BW13" s="785"/>
      <c r="BX13" s="785"/>
      <c r="BY13" s="785"/>
      <c r="BZ13" s="785"/>
      <c r="CA13" s="785"/>
      <c r="CB13" s="785"/>
      <c r="CC13" s="785"/>
      <c r="CD13" s="785"/>
      <c r="CE13" s="785"/>
      <c r="CF13" s="785"/>
      <c r="CG13" s="786"/>
      <c r="CH13" s="787"/>
      <c r="CI13" s="788"/>
      <c r="CJ13" s="788"/>
      <c r="CK13" s="788"/>
      <c r="CL13" s="789"/>
      <c r="CM13" s="787"/>
      <c r="CN13" s="788"/>
      <c r="CO13" s="788"/>
      <c r="CP13" s="788"/>
      <c r="CQ13" s="789"/>
      <c r="CR13" s="787"/>
      <c r="CS13" s="788"/>
      <c r="CT13" s="788"/>
      <c r="CU13" s="788"/>
      <c r="CV13" s="789"/>
      <c r="CW13" s="787"/>
      <c r="CX13" s="788"/>
      <c r="CY13" s="788"/>
      <c r="CZ13" s="788"/>
      <c r="DA13" s="789"/>
      <c r="DB13" s="787"/>
      <c r="DC13" s="788"/>
      <c r="DD13" s="788"/>
      <c r="DE13" s="788"/>
      <c r="DF13" s="789"/>
      <c r="DG13" s="787"/>
      <c r="DH13" s="788"/>
      <c r="DI13" s="788"/>
      <c r="DJ13" s="788"/>
      <c r="DK13" s="789"/>
      <c r="DL13" s="787"/>
      <c r="DM13" s="788"/>
      <c r="DN13" s="788"/>
      <c r="DO13" s="788"/>
      <c r="DP13" s="789"/>
      <c r="DQ13" s="787"/>
      <c r="DR13" s="788"/>
      <c r="DS13" s="788"/>
      <c r="DT13" s="788"/>
      <c r="DU13" s="789"/>
      <c r="DV13" s="784"/>
      <c r="DW13" s="785"/>
      <c r="DX13" s="785"/>
      <c r="DY13" s="785"/>
      <c r="DZ13" s="790"/>
      <c r="EA13" s="222"/>
    </row>
    <row r="14" spans="1:131" s="223" customFormat="1" ht="26.3" customHeight="1" x14ac:dyDescent="0.2">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2"/>
      <c r="AV14" s="782"/>
      <c r="AW14" s="782"/>
      <c r="AX14" s="782"/>
      <c r="AY14" s="783"/>
      <c r="AZ14" s="220"/>
      <c r="BA14" s="220"/>
      <c r="BB14" s="220"/>
      <c r="BC14" s="220"/>
      <c r="BD14" s="220"/>
      <c r="BE14" s="221"/>
      <c r="BF14" s="221"/>
      <c r="BG14" s="221"/>
      <c r="BH14" s="221"/>
      <c r="BI14" s="221"/>
      <c r="BJ14" s="221"/>
      <c r="BK14" s="221"/>
      <c r="BL14" s="221"/>
      <c r="BM14" s="221"/>
      <c r="BN14" s="221"/>
      <c r="BO14" s="221"/>
      <c r="BP14" s="221"/>
      <c r="BQ14" s="226">
        <v>8</v>
      </c>
      <c r="BR14" s="227"/>
      <c r="BS14" s="784"/>
      <c r="BT14" s="785"/>
      <c r="BU14" s="785"/>
      <c r="BV14" s="785"/>
      <c r="BW14" s="785"/>
      <c r="BX14" s="785"/>
      <c r="BY14" s="785"/>
      <c r="BZ14" s="785"/>
      <c r="CA14" s="785"/>
      <c r="CB14" s="785"/>
      <c r="CC14" s="785"/>
      <c r="CD14" s="785"/>
      <c r="CE14" s="785"/>
      <c r="CF14" s="785"/>
      <c r="CG14" s="786"/>
      <c r="CH14" s="787"/>
      <c r="CI14" s="788"/>
      <c r="CJ14" s="788"/>
      <c r="CK14" s="788"/>
      <c r="CL14" s="789"/>
      <c r="CM14" s="787"/>
      <c r="CN14" s="788"/>
      <c r="CO14" s="788"/>
      <c r="CP14" s="788"/>
      <c r="CQ14" s="789"/>
      <c r="CR14" s="787"/>
      <c r="CS14" s="788"/>
      <c r="CT14" s="788"/>
      <c r="CU14" s="788"/>
      <c r="CV14" s="789"/>
      <c r="CW14" s="787"/>
      <c r="CX14" s="788"/>
      <c r="CY14" s="788"/>
      <c r="CZ14" s="788"/>
      <c r="DA14" s="789"/>
      <c r="DB14" s="787"/>
      <c r="DC14" s="788"/>
      <c r="DD14" s="788"/>
      <c r="DE14" s="788"/>
      <c r="DF14" s="789"/>
      <c r="DG14" s="787"/>
      <c r="DH14" s="788"/>
      <c r="DI14" s="788"/>
      <c r="DJ14" s="788"/>
      <c r="DK14" s="789"/>
      <c r="DL14" s="787"/>
      <c r="DM14" s="788"/>
      <c r="DN14" s="788"/>
      <c r="DO14" s="788"/>
      <c r="DP14" s="789"/>
      <c r="DQ14" s="787"/>
      <c r="DR14" s="788"/>
      <c r="DS14" s="788"/>
      <c r="DT14" s="788"/>
      <c r="DU14" s="789"/>
      <c r="DV14" s="784"/>
      <c r="DW14" s="785"/>
      <c r="DX14" s="785"/>
      <c r="DY14" s="785"/>
      <c r="DZ14" s="790"/>
      <c r="EA14" s="222"/>
    </row>
    <row r="15" spans="1:131" s="223" customFormat="1" ht="26.3" customHeight="1" x14ac:dyDescent="0.2">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2"/>
      <c r="AV15" s="782"/>
      <c r="AW15" s="782"/>
      <c r="AX15" s="782"/>
      <c r="AY15" s="783"/>
      <c r="AZ15" s="220"/>
      <c r="BA15" s="220"/>
      <c r="BB15" s="220"/>
      <c r="BC15" s="220"/>
      <c r="BD15" s="220"/>
      <c r="BE15" s="221"/>
      <c r="BF15" s="221"/>
      <c r="BG15" s="221"/>
      <c r="BH15" s="221"/>
      <c r="BI15" s="221"/>
      <c r="BJ15" s="221"/>
      <c r="BK15" s="221"/>
      <c r="BL15" s="221"/>
      <c r="BM15" s="221"/>
      <c r="BN15" s="221"/>
      <c r="BO15" s="221"/>
      <c r="BP15" s="221"/>
      <c r="BQ15" s="226">
        <v>9</v>
      </c>
      <c r="BR15" s="227"/>
      <c r="BS15" s="784"/>
      <c r="BT15" s="785"/>
      <c r="BU15" s="785"/>
      <c r="BV15" s="785"/>
      <c r="BW15" s="785"/>
      <c r="BX15" s="785"/>
      <c r="BY15" s="785"/>
      <c r="BZ15" s="785"/>
      <c r="CA15" s="785"/>
      <c r="CB15" s="785"/>
      <c r="CC15" s="785"/>
      <c r="CD15" s="785"/>
      <c r="CE15" s="785"/>
      <c r="CF15" s="785"/>
      <c r="CG15" s="786"/>
      <c r="CH15" s="787"/>
      <c r="CI15" s="788"/>
      <c r="CJ15" s="788"/>
      <c r="CK15" s="788"/>
      <c r="CL15" s="789"/>
      <c r="CM15" s="787"/>
      <c r="CN15" s="788"/>
      <c r="CO15" s="788"/>
      <c r="CP15" s="788"/>
      <c r="CQ15" s="789"/>
      <c r="CR15" s="787"/>
      <c r="CS15" s="788"/>
      <c r="CT15" s="788"/>
      <c r="CU15" s="788"/>
      <c r="CV15" s="789"/>
      <c r="CW15" s="787"/>
      <c r="CX15" s="788"/>
      <c r="CY15" s="788"/>
      <c r="CZ15" s="788"/>
      <c r="DA15" s="789"/>
      <c r="DB15" s="787"/>
      <c r="DC15" s="788"/>
      <c r="DD15" s="788"/>
      <c r="DE15" s="788"/>
      <c r="DF15" s="789"/>
      <c r="DG15" s="787"/>
      <c r="DH15" s="788"/>
      <c r="DI15" s="788"/>
      <c r="DJ15" s="788"/>
      <c r="DK15" s="789"/>
      <c r="DL15" s="787"/>
      <c r="DM15" s="788"/>
      <c r="DN15" s="788"/>
      <c r="DO15" s="788"/>
      <c r="DP15" s="789"/>
      <c r="DQ15" s="787"/>
      <c r="DR15" s="788"/>
      <c r="DS15" s="788"/>
      <c r="DT15" s="788"/>
      <c r="DU15" s="789"/>
      <c r="DV15" s="784"/>
      <c r="DW15" s="785"/>
      <c r="DX15" s="785"/>
      <c r="DY15" s="785"/>
      <c r="DZ15" s="790"/>
      <c r="EA15" s="222"/>
    </row>
    <row r="16" spans="1:131" s="223" customFormat="1" ht="26.3" customHeight="1" x14ac:dyDescent="0.2">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2"/>
      <c r="AV16" s="782"/>
      <c r="AW16" s="782"/>
      <c r="AX16" s="782"/>
      <c r="AY16" s="783"/>
      <c r="AZ16" s="220"/>
      <c r="BA16" s="220"/>
      <c r="BB16" s="220"/>
      <c r="BC16" s="220"/>
      <c r="BD16" s="220"/>
      <c r="BE16" s="221"/>
      <c r="BF16" s="221"/>
      <c r="BG16" s="221"/>
      <c r="BH16" s="221"/>
      <c r="BI16" s="221"/>
      <c r="BJ16" s="221"/>
      <c r="BK16" s="221"/>
      <c r="BL16" s="221"/>
      <c r="BM16" s="221"/>
      <c r="BN16" s="221"/>
      <c r="BO16" s="221"/>
      <c r="BP16" s="221"/>
      <c r="BQ16" s="226">
        <v>10</v>
      </c>
      <c r="BR16" s="227"/>
      <c r="BS16" s="784"/>
      <c r="BT16" s="785"/>
      <c r="BU16" s="785"/>
      <c r="BV16" s="785"/>
      <c r="BW16" s="785"/>
      <c r="BX16" s="785"/>
      <c r="BY16" s="785"/>
      <c r="BZ16" s="785"/>
      <c r="CA16" s="785"/>
      <c r="CB16" s="785"/>
      <c r="CC16" s="785"/>
      <c r="CD16" s="785"/>
      <c r="CE16" s="785"/>
      <c r="CF16" s="785"/>
      <c r="CG16" s="786"/>
      <c r="CH16" s="787"/>
      <c r="CI16" s="788"/>
      <c r="CJ16" s="788"/>
      <c r="CK16" s="788"/>
      <c r="CL16" s="789"/>
      <c r="CM16" s="787"/>
      <c r="CN16" s="788"/>
      <c r="CO16" s="788"/>
      <c r="CP16" s="788"/>
      <c r="CQ16" s="789"/>
      <c r="CR16" s="787"/>
      <c r="CS16" s="788"/>
      <c r="CT16" s="788"/>
      <c r="CU16" s="788"/>
      <c r="CV16" s="789"/>
      <c r="CW16" s="787"/>
      <c r="CX16" s="788"/>
      <c r="CY16" s="788"/>
      <c r="CZ16" s="788"/>
      <c r="DA16" s="789"/>
      <c r="DB16" s="787"/>
      <c r="DC16" s="788"/>
      <c r="DD16" s="788"/>
      <c r="DE16" s="788"/>
      <c r="DF16" s="789"/>
      <c r="DG16" s="787"/>
      <c r="DH16" s="788"/>
      <c r="DI16" s="788"/>
      <c r="DJ16" s="788"/>
      <c r="DK16" s="789"/>
      <c r="DL16" s="787"/>
      <c r="DM16" s="788"/>
      <c r="DN16" s="788"/>
      <c r="DO16" s="788"/>
      <c r="DP16" s="789"/>
      <c r="DQ16" s="787"/>
      <c r="DR16" s="788"/>
      <c r="DS16" s="788"/>
      <c r="DT16" s="788"/>
      <c r="DU16" s="789"/>
      <c r="DV16" s="784"/>
      <c r="DW16" s="785"/>
      <c r="DX16" s="785"/>
      <c r="DY16" s="785"/>
      <c r="DZ16" s="790"/>
      <c r="EA16" s="222"/>
    </row>
    <row r="17" spans="1:131" s="223" customFormat="1" ht="26.3" customHeight="1" x14ac:dyDescent="0.2">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2"/>
      <c r="AV17" s="782"/>
      <c r="AW17" s="782"/>
      <c r="AX17" s="782"/>
      <c r="AY17" s="783"/>
      <c r="AZ17" s="220"/>
      <c r="BA17" s="220"/>
      <c r="BB17" s="220"/>
      <c r="BC17" s="220"/>
      <c r="BD17" s="220"/>
      <c r="BE17" s="221"/>
      <c r="BF17" s="221"/>
      <c r="BG17" s="221"/>
      <c r="BH17" s="221"/>
      <c r="BI17" s="221"/>
      <c r="BJ17" s="221"/>
      <c r="BK17" s="221"/>
      <c r="BL17" s="221"/>
      <c r="BM17" s="221"/>
      <c r="BN17" s="221"/>
      <c r="BO17" s="221"/>
      <c r="BP17" s="221"/>
      <c r="BQ17" s="226">
        <v>11</v>
      </c>
      <c r="BR17" s="227"/>
      <c r="BS17" s="784"/>
      <c r="BT17" s="785"/>
      <c r="BU17" s="785"/>
      <c r="BV17" s="785"/>
      <c r="BW17" s="785"/>
      <c r="BX17" s="785"/>
      <c r="BY17" s="785"/>
      <c r="BZ17" s="785"/>
      <c r="CA17" s="785"/>
      <c r="CB17" s="785"/>
      <c r="CC17" s="785"/>
      <c r="CD17" s="785"/>
      <c r="CE17" s="785"/>
      <c r="CF17" s="785"/>
      <c r="CG17" s="786"/>
      <c r="CH17" s="787"/>
      <c r="CI17" s="788"/>
      <c r="CJ17" s="788"/>
      <c r="CK17" s="788"/>
      <c r="CL17" s="789"/>
      <c r="CM17" s="787"/>
      <c r="CN17" s="788"/>
      <c r="CO17" s="788"/>
      <c r="CP17" s="788"/>
      <c r="CQ17" s="789"/>
      <c r="CR17" s="787"/>
      <c r="CS17" s="788"/>
      <c r="CT17" s="788"/>
      <c r="CU17" s="788"/>
      <c r="CV17" s="789"/>
      <c r="CW17" s="787"/>
      <c r="CX17" s="788"/>
      <c r="CY17" s="788"/>
      <c r="CZ17" s="788"/>
      <c r="DA17" s="789"/>
      <c r="DB17" s="787"/>
      <c r="DC17" s="788"/>
      <c r="DD17" s="788"/>
      <c r="DE17" s="788"/>
      <c r="DF17" s="789"/>
      <c r="DG17" s="787"/>
      <c r="DH17" s="788"/>
      <c r="DI17" s="788"/>
      <c r="DJ17" s="788"/>
      <c r="DK17" s="789"/>
      <c r="DL17" s="787"/>
      <c r="DM17" s="788"/>
      <c r="DN17" s="788"/>
      <c r="DO17" s="788"/>
      <c r="DP17" s="789"/>
      <c r="DQ17" s="787"/>
      <c r="DR17" s="788"/>
      <c r="DS17" s="788"/>
      <c r="DT17" s="788"/>
      <c r="DU17" s="789"/>
      <c r="DV17" s="784"/>
      <c r="DW17" s="785"/>
      <c r="DX17" s="785"/>
      <c r="DY17" s="785"/>
      <c r="DZ17" s="790"/>
      <c r="EA17" s="222"/>
    </row>
    <row r="18" spans="1:131" s="223" customFormat="1" ht="26.3" customHeight="1" x14ac:dyDescent="0.2">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2"/>
      <c r="AV18" s="782"/>
      <c r="AW18" s="782"/>
      <c r="AX18" s="782"/>
      <c r="AY18" s="783"/>
      <c r="AZ18" s="220"/>
      <c r="BA18" s="220"/>
      <c r="BB18" s="220"/>
      <c r="BC18" s="220"/>
      <c r="BD18" s="220"/>
      <c r="BE18" s="221"/>
      <c r="BF18" s="221"/>
      <c r="BG18" s="221"/>
      <c r="BH18" s="221"/>
      <c r="BI18" s="221"/>
      <c r="BJ18" s="221"/>
      <c r="BK18" s="221"/>
      <c r="BL18" s="221"/>
      <c r="BM18" s="221"/>
      <c r="BN18" s="221"/>
      <c r="BO18" s="221"/>
      <c r="BP18" s="221"/>
      <c r="BQ18" s="226">
        <v>12</v>
      </c>
      <c r="BR18" s="227"/>
      <c r="BS18" s="784"/>
      <c r="BT18" s="785"/>
      <c r="BU18" s="785"/>
      <c r="BV18" s="785"/>
      <c r="BW18" s="785"/>
      <c r="BX18" s="785"/>
      <c r="BY18" s="785"/>
      <c r="BZ18" s="785"/>
      <c r="CA18" s="785"/>
      <c r="CB18" s="785"/>
      <c r="CC18" s="785"/>
      <c r="CD18" s="785"/>
      <c r="CE18" s="785"/>
      <c r="CF18" s="785"/>
      <c r="CG18" s="786"/>
      <c r="CH18" s="787"/>
      <c r="CI18" s="788"/>
      <c r="CJ18" s="788"/>
      <c r="CK18" s="788"/>
      <c r="CL18" s="789"/>
      <c r="CM18" s="787"/>
      <c r="CN18" s="788"/>
      <c r="CO18" s="788"/>
      <c r="CP18" s="788"/>
      <c r="CQ18" s="789"/>
      <c r="CR18" s="787"/>
      <c r="CS18" s="788"/>
      <c r="CT18" s="788"/>
      <c r="CU18" s="788"/>
      <c r="CV18" s="789"/>
      <c r="CW18" s="787"/>
      <c r="CX18" s="788"/>
      <c r="CY18" s="788"/>
      <c r="CZ18" s="788"/>
      <c r="DA18" s="789"/>
      <c r="DB18" s="787"/>
      <c r="DC18" s="788"/>
      <c r="DD18" s="788"/>
      <c r="DE18" s="788"/>
      <c r="DF18" s="789"/>
      <c r="DG18" s="787"/>
      <c r="DH18" s="788"/>
      <c r="DI18" s="788"/>
      <c r="DJ18" s="788"/>
      <c r="DK18" s="789"/>
      <c r="DL18" s="787"/>
      <c r="DM18" s="788"/>
      <c r="DN18" s="788"/>
      <c r="DO18" s="788"/>
      <c r="DP18" s="789"/>
      <c r="DQ18" s="787"/>
      <c r="DR18" s="788"/>
      <c r="DS18" s="788"/>
      <c r="DT18" s="788"/>
      <c r="DU18" s="789"/>
      <c r="DV18" s="784"/>
      <c r="DW18" s="785"/>
      <c r="DX18" s="785"/>
      <c r="DY18" s="785"/>
      <c r="DZ18" s="790"/>
      <c r="EA18" s="222"/>
    </row>
    <row r="19" spans="1:131" s="223" customFormat="1" ht="26.3" customHeight="1" x14ac:dyDescent="0.2">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2"/>
      <c r="AV19" s="782"/>
      <c r="AW19" s="782"/>
      <c r="AX19" s="782"/>
      <c r="AY19" s="783"/>
      <c r="AZ19" s="220"/>
      <c r="BA19" s="220"/>
      <c r="BB19" s="220"/>
      <c r="BC19" s="220"/>
      <c r="BD19" s="220"/>
      <c r="BE19" s="221"/>
      <c r="BF19" s="221"/>
      <c r="BG19" s="221"/>
      <c r="BH19" s="221"/>
      <c r="BI19" s="221"/>
      <c r="BJ19" s="221"/>
      <c r="BK19" s="221"/>
      <c r="BL19" s="221"/>
      <c r="BM19" s="221"/>
      <c r="BN19" s="221"/>
      <c r="BO19" s="221"/>
      <c r="BP19" s="221"/>
      <c r="BQ19" s="226">
        <v>13</v>
      </c>
      <c r="BR19" s="227"/>
      <c r="BS19" s="784"/>
      <c r="BT19" s="785"/>
      <c r="BU19" s="785"/>
      <c r="BV19" s="785"/>
      <c r="BW19" s="785"/>
      <c r="BX19" s="785"/>
      <c r="BY19" s="785"/>
      <c r="BZ19" s="785"/>
      <c r="CA19" s="785"/>
      <c r="CB19" s="785"/>
      <c r="CC19" s="785"/>
      <c r="CD19" s="785"/>
      <c r="CE19" s="785"/>
      <c r="CF19" s="785"/>
      <c r="CG19" s="786"/>
      <c r="CH19" s="787"/>
      <c r="CI19" s="788"/>
      <c r="CJ19" s="788"/>
      <c r="CK19" s="788"/>
      <c r="CL19" s="789"/>
      <c r="CM19" s="787"/>
      <c r="CN19" s="788"/>
      <c r="CO19" s="788"/>
      <c r="CP19" s="788"/>
      <c r="CQ19" s="789"/>
      <c r="CR19" s="787"/>
      <c r="CS19" s="788"/>
      <c r="CT19" s="788"/>
      <c r="CU19" s="788"/>
      <c r="CV19" s="789"/>
      <c r="CW19" s="787"/>
      <c r="CX19" s="788"/>
      <c r="CY19" s="788"/>
      <c r="CZ19" s="788"/>
      <c r="DA19" s="789"/>
      <c r="DB19" s="787"/>
      <c r="DC19" s="788"/>
      <c r="DD19" s="788"/>
      <c r="DE19" s="788"/>
      <c r="DF19" s="789"/>
      <c r="DG19" s="787"/>
      <c r="DH19" s="788"/>
      <c r="DI19" s="788"/>
      <c r="DJ19" s="788"/>
      <c r="DK19" s="789"/>
      <c r="DL19" s="787"/>
      <c r="DM19" s="788"/>
      <c r="DN19" s="788"/>
      <c r="DO19" s="788"/>
      <c r="DP19" s="789"/>
      <c r="DQ19" s="787"/>
      <c r="DR19" s="788"/>
      <c r="DS19" s="788"/>
      <c r="DT19" s="788"/>
      <c r="DU19" s="789"/>
      <c r="DV19" s="784"/>
      <c r="DW19" s="785"/>
      <c r="DX19" s="785"/>
      <c r="DY19" s="785"/>
      <c r="DZ19" s="790"/>
      <c r="EA19" s="222"/>
    </row>
    <row r="20" spans="1:131" s="223" customFormat="1" ht="26.3" customHeight="1" x14ac:dyDescent="0.2">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2"/>
      <c r="AV20" s="782"/>
      <c r="AW20" s="782"/>
      <c r="AX20" s="782"/>
      <c r="AY20" s="783"/>
      <c r="AZ20" s="220"/>
      <c r="BA20" s="220"/>
      <c r="BB20" s="220"/>
      <c r="BC20" s="220"/>
      <c r="BD20" s="220"/>
      <c r="BE20" s="221"/>
      <c r="BF20" s="221"/>
      <c r="BG20" s="221"/>
      <c r="BH20" s="221"/>
      <c r="BI20" s="221"/>
      <c r="BJ20" s="221"/>
      <c r="BK20" s="221"/>
      <c r="BL20" s="221"/>
      <c r="BM20" s="221"/>
      <c r="BN20" s="221"/>
      <c r="BO20" s="221"/>
      <c r="BP20" s="221"/>
      <c r="BQ20" s="226">
        <v>14</v>
      </c>
      <c r="BR20" s="227"/>
      <c r="BS20" s="784"/>
      <c r="BT20" s="785"/>
      <c r="BU20" s="785"/>
      <c r="BV20" s="785"/>
      <c r="BW20" s="785"/>
      <c r="BX20" s="785"/>
      <c r="BY20" s="785"/>
      <c r="BZ20" s="785"/>
      <c r="CA20" s="785"/>
      <c r="CB20" s="785"/>
      <c r="CC20" s="785"/>
      <c r="CD20" s="785"/>
      <c r="CE20" s="785"/>
      <c r="CF20" s="785"/>
      <c r="CG20" s="786"/>
      <c r="CH20" s="787"/>
      <c r="CI20" s="788"/>
      <c r="CJ20" s="788"/>
      <c r="CK20" s="788"/>
      <c r="CL20" s="789"/>
      <c r="CM20" s="787"/>
      <c r="CN20" s="788"/>
      <c r="CO20" s="788"/>
      <c r="CP20" s="788"/>
      <c r="CQ20" s="789"/>
      <c r="CR20" s="787"/>
      <c r="CS20" s="788"/>
      <c r="CT20" s="788"/>
      <c r="CU20" s="788"/>
      <c r="CV20" s="789"/>
      <c r="CW20" s="787"/>
      <c r="CX20" s="788"/>
      <c r="CY20" s="788"/>
      <c r="CZ20" s="788"/>
      <c r="DA20" s="789"/>
      <c r="DB20" s="787"/>
      <c r="DC20" s="788"/>
      <c r="DD20" s="788"/>
      <c r="DE20" s="788"/>
      <c r="DF20" s="789"/>
      <c r="DG20" s="787"/>
      <c r="DH20" s="788"/>
      <c r="DI20" s="788"/>
      <c r="DJ20" s="788"/>
      <c r="DK20" s="789"/>
      <c r="DL20" s="787"/>
      <c r="DM20" s="788"/>
      <c r="DN20" s="788"/>
      <c r="DO20" s="788"/>
      <c r="DP20" s="789"/>
      <c r="DQ20" s="787"/>
      <c r="DR20" s="788"/>
      <c r="DS20" s="788"/>
      <c r="DT20" s="788"/>
      <c r="DU20" s="789"/>
      <c r="DV20" s="784"/>
      <c r="DW20" s="785"/>
      <c r="DX20" s="785"/>
      <c r="DY20" s="785"/>
      <c r="DZ20" s="790"/>
      <c r="EA20" s="222"/>
    </row>
    <row r="21" spans="1:131" s="223" customFormat="1" ht="26.3" customHeight="1" thickBot="1" x14ac:dyDescent="0.25">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2"/>
      <c r="AV21" s="782"/>
      <c r="AW21" s="782"/>
      <c r="AX21" s="782"/>
      <c r="AY21" s="783"/>
      <c r="AZ21" s="220"/>
      <c r="BA21" s="220"/>
      <c r="BB21" s="220"/>
      <c r="BC21" s="220"/>
      <c r="BD21" s="220"/>
      <c r="BE21" s="221"/>
      <c r="BF21" s="221"/>
      <c r="BG21" s="221"/>
      <c r="BH21" s="221"/>
      <c r="BI21" s="221"/>
      <c r="BJ21" s="221"/>
      <c r="BK21" s="221"/>
      <c r="BL21" s="221"/>
      <c r="BM21" s="221"/>
      <c r="BN21" s="221"/>
      <c r="BO21" s="221"/>
      <c r="BP21" s="221"/>
      <c r="BQ21" s="226">
        <v>15</v>
      </c>
      <c r="BR21" s="227"/>
      <c r="BS21" s="784"/>
      <c r="BT21" s="785"/>
      <c r="BU21" s="785"/>
      <c r="BV21" s="785"/>
      <c r="BW21" s="785"/>
      <c r="BX21" s="785"/>
      <c r="BY21" s="785"/>
      <c r="BZ21" s="785"/>
      <c r="CA21" s="785"/>
      <c r="CB21" s="785"/>
      <c r="CC21" s="785"/>
      <c r="CD21" s="785"/>
      <c r="CE21" s="785"/>
      <c r="CF21" s="785"/>
      <c r="CG21" s="786"/>
      <c r="CH21" s="787"/>
      <c r="CI21" s="788"/>
      <c r="CJ21" s="788"/>
      <c r="CK21" s="788"/>
      <c r="CL21" s="789"/>
      <c r="CM21" s="787"/>
      <c r="CN21" s="788"/>
      <c r="CO21" s="788"/>
      <c r="CP21" s="788"/>
      <c r="CQ21" s="789"/>
      <c r="CR21" s="787"/>
      <c r="CS21" s="788"/>
      <c r="CT21" s="788"/>
      <c r="CU21" s="788"/>
      <c r="CV21" s="789"/>
      <c r="CW21" s="787"/>
      <c r="CX21" s="788"/>
      <c r="CY21" s="788"/>
      <c r="CZ21" s="788"/>
      <c r="DA21" s="789"/>
      <c r="DB21" s="787"/>
      <c r="DC21" s="788"/>
      <c r="DD21" s="788"/>
      <c r="DE21" s="788"/>
      <c r="DF21" s="789"/>
      <c r="DG21" s="787"/>
      <c r="DH21" s="788"/>
      <c r="DI21" s="788"/>
      <c r="DJ21" s="788"/>
      <c r="DK21" s="789"/>
      <c r="DL21" s="787"/>
      <c r="DM21" s="788"/>
      <c r="DN21" s="788"/>
      <c r="DO21" s="788"/>
      <c r="DP21" s="789"/>
      <c r="DQ21" s="787"/>
      <c r="DR21" s="788"/>
      <c r="DS21" s="788"/>
      <c r="DT21" s="788"/>
      <c r="DU21" s="789"/>
      <c r="DV21" s="784"/>
      <c r="DW21" s="785"/>
      <c r="DX21" s="785"/>
      <c r="DY21" s="785"/>
      <c r="DZ21" s="790"/>
      <c r="EA21" s="222"/>
    </row>
    <row r="22" spans="1:131" s="223" customFormat="1" ht="26.3" customHeight="1" x14ac:dyDescent="0.2">
      <c r="A22" s="226">
        <v>16</v>
      </c>
      <c r="B22" s="749"/>
      <c r="C22" s="750"/>
      <c r="D22" s="750"/>
      <c r="E22" s="750"/>
      <c r="F22" s="750"/>
      <c r="G22" s="750"/>
      <c r="H22" s="750"/>
      <c r="I22" s="750"/>
      <c r="J22" s="750"/>
      <c r="K22" s="750"/>
      <c r="L22" s="750"/>
      <c r="M22" s="750"/>
      <c r="N22" s="750"/>
      <c r="O22" s="750"/>
      <c r="P22" s="751"/>
      <c r="Q22" s="804"/>
      <c r="R22" s="805"/>
      <c r="S22" s="805"/>
      <c r="T22" s="805"/>
      <c r="U22" s="805"/>
      <c r="V22" s="805"/>
      <c r="W22" s="805"/>
      <c r="X22" s="805"/>
      <c r="Y22" s="805"/>
      <c r="Z22" s="805"/>
      <c r="AA22" s="805"/>
      <c r="AB22" s="805"/>
      <c r="AC22" s="805"/>
      <c r="AD22" s="805"/>
      <c r="AE22" s="806"/>
      <c r="AF22" s="755"/>
      <c r="AG22" s="756"/>
      <c r="AH22" s="756"/>
      <c r="AI22" s="756"/>
      <c r="AJ22" s="757"/>
      <c r="AK22" s="807"/>
      <c r="AL22" s="808"/>
      <c r="AM22" s="808"/>
      <c r="AN22" s="808"/>
      <c r="AO22" s="808"/>
      <c r="AP22" s="808"/>
      <c r="AQ22" s="808"/>
      <c r="AR22" s="808"/>
      <c r="AS22" s="808"/>
      <c r="AT22" s="808"/>
      <c r="AU22" s="809"/>
      <c r="AV22" s="809"/>
      <c r="AW22" s="809"/>
      <c r="AX22" s="809"/>
      <c r="AY22" s="810"/>
      <c r="AZ22" s="811" t="s">
        <v>376</v>
      </c>
      <c r="BA22" s="811"/>
      <c r="BB22" s="811"/>
      <c r="BC22" s="811"/>
      <c r="BD22" s="812"/>
      <c r="BE22" s="221"/>
      <c r="BF22" s="221"/>
      <c r="BG22" s="221"/>
      <c r="BH22" s="221"/>
      <c r="BI22" s="221"/>
      <c r="BJ22" s="221"/>
      <c r="BK22" s="221"/>
      <c r="BL22" s="221"/>
      <c r="BM22" s="221"/>
      <c r="BN22" s="221"/>
      <c r="BO22" s="221"/>
      <c r="BP22" s="221"/>
      <c r="BQ22" s="226">
        <v>16</v>
      </c>
      <c r="BR22" s="227"/>
      <c r="BS22" s="784"/>
      <c r="BT22" s="785"/>
      <c r="BU22" s="785"/>
      <c r="BV22" s="785"/>
      <c r="BW22" s="785"/>
      <c r="BX22" s="785"/>
      <c r="BY22" s="785"/>
      <c r="BZ22" s="785"/>
      <c r="CA22" s="785"/>
      <c r="CB22" s="785"/>
      <c r="CC22" s="785"/>
      <c r="CD22" s="785"/>
      <c r="CE22" s="785"/>
      <c r="CF22" s="785"/>
      <c r="CG22" s="786"/>
      <c r="CH22" s="787"/>
      <c r="CI22" s="788"/>
      <c r="CJ22" s="788"/>
      <c r="CK22" s="788"/>
      <c r="CL22" s="789"/>
      <c r="CM22" s="787"/>
      <c r="CN22" s="788"/>
      <c r="CO22" s="788"/>
      <c r="CP22" s="788"/>
      <c r="CQ22" s="789"/>
      <c r="CR22" s="787"/>
      <c r="CS22" s="788"/>
      <c r="CT22" s="788"/>
      <c r="CU22" s="788"/>
      <c r="CV22" s="789"/>
      <c r="CW22" s="787"/>
      <c r="CX22" s="788"/>
      <c r="CY22" s="788"/>
      <c r="CZ22" s="788"/>
      <c r="DA22" s="789"/>
      <c r="DB22" s="787"/>
      <c r="DC22" s="788"/>
      <c r="DD22" s="788"/>
      <c r="DE22" s="788"/>
      <c r="DF22" s="789"/>
      <c r="DG22" s="787"/>
      <c r="DH22" s="788"/>
      <c r="DI22" s="788"/>
      <c r="DJ22" s="788"/>
      <c r="DK22" s="789"/>
      <c r="DL22" s="787"/>
      <c r="DM22" s="788"/>
      <c r="DN22" s="788"/>
      <c r="DO22" s="788"/>
      <c r="DP22" s="789"/>
      <c r="DQ22" s="787"/>
      <c r="DR22" s="788"/>
      <c r="DS22" s="788"/>
      <c r="DT22" s="788"/>
      <c r="DU22" s="789"/>
      <c r="DV22" s="784"/>
      <c r="DW22" s="785"/>
      <c r="DX22" s="785"/>
      <c r="DY22" s="785"/>
      <c r="DZ22" s="790"/>
      <c r="EA22" s="222"/>
    </row>
    <row r="23" spans="1:131" s="223" customFormat="1" ht="26.3" customHeight="1" thickBot="1" x14ac:dyDescent="0.25">
      <c r="A23" s="228" t="s">
        <v>377</v>
      </c>
      <c r="B23" s="794" t="s">
        <v>378</v>
      </c>
      <c r="C23" s="795"/>
      <c r="D23" s="795"/>
      <c r="E23" s="795"/>
      <c r="F23" s="795"/>
      <c r="G23" s="795"/>
      <c r="H23" s="795"/>
      <c r="I23" s="795"/>
      <c r="J23" s="795"/>
      <c r="K23" s="795"/>
      <c r="L23" s="795"/>
      <c r="M23" s="795"/>
      <c r="N23" s="795"/>
      <c r="O23" s="795"/>
      <c r="P23" s="796"/>
      <c r="Q23" s="797">
        <v>25256</v>
      </c>
      <c r="R23" s="798"/>
      <c r="S23" s="798"/>
      <c r="T23" s="798"/>
      <c r="U23" s="798"/>
      <c r="V23" s="798">
        <v>22287</v>
      </c>
      <c r="W23" s="798"/>
      <c r="X23" s="798"/>
      <c r="Y23" s="798"/>
      <c r="Z23" s="798"/>
      <c r="AA23" s="798">
        <v>1969</v>
      </c>
      <c r="AB23" s="798"/>
      <c r="AC23" s="798"/>
      <c r="AD23" s="798"/>
      <c r="AE23" s="799"/>
      <c r="AF23" s="800">
        <v>1684</v>
      </c>
      <c r="AG23" s="798"/>
      <c r="AH23" s="798"/>
      <c r="AI23" s="798"/>
      <c r="AJ23" s="801"/>
      <c r="AK23" s="802"/>
      <c r="AL23" s="803"/>
      <c r="AM23" s="803"/>
      <c r="AN23" s="803"/>
      <c r="AO23" s="803"/>
      <c r="AP23" s="798">
        <v>16546</v>
      </c>
      <c r="AQ23" s="798"/>
      <c r="AR23" s="798"/>
      <c r="AS23" s="798"/>
      <c r="AT23" s="798"/>
      <c r="AU23" s="814"/>
      <c r="AV23" s="814"/>
      <c r="AW23" s="814"/>
      <c r="AX23" s="814"/>
      <c r="AY23" s="815"/>
      <c r="AZ23" s="816" t="s">
        <v>122</v>
      </c>
      <c r="BA23" s="817"/>
      <c r="BB23" s="817"/>
      <c r="BC23" s="817"/>
      <c r="BD23" s="818"/>
      <c r="BE23" s="221"/>
      <c r="BF23" s="221"/>
      <c r="BG23" s="221"/>
      <c r="BH23" s="221"/>
      <c r="BI23" s="221"/>
      <c r="BJ23" s="221"/>
      <c r="BK23" s="221"/>
      <c r="BL23" s="221"/>
      <c r="BM23" s="221"/>
      <c r="BN23" s="221"/>
      <c r="BO23" s="221"/>
      <c r="BP23" s="221"/>
      <c r="BQ23" s="226">
        <v>17</v>
      </c>
      <c r="BR23" s="227"/>
      <c r="BS23" s="784"/>
      <c r="BT23" s="785"/>
      <c r="BU23" s="785"/>
      <c r="BV23" s="785"/>
      <c r="BW23" s="785"/>
      <c r="BX23" s="785"/>
      <c r="BY23" s="785"/>
      <c r="BZ23" s="785"/>
      <c r="CA23" s="785"/>
      <c r="CB23" s="785"/>
      <c r="CC23" s="785"/>
      <c r="CD23" s="785"/>
      <c r="CE23" s="785"/>
      <c r="CF23" s="785"/>
      <c r="CG23" s="786"/>
      <c r="CH23" s="787"/>
      <c r="CI23" s="788"/>
      <c r="CJ23" s="788"/>
      <c r="CK23" s="788"/>
      <c r="CL23" s="789"/>
      <c r="CM23" s="787"/>
      <c r="CN23" s="788"/>
      <c r="CO23" s="788"/>
      <c r="CP23" s="788"/>
      <c r="CQ23" s="789"/>
      <c r="CR23" s="787"/>
      <c r="CS23" s="788"/>
      <c r="CT23" s="788"/>
      <c r="CU23" s="788"/>
      <c r="CV23" s="789"/>
      <c r="CW23" s="787"/>
      <c r="CX23" s="788"/>
      <c r="CY23" s="788"/>
      <c r="CZ23" s="788"/>
      <c r="DA23" s="789"/>
      <c r="DB23" s="787"/>
      <c r="DC23" s="788"/>
      <c r="DD23" s="788"/>
      <c r="DE23" s="788"/>
      <c r="DF23" s="789"/>
      <c r="DG23" s="787"/>
      <c r="DH23" s="788"/>
      <c r="DI23" s="788"/>
      <c r="DJ23" s="788"/>
      <c r="DK23" s="789"/>
      <c r="DL23" s="787"/>
      <c r="DM23" s="788"/>
      <c r="DN23" s="788"/>
      <c r="DO23" s="788"/>
      <c r="DP23" s="789"/>
      <c r="DQ23" s="787"/>
      <c r="DR23" s="788"/>
      <c r="DS23" s="788"/>
      <c r="DT23" s="788"/>
      <c r="DU23" s="789"/>
      <c r="DV23" s="784"/>
      <c r="DW23" s="785"/>
      <c r="DX23" s="785"/>
      <c r="DY23" s="785"/>
      <c r="DZ23" s="790"/>
      <c r="EA23" s="222"/>
    </row>
    <row r="24" spans="1:131" s="223" customFormat="1" ht="26.3" customHeight="1" x14ac:dyDescent="0.2">
      <c r="A24" s="813" t="s">
        <v>379</v>
      </c>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c r="AE24" s="813"/>
      <c r="AF24" s="813"/>
      <c r="AG24" s="813"/>
      <c r="AH24" s="813"/>
      <c r="AI24" s="813"/>
      <c r="AJ24" s="813"/>
      <c r="AK24" s="813"/>
      <c r="AL24" s="813"/>
      <c r="AM24" s="813"/>
      <c r="AN24" s="813"/>
      <c r="AO24" s="813"/>
      <c r="AP24" s="813"/>
      <c r="AQ24" s="813"/>
      <c r="AR24" s="813"/>
      <c r="AS24" s="813"/>
      <c r="AT24" s="813"/>
      <c r="AU24" s="813"/>
      <c r="AV24" s="813"/>
      <c r="AW24" s="813"/>
      <c r="AX24" s="813"/>
      <c r="AY24" s="813"/>
      <c r="AZ24" s="220"/>
      <c r="BA24" s="220"/>
      <c r="BB24" s="220"/>
      <c r="BC24" s="220"/>
      <c r="BD24" s="220"/>
      <c r="BE24" s="221"/>
      <c r="BF24" s="221"/>
      <c r="BG24" s="221"/>
      <c r="BH24" s="221"/>
      <c r="BI24" s="221"/>
      <c r="BJ24" s="221"/>
      <c r="BK24" s="221"/>
      <c r="BL24" s="221"/>
      <c r="BM24" s="221"/>
      <c r="BN24" s="221"/>
      <c r="BO24" s="221"/>
      <c r="BP24" s="221"/>
      <c r="BQ24" s="226">
        <v>18</v>
      </c>
      <c r="BR24" s="227"/>
      <c r="BS24" s="784"/>
      <c r="BT24" s="785"/>
      <c r="BU24" s="785"/>
      <c r="BV24" s="785"/>
      <c r="BW24" s="785"/>
      <c r="BX24" s="785"/>
      <c r="BY24" s="785"/>
      <c r="BZ24" s="785"/>
      <c r="CA24" s="785"/>
      <c r="CB24" s="785"/>
      <c r="CC24" s="785"/>
      <c r="CD24" s="785"/>
      <c r="CE24" s="785"/>
      <c r="CF24" s="785"/>
      <c r="CG24" s="786"/>
      <c r="CH24" s="787"/>
      <c r="CI24" s="788"/>
      <c r="CJ24" s="788"/>
      <c r="CK24" s="788"/>
      <c r="CL24" s="789"/>
      <c r="CM24" s="787"/>
      <c r="CN24" s="788"/>
      <c r="CO24" s="788"/>
      <c r="CP24" s="788"/>
      <c r="CQ24" s="789"/>
      <c r="CR24" s="787"/>
      <c r="CS24" s="788"/>
      <c r="CT24" s="788"/>
      <c r="CU24" s="788"/>
      <c r="CV24" s="789"/>
      <c r="CW24" s="787"/>
      <c r="CX24" s="788"/>
      <c r="CY24" s="788"/>
      <c r="CZ24" s="788"/>
      <c r="DA24" s="789"/>
      <c r="DB24" s="787"/>
      <c r="DC24" s="788"/>
      <c r="DD24" s="788"/>
      <c r="DE24" s="788"/>
      <c r="DF24" s="789"/>
      <c r="DG24" s="787"/>
      <c r="DH24" s="788"/>
      <c r="DI24" s="788"/>
      <c r="DJ24" s="788"/>
      <c r="DK24" s="789"/>
      <c r="DL24" s="787"/>
      <c r="DM24" s="788"/>
      <c r="DN24" s="788"/>
      <c r="DO24" s="788"/>
      <c r="DP24" s="789"/>
      <c r="DQ24" s="787"/>
      <c r="DR24" s="788"/>
      <c r="DS24" s="788"/>
      <c r="DT24" s="788"/>
      <c r="DU24" s="789"/>
      <c r="DV24" s="784"/>
      <c r="DW24" s="785"/>
      <c r="DX24" s="785"/>
      <c r="DY24" s="785"/>
      <c r="DZ24" s="790"/>
      <c r="EA24" s="222"/>
    </row>
    <row r="25" spans="1:131" ht="26.3" customHeight="1" thickBot="1" x14ac:dyDescent="0.25">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4"/>
      <c r="BT25" s="785"/>
      <c r="BU25" s="785"/>
      <c r="BV25" s="785"/>
      <c r="BW25" s="785"/>
      <c r="BX25" s="785"/>
      <c r="BY25" s="785"/>
      <c r="BZ25" s="785"/>
      <c r="CA25" s="785"/>
      <c r="CB25" s="785"/>
      <c r="CC25" s="785"/>
      <c r="CD25" s="785"/>
      <c r="CE25" s="785"/>
      <c r="CF25" s="785"/>
      <c r="CG25" s="786"/>
      <c r="CH25" s="787"/>
      <c r="CI25" s="788"/>
      <c r="CJ25" s="788"/>
      <c r="CK25" s="788"/>
      <c r="CL25" s="789"/>
      <c r="CM25" s="787"/>
      <c r="CN25" s="788"/>
      <c r="CO25" s="788"/>
      <c r="CP25" s="788"/>
      <c r="CQ25" s="789"/>
      <c r="CR25" s="787"/>
      <c r="CS25" s="788"/>
      <c r="CT25" s="788"/>
      <c r="CU25" s="788"/>
      <c r="CV25" s="789"/>
      <c r="CW25" s="787"/>
      <c r="CX25" s="788"/>
      <c r="CY25" s="788"/>
      <c r="CZ25" s="788"/>
      <c r="DA25" s="789"/>
      <c r="DB25" s="787"/>
      <c r="DC25" s="788"/>
      <c r="DD25" s="788"/>
      <c r="DE25" s="788"/>
      <c r="DF25" s="789"/>
      <c r="DG25" s="787"/>
      <c r="DH25" s="788"/>
      <c r="DI25" s="788"/>
      <c r="DJ25" s="788"/>
      <c r="DK25" s="789"/>
      <c r="DL25" s="787"/>
      <c r="DM25" s="788"/>
      <c r="DN25" s="788"/>
      <c r="DO25" s="788"/>
      <c r="DP25" s="789"/>
      <c r="DQ25" s="787"/>
      <c r="DR25" s="788"/>
      <c r="DS25" s="788"/>
      <c r="DT25" s="788"/>
      <c r="DU25" s="789"/>
      <c r="DV25" s="784"/>
      <c r="DW25" s="785"/>
      <c r="DX25" s="785"/>
      <c r="DY25" s="785"/>
      <c r="DZ25" s="790"/>
      <c r="EA25" s="218"/>
    </row>
    <row r="26" spans="1:131" ht="26.3" customHeight="1" x14ac:dyDescent="0.2">
      <c r="A26" s="729" t="s">
        <v>357</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9" t="s">
        <v>384</v>
      </c>
      <c r="AG26" s="820"/>
      <c r="AH26" s="820"/>
      <c r="AI26" s="820"/>
      <c r="AJ26" s="821"/>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364</v>
      </c>
      <c r="BF26" s="721"/>
      <c r="BG26" s="721"/>
      <c r="BH26" s="721"/>
      <c r="BI26" s="727"/>
      <c r="BJ26" s="220"/>
      <c r="BK26" s="220"/>
      <c r="BL26" s="220"/>
      <c r="BM26" s="220"/>
      <c r="BN26" s="220"/>
      <c r="BO26" s="229"/>
      <c r="BP26" s="229"/>
      <c r="BQ26" s="226">
        <v>20</v>
      </c>
      <c r="BR26" s="227"/>
      <c r="BS26" s="784"/>
      <c r="BT26" s="785"/>
      <c r="BU26" s="785"/>
      <c r="BV26" s="785"/>
      <c r="BW26" s="785"/>
      <c r="BX26" s="785"/>
      <c r="BY26" s="785"/>
      <c r="BZ26" s="785"/>
      <c r="CA26" s="785"/>
      <c r="CB26" s="785"/>
      <c r="CC26" s="785"/>
      <c r="CD26" s="785"/>
      <c r="CE26" s="785"/>
      <c r="CF26" s="785"/>
      <c r="CG26" s="786"/>
      <c r="CH26" s="787"/>
      <c r="CI26" s="788"/>
      <c r="CJ26" s="788"/>
      <c r="CK26" s="788"/>
      <c r="CL26" s="789"/>
      <c r="CM26" s="787"/>
      <c r="CN26" s="788"/>
      <c r="CO26" s="788"/>
      <c r="CP26" s="788"/>
      <c r="CQ26" s="789"/>
      <c r="CR26" s="787"/>
      <c r="CS26" s="788"/>
      <c r="CT26" s="788"/>
      <c r="CU26" s="788"/>
      <c r="CV26" s="789"/>
      <c r="CW26" s="787"/>
      <c r="CX26" s="788"/>
      <c r="CY26" s="788"/>
      <c r="CZ26" s="788"/>
      <c r="DA26" s="789"/>
      <c r="DB26" s="787"/>
      <c r="DC26" s="788"/>
      <c r="DD26" s="788"/>
      <c r="DE26" s="788"/>
      <c r="DF26" s="789"/>
      <c r="DG26" s="787"/>
      <c r="DH26" s="788"/>
      <c r="DI26" s="788"/>
      <c r="DJ26" s="788"/>
      <c r="DK26" s="789"/>
      <c r="DL26" s="787"/>
      <c r="DM26" s="788"/>
      <c r="DN26" s="788"/>
      <c r="DO26" s="788"/>
      <c r="DP26" s="789"/>
      <c r="DQ26" s="787"/>
      <c r="DR26" s="788"/>
      <c r="DS26" s="788"/>
      <c r="DT26" s="788"/>
      <c r="DU26" s="789"/>
      <c r="DV26" s="784"/>
      <c r="DW26" s="785"/>
      <c r="DX26" s="785"/>
      <c r="DY26" s="785"/>
      <c r="DZ26" s="790"/>
      <c r="EA26" s="218"/>
    </row>
    <row r="27" spans="1:131" ht="26.3"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22"/>
      <c r="AG27" s="823"/>
      <c r="AH27" s="823"/>
      <c r="AI27" s="823"/>
      <c r="AJ27" s="824"/>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4"/>
      <c r="BT27" s="785"/>
      <c r="BU27" s="785"/>
      <c r="BV27" s="785"/>
      <c r="BW27" s="785"/>
      <c r="BX27" s="785"/>
      <c r="BY27" s="785"/>
      <c r="BZ27" s="785"/>
      <c r="CA27" s="785"/>
      <c r="CB27" s="785"/>
      <c r="CC27" s="785"/>
      <c r="CD27" s="785"/>
      <c r="CE27" s="785"/>
      <c r="CF27" s="785"/>
      <c r="CG27" s="786"/>
      <c r="CH27" s="787"/>
      <c r="CI27" s="788"/>
      <c r="CJ27" s="788"/>
      <c r="CK27" s="788"/>
      <c r="CL27" s="789"/>
      <c r="CM27" s="787"/>
      <c r="CN27" s="788"/>
      <c r="CO27" s="788"/>
      <c r="CP27" s="788"/>
      <c r="CQ27" s="789"/>
      <c r="CR27" s="787"/>
      <c r="CS27" s="788"/>
      <c r="CT27" s="788"/>
      <c r="CU27" s="788"/>
      <c r="CV27" s="789"/>
      <c r="CW27" s="787"/>
      <c r="CX27" s="788"/>
      <c r="CY27" s="788"/>
      <c r="CZ27" s="788"/>
      <c r="DA27" s="789"/>
      <c r="DB27" s="787"/>
      <c r="DC27" s="788"/>
      <c r="DD27" s="788"/>
      <c r="DE27" s="788"/>
      <c r="DF27" s="789"/>
      <c r="DG27" s="787"/>
      <c r="DH27" s="788"/>
      <c r="DI27" s="788"/>
      <c r="DJ27" s="788"/>
      <c r="DK27" s="789"/>
      <c r="DL27" s="787"/>
      <c r="DM27" s="788"/>
      <c r="DN27" s="788"/>
      <c r="DO27" s="788"/>
      <c r="DP27" s="789"/>
      <c r="DQ27" s="787"/>
      <c r="DR27" s="788"/>
      <c r="DS27" s="788"/>
      <c r="DT27" s="788"/>
      <c r="DU27" s="789"/>
      <c r="DV27" s="784"/>
      <c r="DW27" s="785"/>
      <c r="DX27" s="785"/>
      <c r="DY27" s="785"/>
      <c r="DZ27" s="790"/>
      <c r="EA27" s="218"/>
    </row>
    <row r="28" spans="1:131" ht="26.3" customHeight="1" thickTop="1" x14ac:dyDescent="0.2">
      <c r="A28" s="230">
        <v>1</v>
      </c>
      <c r="B28" s="760" t="s">
        <v>389</v>
      </c>
      <c r="C28" s="761"/>
      <c r="D28" s="761"/>
      <c r="E28" s="761"/>
      <c r="F28" s="761"/>
      <c r="G28" s="761"/>
      <c r="H28" s="761"/>
      <c r="I28" s="761"/>
      <c r="J28" s="761"/>
      <c r="K28" s="761"/>
      <c r="L28" s="761"/>
      <c r="M28" s="761"/>
      <c r="N28" s="761"/>
      <c r="O28" s="761"/>
      <c r="P28" s="762"/>
      <c r="Q28" s="827">
        <v>3843</v>
      </c>
      <c r="R28" s="828"/>
      <c r="S28" s="828"/>
      <c r="T28" s="828"/>
      <c r="U28" s="828"/>
      <c r="V28" s="828">
        <v>3747</v>
      </c>
      <c r="W28" s="828"/>
      <c r="X28" s="828"/>
      <c r="Y28" s="828"/>
      <c r="Z28" s="828"/>
      <c r="AA28" s="828">
        <v>96</v>
      </c>
      <c r="AB28" s="828"/>
      <c r="AC28" s="828"/>
      <c r="AD28" s="828"/>
      <c r="AE28" s="829"/>
      <c r="AF28" s="830">
        <v>96</v>
      </c>
      <c r="AG28" s="828"/>
      <c r="AH28" s="828"/>
      <c r="AI28" s="828"/>
      <c r="AJ28" s="831"/>
      <c r="AK28" s="832">
        <v>261</v>
      </c>
      <c r="AL28" s="833"/>
      <c r="AM28" s="833"/>
      <c r="AN28" s="833"/>
      <c r="AO28" s="833"/>
      <c r="AP28" s="833" t="s">
        <v>486</v>
      </c>
      <c r="AQ28" s="833"/>
      <c r="AR28" s="833"/>
      <c r="AS28" s="833"/>
      <c r="AT28" s="833"/>
      <c r="AU28" s="833" t="s">
        <v>486</v>
      </c>
      <c r="AV28" s="833"/>
      <c r="AW28" s="833"/>
      <c r="AX28" s="833"/>
      <c r="AY28" s="833"/>
      <c r="AZ28" s="834" t="s">
        <v>486</v>
      </c>
      <c r="BA28" s="834"/>
      <c r="BB28" s="834"/>
      <c r="BC28" s="834"/>
      <c r="BD28" s="834"/>
      <c r="BE28" s="825"/>
      <c r="BF28" s="825"/>
      <c r="BG28" s="825"/>
      <c r="BH28" s="825"/>
      <c r="BI28" s="826"/>
      <c r="BJ28" s="220"/>
      <c r="BK28" s="220"/>
      <c r="BL28" s="220"/>
      <c r="BM28" s="220"/>
      <c r="BN28" s="220"/>
      <c r="BO28" s="229"/>
      <c r="BP28" s="229"/>
      <c r="BQ28" s="226">
        <v>22</v>
      </c>
      <c r="BR28" s="227"/>
      <c r="BS28" s="784"/>
      <c r="BT28" s="785"/>
      <c r="BU28" s="785"/>
      <c r="BV28" s="785"/>
      <c r="BW28" s="785"/>
      <c r="BX28" s="785"/>
      <c r="BY28" s="785"/>
      <c r="BZ28" s="785"/>
      <c r="CA28" s="785"/>
      <c r="CB28" s="785"/>
      <c r="CC28" s="785"/>
      <c r="CD28" s="785"/>
      <c r="CE28" s="785"/>
      <c r="CF28" s="785"/>
      <c r="CG28" s="786"/>
      <c r="CH28" s="787"/>
      <c r="CI28" s="788"/>
      <c r="CJ28" s="788"/>
      <c r="CK28" s="788"/>
      <c r="CL28" s="789"/>
      <c r="CM28" s="787"/>
      <c r="CN28" s="788"/>
      <c r="CO28" s="788"/>
      <c r="CP28" s="788"/>
      <c r="CQ28" s="789"/>
      <c r="CR28" s="787"/>
      <c r="CS28" s="788"/>
      <c r="CT28" s="788"/>
      <c r="CU28" s="788"/>
      <c r="CV28" s="789"/>
      <c r="CW28" s="787"/>
      <c r="CX28" s="788"/>
      <c r="CY28" s="788"/>
      <c r="CZ28" s="788"/>
      <c r="DA28" s="789"/>
      <c r="DB28" s="787"/>
      <c r="DC28" s="788"/>
      <c r="DD28" s="788"/>
      <c r="DE28" s="788"/>
      <c r="DF28" s="789"/>
      <c r="DG28" s="787"/>
      <c r="DH28" s="788"/>
      <c r="DI28" s="788"/>
      <c r="DJ28" s="788"/>
      <c r="DK28" s="789"/>
      <c r="DL28" s="787"/>
      <c r="DM28" s="788"/>
      <c r="DN28" s="788"/>
      <c r="DO28" s="788"/>
      <c r="DP28" s="789"/>
      <c r="DQ28" s="787"/>
      <c r="DR28" s="788"/>
      <c r="DS28" s="788"/>
      <c r="DT28" s="788"/>
      <c r="DU28" s="789"/>
      <c r="DV28" s="784"/>
      <c r="DW28" s="785"/>
      <c r="DX28" s="785"/>
      <c r="DY28" s="785"/>
      <c r="DZ28" s="790"/>
      <c r="EA28" s="218"/>
    </row>
    <row r="29" spans="1:131" ht="26.3" customHeight="1" x14ac:dyDescent="0.2">
      <c r="A29" s="230">
        <v>2</v>
      </c>
      <c r="B29" s="749" t="s">
        <v>390</v>
      </c>
      <c r="C29" s="750"/>
      <c r="D29" s="750"/>
      <c r="E29" s="750"/>
      <c r="F29" s="750"/>
      <c r="G29" s="750"/>
      <c r="H29" s="750"/>
      <c r="I29" s="750"/>
      <c r="J29" s="750"/>
      <c r="K29" s="750"/>
      <c r="L29" s="750"/>
      <c r="M29" s="750"/>
      <c r="N29" s="750"/>
      <c r="O29" s="750"/>
      <c r="P29" s="751"/>
      <c r="Q29" s="752">
        <v>5138</v>
      </c>
      <c r="R29" s="753"/>
      <c r="S29" s="753"/>
      <c r="T29" s="753"/>
      <c r="U29" s="753"/>
      <c r="V29" s="753">
        <v>4939</v>
      </c>
      <c r="W29" s="753"/>
      <c r="X29" s="753"/>
      <c r="Y29" s="753"/>
      <c r="Z29" s="753"/>
      <c r="AA29" s="753">
        <v>199</v>
      </c>
      <c r="AB29" s="753"/>
      <c r="AC29" s="753"/>
      <c r="AD29" s="753"/>
      <c r="AE29" s="754"/>
      <c r="AF29" s="755">
        <v>199</v>
      </c>
      <c r="AG29" s="756"/>
      <c r="AH29" s="756"/>
      <c r="AI29" s="756"/>
      <c r="AJ29" s="757"/>
      <c r="AK29" s="839">
        <v>706</v>
      </c>
      <c r="AL29" s="835"/>
      <c r="AM29" s="835"/>
      <c r="AN29" s="835"/>
      <c r="AO29" s="835"/>
      <c r="AP29" s="835" t="s">
        <v>486</v>
      </c>
      <c r="AQ29" s="835"/>
      <c r="AR29" s="835"/>
      <c r="AS29" s="835"/>
      <c r="AT29" s="835"/>
      <c r="AU29" s="835" t="s">
        <v>486</v>
      </c>
      <c r="AV29" s="835"/>
      <c r="AW29" s="835"/>
      <c r="AX29" s="835"/>
      <c r="AY29" s="835"/>
      <c r="AZ29" s="836" t="s">
        <v>486</v>
      </c>
      <c r="BA29" s="836"/>
      <c r="BB29" s="836"/>
      <c r="BC29" s="836"/>
      <c r="BD29" s="836"/>
      <c r="BE29" s="837"/>
      <c r="BF29" s="837"/>
      <c r="BG29" s="837"/>
      <c r="BH29" s="837"/>
      <c r="BI29" s="838"/>
      <c r="BJ29" s="220"/>
      <c r="BK29" s="220"/>
      <c r="BL29" s="220"/>
      <c r="BM29" s="220"/>
      <c r="BN29" s="220"/>
      <c r="BO29" s="229"/>
      <c r="BP29" s="229"/>
      <c r="BQ29" s="226">
        <v>23</v>
      </c>
      <c r="BR29" s="227"/>
      <c r="BS29" s="784"/>
      <c r="BT29" s="785"/>
      <c r="BU29" s="785"/>
      <c r="BV29" s="785"/>
      <c r="BW29" s="785"/>
      <c r="BX29" s="785"/>
      <c r="BY29" s="785"/>
      <c r="BZ29" s="785"/>
      <c r="CA29" s="785"/>
      <c r="CB29" s="785"/>
      <c r="CC29" s="785"/>
      <c r="CD29" s="785"/>
      <c r="CE29" s="785"/>
      <c r="CF29" s="785"/>
      <c r="CG29" s="786"/>
      <c r="CH29" s="787"/>
      <c r="CI29" s="788"/>
      <c r="CJ29" s="788"/>
      <c r="CK29" s="788"/>
      <c r="CL29" s="789"/>
      <c r="CM29" s="787"/>
      <c r="CN29" s="788"/>
      <c r="CO29" s="788"/>
      <c r="CP29" s="788"/>
      <c r="CQ29" s="789"/>
      <c r="CR29" s="787"/>
      <c r="CS29" s="788"/>
      <c r="CT29" s="788"/>
      <c r="CU29" s="788"/>
      <c r="CV29" s="789"/>
      <c r="CW29" s="787"/>
      <c r="CX29" s="788"/>
      <c r="CY29" s="788"/>
      <c r="CZ29" s="788"/>
      <c r="DA29" s="789"/>
      <c r="DB29" s="787"/>
      <c r="DC29" s="788"/>
      <c r="DD29" s="788"/>
      <c r="DE29" s="788"/>
      <c r="DF29" s="789"/>
      <c r="DG29" s="787"/>
      <c r="DH29" s="788"/>
      <c r="DI29" s="788"/>
      <c r="DJ29" s="788"/>
      <c r="DK29" s="789"/>
      <c r="DL29" s="787"/>
      <c r="DM29" s="788"/>
      <c r="DN29" s="788"/>
      <c r="DO29" s="788"/>
      <c r="DP29" s="789"/>
      <c r="DQ29" s="787"/>
      <c r="DR29" s="788"/>
      <c r="DS29" s="788"/>
      <c r="DT29" s="788"/>
      <c r="DU29" s="789"/>
      <c r="DV29" s="784"/>
      <c r="DW29" s="785"/>
      <c r="DX29" s="785"/>
      <c r="DY29" s="785"/>
      <c r="DZ29" s="790"/>
      <c r="EA29" s="218"/>
    </row>
    <row r="30" spans="1:131" ht="26.3" customHeight="1" x14ac:dyDescent="0.2">
      <c r="A30" s="230">
        <v>3</v>
      </c>
      <c r="B30" s="749" t="s">
        <v>391</v>
      </c>
      <c r="C30" s="750"/>
      <c r="D30" s="750"/>
      <c r="E30" s="750"/>
      <c r="F30" s="750"/>
      <c r="G30" s="750"/>
      <c r="H30" s="750"/>
      <c r="I30" s="750"/>
      <c r="J30" s="750"/>
      <c r="K30" s="750"/>
      <c r="L30" s="750"/>
      <c r="M30" s="750"/>
      <c r="N30" s="750"/>
      <c r="O30" s="750"/>
      <c r="P30" s="751"/>
      <c r="Q30" s="752">
        <v>1406</v>
      </c>
      <c r="R30" s="753"/>
      <c r="S30" s="753"/>
      <c r="T30" s="753"/>
      <c r="U30" s="753"/>
      <c r="V30" s="753">
        <v>1396</v>
      </c>
      <c r="W30" s="753"/>
      <c r="X30" s="753"/>
      <c r="Y30" s="753"/>
      <c r="Z30" s="753"/>
      <c r="AA30" s="753">
        <v>10</v>
      </c>
      <c r="AB30" s="753"/>
      <c r="AC30" s="753"/>
      <c r="AD30" s="753"/>
      <c r="AE30" s="754"/>
      <c r="AF30" s="755">
        <v>10</v>
      </c>
      <c r="AG30" s="756"/>
      <c r="AH30" s="756"/>
      <c r="AI30" s="756"/>
      <c r="AJ30" s="757"/>
      <c r="AK30" s="839">
        <v>790</v>
      </c>
      <c r="AL30" s="835"/>
      <c r="AM30" s="835"/>
      <c r="AN30" s="835"/>
      <c r="AO30" s="835"/>
      <c r="AP30" s="835" t="s">
        <v>486</v>
      </c>
      <c r="AQ30" s="835"/>
      <c r="AR30" s="835"/>
      <c r="AS30" s="835"/>
      <c r="AT30" s="835"/>
      <c r="AU30" s="835" t="s">
        <v>486</v>
      </c>
      <c r="AV30" s="835"/>
      <c r="AW30" s="835"/>
      <c r="AX30" s="835"/>
      <c r="AY30" s="835"/>
      <c r="AZ30" s="836" t="s">
        <v>486</v>
      </c>
      <c r="BA30" s="836"/>
      <c r="BB30" s="836"/>
      <c r="BC30" s="836"/>
      <c r="BD30" s="836"/>
      <c r="BE30" s="837"/>
      <c r="BF30" s="837"/>
      <c r="BG30" s="837"/>
      <c r="BH30" s="837"/>
      <c r="BI30" s="838"/>
      <c r="BJ30" s="220"/>
      <c r="BK30" s="220"/>
      <c r="BL30" s="220"/>
      <c r="BM30" s="220"/>
      <c r="BN30" s="220"/>
      <c r="BO30" s="229"/>
      <c r="BP30" s="229"/>
      <c r="BQ30" s="226">
        <v>24</v>
      </c>
      <c r="BR30" s="227"/>
      <c r="BS30" s="784"/>
      <c r="BT30" s="785"/>
      <c r="BU30" s="785"/>
      <c r="BV30" s="785"/>
      <c r="BW30" s="785"/>
      <c r="BX30" s="785"/>
      <c r="BY30" s="785"/>
      <c r="BZ30" s="785"/>
      <c r="CA30" s="785"/>
      <c r="CB30" s="785"/>
      <c r="CC30" s="785"/>
      <c r="CD30" s="785"/>
      <c r="CE30" s="785"/>
      <c r="CF30" s="785"/>
      <c r="CG30" s="786"/>
      <c r="CH30" s="787"/>
      <c r="CI30" s="788"/>
      <c r="CJ30" s="788"/>
      <c r="CK30" s="788"/>
      <c r="CL30" s="789"/>
      <c r="CM30" s="787"/>
      <c r="CN30" s="788"/>
      <c r="CO30" s="788"/>
      <c r="CP30" s="788"/>
      <c r="CQ30" s="789"/>
      <c r="CR30" s="787"/>
      <c r="CS30" s="788"/>
      <c r="CT30" s="788"/>
      <c r="CU30" s="788"/>
      <c r="CV30" s="789"/>
      <c r="CW30" s="787"/>
      <c r="CX30" s="788"/>
      <c r="CY30" s="788"/>
      <c r="CZ30" s="788"/>
      <c r="DA30" s="789"/>
      <c r="DB30" s="787"/>
      <c r="DC30" s="788"/>
      <c r="DD30" s="788"/>
      <c r="DE30" s="788"/>
      <c r="DF30" s="789"/>
      <c r="DG30" s="787"/>
      <c r="DH30" s="788"/>
      <c r="DI30" s="788"/>
      <c r="DJ30" s="788"/>
      <c r="DK30" s="789"/>
      <c r="DL30" s="787"/>
      <c r="DM30" s="788"/>
      <c r="DN30" s="788"/>
      <c r="DO30" s="788"/>
      <c r="DP30" s="789"/>
      <c r="DQ30" s="787"/>
      <c r="DR30" s="788"/>
      <c r="DS30" s="788"/>
      <c r="DT30" s="788"/>
      <c r="DU30" s="789"/>
      <c r="DV30" s="784"/>
      <c r="DW30" s="785"/>
      <c r="DX30" s="785"/>
      <c r="DY30" s="785"/>
      <c r="DZ30" s="790"/>
      <c r="EA30" s="218"/>
    </row>
    <row r="31" spans="1:131" ht="26.3" customHeight="1" x14ac:dyDescent="0.2">
      <c r="A31" s="230">
        <v>4</v>
      </c>
      <c r="B31" s="749" t="s">
        <v>392</v>
      </c>
      <c r="C31" s="750"/>
      <c r="D31" s="750"/>
      <c r="E31" s="750"/>
      <c r="F31" s="750"/>
      <c r="G31" s="750"/>
      <c r="H31" s="750"/>
      <c r="I31" s="750"/>
      <c r="J31" s="750"/>
      <c r="K31" s="750"/>
      <c r="L31" s="750"/>
      <c r="M31" s="750"/>
      <c r="N31" s="750"/>
      <c r="O31" s="750"/>
      <c r="P31" s="751"/>
      <c r="Q31" s="752">
        <v>626</v>
      </c>
      <c r="R31" s="753"/>
      <c r="S31" s="753"/>
      <c r="T31" s="753"/>
      <c r="U31" s="753"/>
      <c r="V31" s="753">
        <v>559</v>
      </c>
      <c r="W31" s="753"/>
      <c r="X31" s="753"/>
      <c r="Y31" s="753"/>
      <c r="Z31" s="753"/>
      <c r="AA31" s="753">
        <v>67</v>
      </c>
      <c r="AB31" s="753"/>
      <c r="AC31" s="753"/>
      <c r="AD31" s="753"/>
      <c r="AE31" s="754"/>
      <c r="AF31" s="755">
        <v>503</v>
      </c>
      <c r="AG31" s="756"/>
      <c r="AH31" s="756"/>
      <c r="AI31" s="756"/>
      <c r="AJ31" s="757"/>
      <c r="AK31" s="839">
        <v>51</v>
      </c>
      <c r="AL31" s="835"/>
      <c r="AM31" s="835"/>
      <c r="AN31" s="835"/>
      <c r="AO31" s="835"/>
      <c r="AP31" s="835">
        <v>3976</v>
      </c>
      <c r="AQ31" s="835"/>
      <c r="AR31" s="835"/>
      <c r="AS31" s="835"/>
      <c r="AT31" s="835"/>
      <c r="AU31" s="835">
        <v>580</v>
      </c>
      <c r="AV31" s="835"/>
      <c r="AW31" s="835"/>
      <c r="AX31" s="835"/>
      <c r="AY31" s="835"/>
      <c r="AZ31" s="836" t="s">
        <v>545</v>
      </c>
      <c r="BA31" s="836"/>
      <c r="BB31" s="836"/>
      <c r="BC31" s="836"/>
      <c r="BD31" s="836"/>
      <c r="BE31" s="837" t="s">
        <v>393</v>
      </c>
      <c r="BF31" s="837"/>
      <c r="BG31" s="837"/>
      <c r="BH31" s="837"/>
      <c r="BI31" s="838"/>
      <c r="BJ31" s="220"/>
      <c r="BK31" s="220"/>
      <c r="BL31" s="220"/>
      <c r="BM31" s="220"/>
      <c r="BN31" s="220"/>
      <c r="BO31" s="229"/>
      <c r="BP31" s="229"/>
      <c r="BQ31" s="226">
        <v>25</v>
      </c>
      <c r="BR31" s="227"/>
      <c r="BS31" s="784"/>
      <c r="BT31" s="785"/>
      <c r="BU31" s="785"/>
      <c r="BV31" s="785"/>
      <c r="BW31" s="785"/>
      <c r="BX31" s="785"/>
      <c r="BY31" s="785"/>
      <c r="BZ31" s="785"/>
      <c r="CA31" s="785"/>
      <c r="CB31" s="785"/>
      <c r="CC31" s="785"/>
      <c r="CD31" s="785"/>
      <c r="CE31" s="785"/>
      <c r="CF31" s="785"/>
      <c r="CG31" s="786"/>
      <c r="CH31" s="787"/>
      <c r="CI31" s="788"/>
      <c r="CJ31" s="788"/>
      <c r="CK31" s="788"/>
      <c r="CL31" s="789"/>
      <c r="CM31" s="787"/>
      <c r="CN31" s="788"/>
      <c r="CO31" s="788"/>
      <c r="CP31" s="788"/>
      <c r="CQ31" s="789"/>
      <c r="CR31" s="787"/>
      <c r="CS31" s="788"/>
      <c r="CT31" s="788"/>
      <c r="CU31" s="788"/>
      <c r="CV31" s="789"/>
      <c r="CW31" s="787"/>
      <c r="CX31" s="788"/>
      <c r="CY31" s="788"/>
      <c r="CZ31" s="788"/>
      <c r="DA31" s="789"/>
      <c r="DB31" s="787"/>
      <c r="DC31" s="788"/>
      <c r="DD31" s="788"/>
      <c r="DE31" s="788"/>
      <c r="DF31" s="789"/>
      <c r="DG31" s="787"/>
      <c r="DH31" s="788"/>
      <c r="DI31" s="788"/>
      <c r="DJ31" s="788"/>
      <c r="DK31" s="789"/>
      <c r="DL31" s="787"/>
      <c r="DM31" s="788"/>
      <c r="DN31" s="788"/>
      <c r="DO31" s="788"/>
      <c r="DP31" s="789"/>
      <c r="DQ31" s="787"/>
      <c r="DR31" s="788"/>
      <c r="DS31" s="788"/>
      <c r="DT31" s="788"/>
      <c r="DU31" s="789"/>
      <c r="DV31" s="784"/>
      <c r="DW31" s="785"/>
      <c r="DX31" s="785"/>
      <c r="DY31" s="785"/>
      <c r="DZ31" s="790"/>
      <c r="EA31" s="218"/>
    </row>
    <row r="32" spans="1:131" ht="26.3" customHeight="1" x14ac:dyDescent="0.2">
      <c r="A32" s="230">
        <v>5</v>
      </c>
      <c r="B32" s="749" t="s">
        <v>394</v>
      </c>
      <c r="C32" s="750"/>
      <c r="D32" s="750"/>
      <c r="E32" s="750"/>
      <c r="F32" s="750"/>
      <c r="G32" s="750"/>
      <c r="H32" s="750"/>
      <c r="I32" s="750"/>
      <c r="J32" s="750"/>
      <c r="K32" s="750"/>
      <c r="L32" s="750"/>
      <c r="M32" s="750"/>
      <c r="N32" s="750"/>
      <c r="O32" s="750"/>
      <c r="P32" s="751"/>
      <c r="Q32" s="752">
        <v>1625</v>
      </c>
      <c r="R32" s="753"/>
      <c r="S32" s="753"/>
      <c r="T32" s="753"/>
      <c r="U32" s="753"/>
      <c r="V32" s="753">
        <v>1607</v>
      </c>
      <c r="W32" s="753"/>
      <c r="X32" s="753"/>
      <c r="Y32" s="753"/>
      <c r="Z32" s="753"/>
      <c r="AA32" s="753">
        <v>18</v>
      </c>
      <c r="AB32" s="753"/>
      <c r="AC32" s="753"/>
      <c r="AD32" s="753"/>
      <c r="AE32" s="754"/>
      <c r="AF32" s="755">
        <v>703</v>
      </c>
      <c r="AG32" s="756"/>
      <c r="AH32" s="756"/>
      <c r="AI32" s="756"/>
      <c r="AJ32" s="757"/>
      <c r="AK32" s="839">
        <v>635</v>
      </c>
      <c r="AL32" s="835"/>
      <c r="AM32" s="835"/>
      <c r="AN32" s="835"/>
      <c r="AO32" s="835"/>
      <c r="AP32" s="835">
        <v>13318</v>
      </c>
      <c r="AQ32" s="835"/>
      <c r="AR32" s="835"/>
      <c r="AS32" s="835"/>
      <c r="AT32" s="835"/>
      <c r="AU32" s="835">
        <v>10681</v>
      </c>
      <c r="AV32" s="835"/>
      <c r="AW32" s="835"/>
      <c r="AX32" s="835"/>
      <c r="AY32" s="835"/>
      <c r="AZ32" s="836" t="s">
        <v>545</v>
      </c>
      <c r="BA32" s="836"/>
      <c r="BB32" s="836"/>
      <c r="BC32" s="836"/>
      <c r="BD32" s="836"/>
      <c r="BE32" s="837" t="s">
        <v>393</v>
      </c>
      <c r="BF32" s="837"/>
      <c r="BG32" s="837"/>
      <c r="BH32" s="837"/>
      <c r="BI32" s="838"/>
      <c r="BJ32" s="220"/>
      <c r="BK32" s="220"/>
      <c r="BL32" s="220"/>
      <c r="BM32" s="220"/>
      <c r="BN32" s="220"/>
      <c r="BO32" s="229"/>
      <c r="BP32" s="229"/>
      <c r="BQ32" s="226">
        <v>26</v>
      </c>
      <c r="BR32" s="227"/>
      <c r="BS32" s="784"/>
      <c r="BT32" s="785"/>
      <c r="BU32" s="785"/>
      <c r="BV32" s="785"/>
      <c r="BW32" s="785"/>
      <c r="BX32" s="785"/>
      <c r="BY32" s="785"/>
      <c r="BZ32" s="785"/>
      <c r="CA32" s="785"/>
      <c r="CB32" s="785"/>
      <c r="CC32" s="785"/>
      <c r="CD32" s="785"/>
      <c r="CE32" s="785"/>
      <c r="CF32" s="785"/>
      <c r="CG32" s="786"/>
      <c r="CH32" s="787"/>
      <c r="CI32" s="788"/>
      <c r="CJ32" s="788"/>
      <c r="CK32" s="788"/>
      <c r="CL32" s="789"/>
      <c r="CM32" s="787"/>
      <c r="CN32" s="788"/>
      <c r="CO32" s="788"/>
      <c r="CP32" s="788"/>
      <c r="CQ32" s="789"/>
      <c r="CR32" s="787"/>
      <c r="CS32" s="788"/>
      <c r="CT32" s="788"/>
      <c r="CU32" s="788"/>
      <c r="CV32" s="789"/>
      <c r="CW32" s="787"/>
      <c r="CX32" s="788"/>
      <c r="CY32" s="788"/>
      <c r="CZ32" s="788"/>
      <c r="DA32" s="789"/>
      <c r="DB32" s="787"/>
      <c r="DC32" s="788"/>
      <c r="DD32" s="788"/>
      <c r="DE32" s="788"/>
      <c r="DF32" s="789"/>
      <c r="DG32" s="787"/>
      <c r="DH32" s="788"/>
      <c r="DI32" s="788"/>
      <c r="DJ32" s="788"/>
      <c r="DK32" s="789"/>
      <c r="DL32" s="787"/>
      <c r="DM32" s="788"/>
      <c r="DN32" s="788"/>
      <c r="DO32" s="788"/>
      <c r="DP32" s="789"/>
      <c r="DQ32" s="787"/>
      <c r="DR32" s="788"/>
      <c r="DS32" s="788"/>
      <c r="DT32" s="788"/>
      <c r="DU32" s="789"/>
      <c r="DV32" s="784"/>
      <c r="DW32" s="785"/>
      <c r="DX32" s="785"/>
      <c r="DY32" s="785"/>
      <c r="DZ32" s="790"/>
      <c r="EA32" s="218"/>
    </row>
    <row r="33" spans="1:131" ht="26.3" customHeight="1" x14ac:dyDescent="0.2">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9"/>
      <c r="AL33" s="835"/>
      <c r="AM33" s="835"/>
      <c r="AN33" s="835"/>
      <c r="AO33" s="835"/>
      <c r="AP33" s="835"/>
      <c r="AQ33" s="835"/>
      <c r="AR33" s="835"/>
      <c r="AS33" s="835"/>
      <c r="AT33" s="835"/>
      <c r="AU33" s="835"/>
      <c r="AV33" s="835"/>
      <c r="AW33" s="835"/>
      <c r="AX33" s="835"/>
      <c r="AY33" s="835"/>
      <c r="AZ33" s="836"/>
      <c r="BA33" s="836"/>
      <c r="BB33" s="836"/>
      <c r="BC33" s="836"/>
      <c r="BD33" s="836"/>
      <c r="BE33" s="837"/>
      <c r="BF33" s="837"/>
      <c r="BG33" s="837"/>
      <c r="BH33" s="837"/>
      <c r="BI33" s="838"/>
      <c r="BJ33" s="220"/>
      <c r="BK33" s="220"/>
      <c r="BL33" s="220"/>
      <c r="BM33" s="220"/>
      <c r="BN33" s="220"/>
      <c r="BO33" s="229"/>
      <c r="BP33" s="229"/>
      <c r="BQ33" s="226">
        <v>27</v>
      </c>
      <c r="BR33" s="227"/>
      <c r="BS33" s="784"/>
      <c r="BT33" s="785"/>
      <c r="BU33" s="785"/>
      <c r="BV33" s="785"/>
      <c r="BW33" s="785"/>
      <c r="BX33" s="785"/>
      <c r="BY33" s="785"/>
      <c r="BZ33" s="785"/>
      <c r="CA33" s="785"/>
      <c r="CB33" s="785"/>
      <c r="CC33" s="785"/>
      <c r="CD33" s="785"/>
      <c r="CE33" s="785"/>
      <c r="CF33" s="785"/>
      <c r="CG33" s="786"/>
      <c r="CH33" s="787"/>
      <c r="CI33" s="788"/>
      <c r="CJ33" s="788"/>
      <c r="CK33" s="788"/>
      <c r="CL33" s="789"/>
      <c r="CM33" s="787"/>
      <c r="CN33" s="788"/>
      <c r="CO33" s="788"/>
      <c r="CP33" s="788"/>
      <c r="CQ33" s="789"/>
      <c r="CR33" s="787"/>
      <c r="CS33" s="788"/>
      <c r="CT33" s="788"/>
      <c r="CU33" s="788"/>
      <c r="CV33" s="789"/>
      <c r="CW33" s="787"/>
      <c r="CX33" s="788"/>
      <c r="CY33" s="788"/>
      <c r="CZ33" s="788"/>
      <c r="DA33" s="789"/>
      <c r="DB33" s="787"/>
      <c r="DC33" s="788"/>
      <c r="DD33" s="788"/>
      <c r="DE33" s="788"/>
      <c r="DF33" s="789"/>
      <c r="DG33" s="787"/>
      <c r="DH33" s="788"/>
      <c r="DI33" s="788"/>
      <c r="DJ33" s="788"/>
      <c r="DK33" s="789"/>
      <c r="DL33" s="787"/>
      <c r="DM33" s="788"/>
      <c r="DN33" s="788"/>
      <c r="DO33" s="788"/>
      <c r="DP33" s="789"/>
      <c r="DQ33" s="787"/>
      <c r="DR33" s="788"/>
      <c r="DS33" s="788"/>
      <c r="DT33" s="788"/>
      <c r="DU33" s="789"/>
      <c r="DV33" s="784"/>
      <c r="DW33" s="785"/>
      <c r="DX33" s="785"/>
      <c r="DY33" s="785"/>
      <c r="DZ33" s="790"/>
      <c r="EA33" s="218"/>
    </row>
    <row r="34" spans="1:131" ht="26.3" customHeight="1" x14ac:dyDescent="0.2">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9"/>
      <c r="AL34" s="835"/>
      <c r="AM34" s="835"/>
      <c r="AN34" s="835"/>
      <c r="AO34" s="835"/>
      <c r="AP34" s="835"/>
      <c r="AQ34" s="835"/>
      <c r="AR34" s="835"/>
      <c r="AS34" s="835"/>
      <c r="AT34" s="835"/>
      <c r="AU34" s="835"/>
      <c r="AV34" s="835"/>
      <c r="AW34" s="835"/>
      <c r="AX34" s="835"/>
      <c r="AY34" s="835"/>
      <c r="AZ34" s="836"/>
      <c r="BA34" s="836"/>
      <c r="BB34" s="836"/>
      <c r="BC34" s="836"/>
      <c r="BD34" s="836"/>
      <c r="BE34" s="837"/>
      <c r="BF34" s="837"/>
      <c r="BG34" s="837"/>
      <c r="BH34" s="837"/>
      <c r="BI34" s="838"/>
      <c r="BJ34" s="220"/>
      <c r="BK34" s="220"/>
      <c r="BL34" s="220"/>
      <c r="BM34" s="220"/>
      <c r="BN34" s="220"/>
      <c r="BO34" s="229"/>
      <c r="BP34" s="229"/>
      <c r="BQ34" s="226">
        <v>28</v>
      </c>
      <c r="BR34" s="227"/>
      <c r="BS34" s="784"/>
      <c r="BT34" s="785"/>
      <c r="BU34" s="785"/>
      <c r="BV34" s="785"/>
      <c r="BW34" s="785"/>
      <c r="BX34" s="785"/>
      <c r="BY34" s="785"/>
      <c r="BZ34" s="785"/>
      <c r="CA34" s="785"/>
      <c r="CB34" s="785"/>
      <c r="CC34" s="785"/>
      <c r="CD34" s="785"/>
      <c r="CE34" s="785"/>
      <c r="CF34" s="785"/>
      <c r="CG34" s="786"/>
      <c r="CH34" s="787"/>
      <c r="CI34" s="788"/>
      <c r="CJ34" s="788"/>
      <c r="CK34" s="788"/>
      <c r="CL34" s="789"/>
      <c r="CM34" s="787"/>
      <c r="CN34" s="788"/>
      <c r="CO34" s="788"/>
      <c r="CP34" s="788"/>
      <c r="CQ34" s="789"/>
      <c r="CR34" s="787"/>
      <c r="CS34" s="788"/>
      <c r="CT34" s="788"/>
      <c r="CU34" s="788"/>
      <c r="CV34" s="789"/>
      <c r="CW34" s="787"/>
      <c r="CX34" s="788"/>
      <c r="CY34" s="788"/>
      <c r="CZ34" s="788"/>
      <c r="DA34" s="789"/>
      <c r="DB34" s="787"/>
      <c r="DC34" s="788"/>
      <c r="DD34" s="788"/>
      <c r="DE34" s="788"/>
      <c r="DF34" s="789"/>
      <c r="DG34" s="787"/>
      <c r="DH34" s="788"/>
      <c r="DI34" s="788"/>
      <c r="DJ34" s="788"/>
      <c r="DK34" s="789"/>
      <c r="DL34" s="787"/>
      <c r="DM34" s="788"/>
      <c r="DN34" s="788"/>
      <c r="DO34" s="788"/>
      <c r="DP34" s="789"/>
      <c r="DQ34" s="787"/>
      <c r="DR34" s="788"/>
      <c r="DS34" s="788"/>
      <c r="DT34" s="788"/>
      <c r="DU34" s="789"/>
      <c r="DV34" s="784"/>
      <c r="DW34" s="785"/>
      <c r="DX34" s="785"/>
      <c r="DY34" s="785"/>
      <c r="DZ34" s="790"/>
      <c r="EA34" s="218"/>
    </row>
    <row r="35" spans="1:131" ht="26.3" customHeight="1" x14ac:dyDescent="0.2">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9"/>
      <c r="AL35" s="835"/>
      <c r="AM35" s="835"/>
      <c r="AN35" s="835"/>
      <c r="AO35" s="835"/>
      <c r="AP35" s="835"/>
      <c r="AQ35" s="835"/>
      <c r="AR35" s="835"/>
      <c r="AS35" s="835"/>
      <c r="AT35" s="835"/>
      <c r="AU35" s="835"/>
      <c r="AV35" s="835"/>
      <c r="AW35" s="835"/>
      <c r="AX35" s="835"/>
      <c r="AY35" s="835"/>
      <c r="AZ35" s="836"/>
      <c r="BA35" s="836"/>
      <c r="BB35" s="836"/>
      <c r="BC35" s="836"/>
      <c r="BD35" s="836"/>
      <c r="BE35" s="837"/>
      <c r="BF35" s="837"/>
      <c r="BG35" s="837"/>
      <c r="BH35" s="837"/>
      <c r="BI35" s="838"/>
      <c r="BJ35" s="220"/>
      <c r="BK35" s="220"/>
      <c r="BL35" s="220"/>
      <c r="BM35" s="220"/>
      <c r="BN35" s="220"/>
      <c r="BO35" s="229"/>
      <c r="BP35" s="229"/>
      <c r="BQ35" s="226">
        <v>29</v>
      </c>
      <c r="BR35" s="227"/>
      <c r="BS35" s="784"/>
      <c r="BT35" s="785"/>
      <c r="BU35" s="785"/>
      <c r="BV35" s="785"/>
      <c r="BW35" s="785"/>
      <c r="BX35" s="785"/>
      <c r="BY35" s="785"/>
      <c r="BZ35" s="785"/>
      <c r="CA35" s="785"/>
      <c r="CB35" s="785"/>
      <c r="CC35" s="785"/>
      <c r="CD35" s="785"/>
      <c r="CE35" s="785"/>
      <c r="CF35" s="785"/>
      <c r="CG35" s="786"/>
      <c r="CH35" s="787"/>
      <c r="CI35" s="788"/>
      <c r="CJ35" s="788"/>
      <c r="CK35" s="788"/>
      <c r="CL35" s="789"/>
      <c r="CM35" s="787"/>
      <c r="CN35" s="788"/>
      <c r="CO35" s="788"/>
      <c r="CP35" s="788"/>
      <c r="CQ35" s="789"/>
      <c r="CR35" s="787"/>
      <c r="CS35" s="788"/>
      <c r="CT35" s="788"/>
      <c r="CU35" s="788"/>
      <c r="CV35" s="789"/>
      <c r="CW35" s="787"/>
      <c r="CX35" s="788"/>
      <c r="CY35" s="788"/>
      <c r="CZ35" s="788"/>
      <c r="DA35" s="789"/>
      <c r="DB35" s="787"/>
      <c r="DC35" s="788"/>
      <c r="DD35" s="788"/>
      <c r="DE35" s="788"/>
      <c r="DF35" s="789"/>
      <c r="DG35" s="787"/>
      <c r="DH35" s="788"/>
      <c r="DI35" s="788"/>
      <c r="DJ35" s="788"/>
      <c r="DK35" s="789"/>
      <c r="DL35" s="787"/>
      <c r="DM35" s="788"/>
      <c r="DN35" s="788"/>
      <c r="DO35" s="788"/>
      <c r="DP35" s="789"/>
      <c r="DQ35" s="787"/>
      <c r="DR35" s="788"/>
      <c r="DS35" s="788"/>
      <c r="DT35" s="788"/>
      <c r="DU35" s="789"/>
      <c r="DV35" s="784"/>
      <c r="DW35" s="785"/>
      <c r="DX35" s="785"/>
      <c r="DY35" s="785"/>
      <c r="DZ35" s="790"/>
      <c r="EA35" s="218"/>
    </row>
    <row r="36" spans="1:131" ht="26.3" customHeight="1" x14ac:dyDescent="0.2">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9"/>
      <c r="AL36" s="835"/>
      <c r="AM36" s="835"/>
      <c r="AN36" s="835"/>
      <c r="AO36" s="835"/>
      <c r="AP36" s="835"/>
      <c r="AQ36" s="835"/>
      <c r="AR36" s="835"/>
      <c r="AS36" s="835"/>
      <c r="AT36" s="835"/>
      <c r="AU36" s="835"/>
      <c r="AV36" s="835"/>
      <c r="AW36" s="835"/>
      <c r="AX36" s="835"/>
      <c r="AY36" s="835"/>
      <c r="AZ36" s="836"/>
      <c r="BA36" s="836"/>
      <c r="BB36" s="836"/>
      <c r="BC36" s="836"/>
      <c r="BD36" s="836"/>
      <c r="BE36" s="837"/>
      <c r="BF36" s="837"/>
      <c r="BG36" s="837"/>
      <c r="BH36" s="837"/>
      <c r="BI36" s="838"/>
      <c r="BJ36" s="220"/>
      <c r="BK36" s="220"/>
      <c r="BL36" s="220"/>
      <c r="BM36" s="220"/>
      <c r="BN36" s="220"/>
      <c r="BO36" s="229"/>
      <c r="BP36" s="229"/>
      <c r="BQ36" s="226">
        <v>30</v>
      </c>
      <c r="BR36" s="227"/>
      <c r="BS36" s="784"/>
      <c r="BT36" s="785"/>
      <c r="BU36" s="785"/>
      <c r="BV36" s="785"/>
      <c r="BW36" s="785"/>
      <c r="BX36" s="785"/>
      <c r="BY36" s="785"/>
      <c r="BZ36" s="785"/>
      <c r="CA36" s="785"/>
      <c r="CB36" s="785"/>
      <c r="CC36" s="785"/>
      <c r="CD36" s="785"/>
      <c r="CE36" s="785"/>
      <c r="CF36" s="785"/>
      <c r="CG36" s="786"/>
      <c r="CH36" s="787"/>
      <c r="CI36" s="788"/>
      <c r="CJ36" s="788"/>
      <c r="CK36" s="788"/>
      <c r="CL36" s="789"/>
      <c r="CM36" s="787"/>
      <c r="CN36" s="788"/>
      <c r="CO36" s="788"/>
      <c r="CP36" s="788"/>
      <c r="CQ36" s="789"/>
      <c r="CR36" s="787"/>
      <c r="CS36" s="788"/>
      <c r="CT36" s="788"/>
      <c r="CU36" s="788"/>
      <c r="CV36" s="789"/>
      <c r="CW36" s="787"/>
      <c r="CX36" s="788"/>
      <c r="CY36" s="788"/>
      <c r="CZ36" s="788"/>
      <c r="DA36" s="789"/>
      <c r="DB36" s="787"/>
      <c r="DC36" s="788"/>
      <c r="DD36" s="788"/>
      <c r="DE36" s="788"/>
      <c r="DF36" s="789"/>
      <c r="DG36" s="787"/>
      <c r="DH36" s="788"/>
      <c r="DI36" s="788"/>
      <c r="DJ36" s="788"/>
      <c r="DK36" s="789"/>
      <c r="DL36" s="787"/>
      <c r="DM36" s="788"/>
      <c r="DN36" s="788"/>
      <c r="DO36" s="788"/>
      <c r="DP36" s="789"/>
      <c r="DQ36" s="787"/>
      <c r="DR36" s="788"/>
      <c r="DS36" s="788"/>
      <c r="DT36" s="788"/>
      <c r="DU36" s="789"/>
      <c r="DV36" s="784"/>
      <c r="DW36" s="785"/>
      <c r="DX36" s="785"/>
      <c r="DY36" s="785"/>
      <c r="DZ36" s="790"/>
      <c r="EA36" s="218"/>
    </row>
    <row r="37" spans="1:131" ht="26.3" customHeight="1" x14ac:dyDescent="0.2">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9"/>
      <c r="AL37" s="835"/>
      <c r="AM37" s="835"/>
      <c r="AN37" s="835"/>
      <c r="AO37" s="835"/>
      <c r="AP37" s="835"/>
      <c r="AQ37" s="835"/>
      <c r="AR37" s="835"/>
      <c r="AS37" s="835"/>
      <c r="AT37" s="835"/>
      <c r="AU37" s="835"/>
      <c r="AV37" s="835"/>
      <c r="AW37" s="835"/>
      <c r="AX37" s="835"/>
      <c r="AY37" s="835"/>
      <c r="AZ37" s="836"/>
      <c r="BA37" s="836"/>
      <c r="BB37" s="836"/>
      <c r="BC37" s="836"/>
      <c r="BD37" s="836"/>
      <c r="BE37" s="837"/>
      <c r="BF37" s="837"/>
      <c r="BG37" s="837"/>
      <c r="BH37" s="837"/>
      <c r="BI37" s="838"/>
      <c r="BJ37" s="220"/>
      <c r="BK37" s="220"/>
      <c r="BL37" s="220"/>
      <c r="BM37" s="220"/>
      <c r="BN37" s="220"/>
      <c r="BO37" s="229"/>
      <c r="BP37" s="229"/>
      <c r="BQ37" s="226">
        <v>31</v>
      </c>
      <c r="BR37" s="227"/>
      <c r="BS37" s="784"/>
      <c r="BT37" s="785"/>
      <c r="BU37" s="785"/>
      <c r="BV37" s="785"/>
      <c r="BW37" s="785"/>
      <c r="BX37" s="785"/>
      <c r="BY37" s="785"/>
      <c r="BZ37" s="785"/>
      <c r="CA37" s="785"/>
      <c r="CB37" s="785"/>
      <c r="CC37" s="785"/>
      <c r="CD37" s="785"/>
      <c r="CE37" s="785"/>
      <c r="CF37" s="785"/>
      <c r="CG37" s="786"/>
      <c r="CH37" s="787"/>
      <c r="CI37" s="788"/>
      <c r="CJ37" s="788"/>
      <c r="CK37" s="788"/>
      <c r="CL37" s="789"/>
      <c r="CM37" s="787"/>
      <c r="CN37" s="788"/>
      <c r="CO37" s="788"/>
      <c r="CP37" s="788"/>
      <c r="CQ37" s="789"/>
      <c r="CR37" s="787"/>
      <c r="CS37" s="788"/>
      <c r="CT37" s="788"/>
      <c r="CU37" s="788"/>
      <c r="CV37" s="789"/>
      <c r="CW37" s="787"/>
      <c r="CX37" s="788"/>
      <c r="CY37" s="788"/>
      <c r="CZ37" s="788"/>
      <c r="DA37" s="789"/>
      <c r="DB37" s="787"/>
      <c r="DC37" s="788"/>
      <c r="DD37" s="788"/>
      <c r="DE37" s="788"/>
      <c r="DF37" s="789"/>
      <c r="DG37" s="787"/>
      <c r="DH37" s="788"/>
      <c r="DI37" s="788"/>
      <c r="DJ37" s="788"/>
      <c r="DK37" s="789"/>
      <c r="DL37" s="787"/>
      <c r="DM37" s="788"/>
      <c r="DN37" s="788"/>
      <c r="DO37" s="788"/>
      <c r="DP37" s="789"/>
      <c r="DQ37" s="787"/>
      <c r="DR37" s="788"/>
      <c r="DS37" s="788"/>
      <c r="DT37" s="788"/>
      <c r="DU37" s="789"/>
      <c r="DV37" s="784"/>
      <c r="DW37" s="785"/>
      <c r="DX37" s="785"/>
      <c r="DY37" s="785"/>
      <c r="DZ37" s="790"/>
      <c r="EA37" s="218"/>
    </row>
    <row r="38" spans="1:131" ht="26.3" customHeight="1" x14ac:dyDescent="0.2">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9"/>
      <c r="AL38" s="835"/>
      <c r="AM38" s="835"/>
      <c r="AN38" s="835"/>
      <c r="AO38" s="835"/>
      <c r="AP38" s="835"/>
      <c r="AQ38" s="835"/>
      <c r="AR38" s="835"/>
      <c r="AS38" s="835"/>
      <c r="AT38" s="835"/>
      <c r="AU38" s="835"/>
      <c r="AV38" s="835"/>
      <c r="AW38" s="835"/>
      <c r="AX38" s="835"/>
      <c r="AY38" s="835"/>
      <c r="AZ38" s="836"/>
      <c r="BA38" s="836"/>
      <c r="BB38" s="836"/>
      <c r="BC38" s="836"/>
      <c r="BD38" s="836"/>
      <c r="BE38" s="837"/>
      <c r="BF38" s="837"/>
      <c r="BG38" s="837"/>
      <c r="BH38" s="837"/>
      <c r="BI38" s="838"/>
      <c r="BJ38" s="220"/>
      <c r="BK38" s="220"/>
      <c r="BL38" s="220"/>
      <c r="BM38" s="220"/>
      <c r="BN38" s="220"/>
      <c r="BO38" s="229"/>
      <c r="BP38" s="229"/>
      <c r="BQ38" s="226">
        <v>32</v>
      </c>
      <c r="BR38" s="227"/>
      <c r="BS38" s="784"/>
      <c r="BT38" s="785"/>
      <c r="BU38" s="785"/>
      <c r="BV38" s="785"/>
      <c r="BW38" s="785"/>
      <c r="BX38" s="785"/>
      <c r="BY38" s="785"/>
      <c r="BZ38" s="785"/>
      <c r="CA38" s="785"/>
      <c r="CB38" s="785"/>
      <c r="CC38" s="785"/>
      <c r="CD38" s="785"/>
      <c r="CE38" s="785"/>
      <c r="CF38" s="785"/>
      <c r="CG38" s="786"/>
      <c r="CH38" s="787"/>
      <c r="CI38" s="788"/>
      <c r="CJ38" s="788"/>
      <c r="CK38" s="788"/>
      <c r="CL38" s="789"/>
      <c r="CM38" s="787"/>
      <c r="CN38" s="788"/>
      <c r="CO38" s="788"/>
      <c r="CP38" s="788"/>
      <c r="CQ38" s="789"/>
      <c r="CR38" s="787"/>
      <c r="CS38" s="788"/>
      <c r="CT38" s="788"/>
      <c r="CU38" s="788"/>
      <c r="CV38" s="789"/>
      <c r="CW38" s="787"/>
      <c r="CX38" s="788"/>
      <c r="CY38" s="788"/>
      <c r="CZ38" s="788"/>
      <c r="DA38" s="789"/>
      <c r="DB38" s="787"/>
      <c r="DC38" s="788"/>
      <c r="DD38" s="788"/>
      <c r="DE38" s="788"/>
      <c r="DF38" s="789"/>
      <c r="DG38" s="787"/>
      <c r="DH38" s="788"/>
      <c r="DI38" s="788"/>
      <c r="DJ38" s="788"/>
      <c r="DK38" s="789"/>
      <c r="DL38" s="787"/>
      <c r="DM38" s="788"/>
      <c r="DN38" s="788"/>
      <c r="DO38" s="788"/>
      <c r="DP38" s="789"/>
      <c r="DQ38" s="787"/>
      <c r="DR38" s="788"/>
      <c r="DS38" s="788"/>
      <c r="DT38" s="788"/>
      <c r="DU38" s="789"/>
      <c r="DV38" s="784"/>
      <c r="DW38" s="785"/>
      <c r="DX38" s="785"/>
      <c r="DY38" s="785"/>
      <c r="DZ38" s="790"/>
      <c r="EA38" s="218"/>
    </row>
    <row r="39" spans="1:131" ht="26.3" customHeight="1" x14ac:dyDescent="0.2">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9"/>
      <c r="AL39" s="835"/>
      <c r="AM39" s="835"/>
      <c r="AN39" s="835"/>
      <c r="AO39" s="835"/>
      <c r="AP39" s="835"/>
      <c r="AQ39" s="835"/>
      <c r="AR39" s="835"/>
      <c r="AS39" s="835"/>
      <c r="AT39" s="835"/>
      <c r="AU39" s="835"/>
      <c r="AV39" s="835"/>
      <c r="AW39" s="835"/>
      <c r="AX39" s="835"/>
      <c r="AY39" s="835"/>
      <c r="AZ39" s="836"/>
      <c r="BA39" s="836"/>
      <c r="BB39" s="836"/>
      <c r="BC39" s="836"/>
      <c r="BD39" s="836"/>
      <c r="BE39" s="837"/>
      <c r="BF39" s="837"/>
      <c r="BG39" s="837"/>
      <c r="BH39" s="837"/>
      <c r="BI39" s="838"/>
      <c r="BJ39" s="220"/>
      <c r="BK39" s="220"/>
      <c r="BL39" s="220"/>
      <c r="BM39" s="220"/>
      <c r="BN39" s="220"/>
      <c r="BO39" s="229"/>
      <c r="BP39" s="229"/>
      <c r="BQ39" s="226">
        <v>33</v>
      </c>
      <c r="BR39" s="227"/>
      <c r="BS39" s="784"/>
      <c r="BT39" s="785"/>
      <c r="BU39" s="785"/>
      <c r="BV39" s="785"/>
      <c r="BW39" s="785"/>
      <c r="BX39" s="785"/>
      <c r="BY39" s="785"/>
      <c r="BZ39" s="785"/>
      <c r="CA39" s="785"/>
      <c r="CB39" s="785"/>
      <c r="CC39" s="785"/>
      <c r="CD39" s="785"/>
      <c r="CE39" s="785"/>
      <c r="CF39" s="785"/>
      <c r="CG39" s="786"/>
      <c r="CH39" s="787"/>
      <c r="CI39" s="788"/>
      <c r="CJ39" s="788"/>
      <c r="CK39" s="788"/>
      <c r="CL39" s="789"/>
      <c r="CM39" s="787"/>
      <c r="CN39" s="788"/>
      <c r="CO39" s="788"/>
      <c r="CP39" s="788"/>
      <c r="CQ39" s="789"/>
      <c r="CR39" s="787"/>
      <c r="CS39" s="788"/>
      <c r="CT39" s="788"/>
      <c r="CU39" s="788"/>
      <c r="CV39" s="789"/>
      <c r="CW39" s="787"/>
      <c r="CX39" s="788"/>
      <c r="CY39" s="788"/>
      <c r="CZ39" s="788"/>
      <c r="DA39" s="789"/>
      <c r="DB39" s="787"/>
      <c r="DC39" s="788"/>
      <c r="DD39" s="788"/>
      <c r="DE39" s="788"/>
      <c r="DF39" s="789"/>
      <c r="DG39" s="787"/>
      <c r="DH39" s="788"/>
      <c r="DI39" s="788"/>
      <c r="DJ39" s="788"/>
      <c r="DK39" s="789"/>
      <c r="DL39" s="787"/>
      <c r="DM39" s="788"/>
      <c r="DN39" s="788"/>
      <c r="DO39" s="788"/>
      <c r="DP39" s="789"/>
      <c r="DQ39" s="787"/>
      <c r="DR39" s="788"/>
      <c r="DS39" s="788"/>
      <c r="DT39" s="788"/>
      <c r="DU39" s="789"/>
      <c r="DV39" s="784"/>
      <c r="DW39" s="785"/>
      <c r="DX39" s="785"/>
      <c r="DY39" s="785"/>
      <c r="DZ39" s="790"/>
      <c r="EA39" s="218"/>
    </row>
    <row r="40" spans="1:131" ht="26.3" customHeight="1" x14ac:dyDescent="0.2">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9"/>
      <c r="AL40" s="835"/>
      <c r="AM40" s="835"/>
      <c r="AN40" s="835"/>
      <c r="AO40" s="835"/>
      <c r="AP40" s="835"/>
      <c r="AQ40" s="835"/>
      <c r="AR40" s="835"/>
      <c r="AS40" s="835"/>
      <c r="AT40" s="835"/>
      <c r="AU40" s="835"/>
      <c r="AV40" s="835"/>
      <c r="AW40" s="835"/>
      <c r="AX40" s="835"/>
      <c r="AY40" s="835"/>
      <c r="AZ40" s="836"/>
      <c r="BA40" s="836"/>
      <c r="BB40" s="836"/>
      <c r="BC40" s="836"/>
      <c r="BD40" s="836"/>
      <c r="BE40" s="837"/>
      <c r="BF40" s="837"/>
      <c r="BG40" s="837"/>
      <c r="BH40" s="837"/>
      <c r="BI40" s="838"/>
      <c r="BJ40" s="220"/>
      <c r="BK40" s="220"/>
      <c r="BL40" s="220"/>
      <c r="BM40" s="220"/>
      <c r="BN40" s="220"/>
      <c r="BO40" s="229"/>
      <c r="BP40" s="229"/>
      <c r="BQ40" s="226">
        <v>34</v>
      </c>
      <c r="BR40" s="227"/>
      <c r="BS40" s="784"/>
      <c r="BT40" s="785"/>
      <c r="BU40" s="785"/>
      <c r="BV40" s="785"/>
      <c r="BW40" s="785"/>
      <c r="BX40" s="785"/>
      <c r="BY40" s="785"/>
      <c r="BZ40" s="785"/>
      <c r="CA40" s="785"/>
      <c r="CB40" s="785"/>
      <c r="CC40" s="785"/>
      <c r="CD40" s="785"/>
      <c r="CE40" s="785"/>
      <c r="CF40" s="785"/>
      <c r="CG40" s="786"/>
      <c r="CH40" s="787"/>
      <c r="CI40" s="788"/>
      <c r="CJ40" s="788"/>
      <c r="CK40" s="788"/>
      <c r="CL40" s="789"/>
      <c r="CM40" s="787"/>
      <c r="CN40" s="788"/>
      <c r="CO40" s="788"/>
      <c r="CP40" s="788"/>
      <c r="CQ40" s="789"/>
      <c r="CR40" s="787"/>
      <c r="CS40" s="788"/>
      <c r="CT40" s="788"/>
      <c r="CU40" s="788"/>
      <c r="CV40" s="789"/>
      <c r="CW40" s="787"/>
      <c r="CX40" s="788"/>
      <c r="CY40" s="788"/>
      <c r="CZ40" s="788"/>
      <c r="DA40" s="789"/>
      <c r="DB40" s="787"/>
      <c r="DC40" s="788"/>
      <c r="DD40" s="788"/>
      <c r="DE40" s="788"/>
      <c r="DF40" s="789"/>
      <c r="DG40" s="787"/>
      <c r="DH40" s="788"/>
      <c r="DI40" s="788"/>
      <c r="DJ40" s="788"/>
      <c r="DK40" s="789"/>
      <c r="DL40" s="787"/>
      <c r="DM40" s="788"/>
      <c r="DN40" s="788"/>
      <c r="DO40" s="788"/>
      <c r="DP40" s="789"/>
      <c r="DQ40" s="787"/>
      <c r="DR40" s="788"/>
      <c r="DS40" s="788"/>
      <c r="DT40" s="788"/>
      <c r="DU40" s="789"/>
      <c r="DV40" s="784"/>
      <c r="DW40" s="785"/>
      <c r="DX40" s="785"/>
      <c r="DY40" s="785"/>
      <c r="DZ40" s="790"/>
      <c r="EA40" s="218"/>
    </row>
    <row r="41" spans="1:131" ht="26.3" customHeight="1" x14ac:dyDescent="0.2">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9"/>
      <c r="AL41" s="835"/>
      <c r="AM41" s="835"/>
      <c r="AN41" s="835"/>
      <c r="AO41" s="835"/>
      <c r="AP41" s="835"/>
      <c r="AQ41" s="835"/>
      <c r="AR41" s="835"/>
      <c r="AS41" s="835"/>
      <c r="AT41" s="835"/>
      <c r="AU41" s="835"/>
      <c r="AV41" s="835"/>
      <c r="AW41" s="835"/>
      <c r="AX41" s="835"/>
      <c r="AY41" s="835"/>
      <c r="AZ41" s="836"/>
      <c r="BA41" s="836"/>
      <c r="BB41" s="836"/>
      <c r="BC41" s="836"/>
      <c r="BD41" s="836"/>
      <c r="BE41" s="837"/>
      <c r="BF41" s="837"/>
      <c r="BG41" s="837"/>
      <c r="BH41" s="837"/>
      <c r="BI41" s="838"/>
      <c r="BJ41" s="220"/>
      <c r="BK41" s="220"/>
      <c r="BL41" s="220"/>
      <c r="BM41" s="220"/>
      <c r="BN41" s="220"/>
      <c r="BO41" s="229"/>
      <c r="BP41" s="229"/>
      <c r="BQ41" s="226">
        <v>35</v>
      </c>
      <c r="BR41" s="227"/>
      <c r="BS41" s="784"/>
      <c r="BT41" s="785"/>
      <c r="BU41" s="785"/>
      <c r="BV41" s="785"/>
      <c r="BW41" s="785"/>
      <c r="BX41" s="785"/>
      <c r="BY41" s="785"/>
      <c r="BZ41" s="785"/>
      <c r="CA41" s="785"/>
      <c r="CB41" s="785"/>
      <c r="CC41" s="785"/>
      <c r="CD41" s="785"/>
      <c r="CE41" s="785"/>
      <c r="CF41" s="785"/>
      <c r="CG41" s="786"/>
      <c r="CH41" s="787"/>
      <c r="CI41" s="788"/>
      <c r="CJ41" s="788"/>
      <c r="CK41" s="788"/>
      <c r="CL41" s="789"/>
      <c r="CM41" s="787"/>
      <c r="CN41" s="788"/>
      <c r="CO41" s="788"/>
      <c r="CP41" s="788"/>
      <c r="CQ41" s="789"/>
      <c r="CR41" s="787"/>
      <c r="CS41" s="788"/>
      <c r="CT41" s="788"/>
      <c r="CU41" s="788"/>
      <c r="CV41" s="789"/>
      <c r="CW41" s="787"/>
      <c r="CX41" s="788"/>
      <c r="CY41" s="788"/>
      <c r="CZ41" s="788"/>
      <c r="DA41" s="789"/>
      <c r="DB41" s="787"/>
      <c r="DC41" s="788"/>
      <c r="DD41" s="788"/>
      <c r="DE41" s="788"/>
      <c r="DF41" s="789"/>
      <c r="DG41" s="787"/>
      <c r="DH41" s="788"/>
      <c r="DI41" s="788"/>
      <c r="DJ41" s="788"/>
      <c r="DK41" s="789"/>
      <c r="DL41" s="787"/>
      <c r="DM41" s="788"/>
      <c r="DN41" s="788"/>
      <c r="DO41" s="788"/>
      <c r="DP41" s="789"/>
      <c r="DQ41" s="787"/>
      <c r="DR41" s="788"/>
      <c r="DS41" s="788"/>
      <c r="DT41" s="788"/>
      <c r="DU41" s="789"/>
      <c r="DV41" s="784"/>
      <c r="DW41" s="785"/>
      <c r="DX41" s="785"/>
      <c r="DY41" s="785"/>
      <c r="DZ41" s="790"/>
      <c r="EA41" s="218"/>
    </row>
    <row r="42" spans="1:131" ht="26.3" customHeight="1" x14ac:dyDescent="0.2">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9"/>
      <c r="AL42" s="835"/>
      <c r="AM42" s="835"/>
      <c r="AN42" s="835"/>
      <c r="AO42" s="835"/>
      <c r="AP42" s="835"/>
      <c r="AQ42" s="835"/>
      <c r="AR42" s="835"/>
      <c r="AS42" s="835"/>
      <c r="AT42" s="835"/>
      <c r="AU42" s="835"/>
      <c r="AV42" s="835"/>
      <c r="AW42" s="835"/>
      <c r="AX42" s="835"/>
      <c r="AY42" s="835"/>
      <c r="AZ42" s="836"/>
      <c r="BA42" s="836"/>
      <c r="BB42" s="836"/>
      <c r="BC42" s="836"/>
      <c r="BD42" s="836"/>
      <c r="BE42" s="837"/>
      <c r="BF42" s="837"/>
      <c r="BG42" s="837"/>
      <c r="BH42" s="837"/>
      <c r="BI42" s="838"/>
      <c r="BJ42" s="220"/>
      <c r="BK42" s="220"/>
      <c r="BL42" s="220"/>
      <c r="BM42" s="220"/>
      <c r="BN42" s="220"/>
      <c r="BO42" s="229"/>
      <c r="BP42" s="229"/>
      <c r="BQ42" s="226">
        <v>36</v>
      </c>
      <c r="BR42" s="227"/>
      <c r="BS42" s="784"/>
      <c r="BT42" s="785"/>
      <c r="BU42" s="785"/>
      <c r="BV42" s="785"/>
      <c r="BW42" s="785"/>
      <c r="BX42" s="785"/>
      <c r="BY42" s="785"/>
      <c r="BZ42" s="785"/>
      <c r="CA42" s="785"/>
      <c r="CB42" s="785"/>
      <c r="CC42" s="785"/>
      <c r="CD42" s="785"/>
      <c r="CE42" s="785"/>
      <c r="CF42" s="785"/>
      <c r="CG42" s="786"/>
      <c r="CH42" s="787"/>
      <c r="CI42" s="788"/>
      <c r="CJ42" s="788"/>
      <c r="CK42" s="788"/>
      <c r="CL42" s="789"/>
      <c r="CM42" s="787"/>
      <c r="CN42" s="788"/>
      <c r="CO42" s="788"/>
      <c r="CP42" s="788"/>
      <c r="CQ42" s="789"/>
      <c r="CR42" s="787"/>
      <c r="CS42" s="788"/>
      <c r="CT42" s="788"/>
      <c r="CU42" s="788"/>
      <c r="CV42" s="789"/>
      <c r="CW42" s="787"/>
      <c r="CX42" s="788"/>
      <c r="CY42" s="788"/>
      <c r="CZ42" s="788"/>
      <c r="DA42" s="789"/>
      <c r="DB42" s="787"/>
      <c r="DC42" s="788"/>
      <c r="DD42" s="788"/>
      <c r="DE42" s="788"/>
      <c r="DF42" s="789"/>
      <c r="DG42" s="787"/>
      <c r="DH42" s="788"/>
      <c r="DI42" s="788"/>
      <c r="DJ42" s="788"/>
      <c r="DK42" s="789"/>
      <c r="DL42" s="787"/>
      <c r="DM42" s="788"/>
      <c r="DN42" s="788"/>
      <c r="DO42" s="788"/>
      <c r="DP42" s="789"/>
      <c r="DQ42" s="787"/>
      <c r="DR42" s="788"/>
      <c r="DS42" s="788"/>
      <c r="DT42" s="788"/>
      <c r="DU42" s="789"/>
      <c r="DV42" s="784"/>
      <c r="DW42" s="785"/>
      <c r="DX42" s="785"/>
      <c r="DY42" s="785"/>
      <c r="DZ42" s="790"/>
      <c r="EA42" s="218"/>
    </row>
    <row r="43" spans="1:131" ht="26.3" customHeight="1" x14ac:dyDescent="0.2">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9"/>
      <c r="AL43" s="835"/>
      <c r="AM43" s="835"/>
      <c r="AN43" s="835"/>
      <c r="AO43" s="835"/>
      <c r="AP43" s="835"/>
      <c r="AQ43" s="835"/>
      <c r="AR43" s="835"/>
      <c r="AS43" s="835"/>
      <c r="AT43" s="835"/>
      <c r="AU43" s="835"/>
      <c r="AV43" s="835"/>
      <c r="AW43" s="835"/>
      <c r="AX43" s="835"/>
      <c r="AY43" s="835"/>
      <c r="AZ43" s="836"/>
      <c r="BA43" s="836"/>
      <c r="BB43" s="836"/>
      <c r="BC43" s="836"/>
      <c r="BD43" s="836"/>
      <c r="BE43" s="837"/>
      <c r="BF43" s="837"/>
      <c r="BG43" s="837"/>
      <c r="BH43" s="837"/>
      <c r="BI43" s="838"/>
      <c r="BJ43" s="220"/>
      <c r="BK43" s="220"/>
      <c r="BL43" s="220"/>
      <c r="BM43" s="220"/>
      <c r="BN43" s="220"/>
      <c r="BO43" s="229"/>
      <c r="BP43" s="229"/>
      <c r="BQ43" s="226">
        <v>37</v>
      </c>
      <c r="BR43" s="227"/>
      <c r="BS43" s="784"/>
      <c r="BT43" s="785"/>
      <c r="BU43" s="785"/>
      <c r="BV43" s="785"/>
      <c r="BW43" s="785"/>
      <c r="BX43" s="785"/>
      <c r="BY43" s="785"/>
      <c r="BZ43" s="785"/>
      <c r="CA43" s="785"/>
      <c r="CB43" s="785"/>
      <c r="CC43" s="785"/>
      <c r="CD43" s="785"/>
      <c r="CE43" s="785"/>
      <c r="CF43" s="785"/>
      <c r="CG43" s="786"/>
      <c r="CH43" s="787"/>
      <c r="CI43" s="788"/>
      <c r="CJ43" s="788"/>
      <c r="CK43" s="788"/>
      <c r="CL43" s="789"/>
      <c r="CM43" s="787"/>
      <c r="CN43" s="788"/>
      <c r="CO43" s="788"/>
      <c r="CP43" s="788"/>
      <c r="CQ43" s="789"/>
      <c r="CR43" s="787"/>
      <c r="CS43" s="788"/>
      <c r="CT43" s="788"/>
      <c r="CU43" s="788"/>
      <c r="CV43" s="789"/>
      <c r="CW43" s="787"/>
      <c r="CX43" s="788"/>
      <c r="CY43" s="788"/>
      <c r="CZ43" s="788"/>
      <c r="DA43" s="789"/>
      <c r="DB43" s="787"/>
      <c r="DC43" s="788"/>
      <c r="DD43" s="788"/>
      <c r="DE43" s="788"/>
      <c r="DF43" s="789"/>
      <c r="DG43" s="787"/>
      <c r="DH43" s="788"/>
      <c r="DI43" s="788"/>
      <c r="DJ43" s="788"/>
      <c r="DK43" s="789"/>
      <c r="DL43" s="787"/>
      <c r="DM43" s="788"/>
      <c r="DN43" s="788"/>
      <c r="DO43" s="788"/>
      <c r="DP43" s="789"/>
      <c r="DQ43" s="787"/>
      <c r="DR43" s="788"/>
      <c r="DS43" s="788"/>
      <c r="DT43" s="788"/>
      <c r="DU43" s="789"/>
      <c r="DV43" s="784"/>
      <c r="DW43" s="785"/>
      <c r="DX43" s="785"/>
      <c r="DY43" s="785"/>
      <c r="DZ43" s="790"/>
      <c r="EA43" s="218"/>
    </row>
    <row r="44" spans="1:131" ht="26.3" customHeight="1" x14ac:dyDescent="0.2">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9"/>
      <c r="AL44" s="835"/>
      <c r="AM44" s="835"/>
      <c r="AN44" s="835"/>
      <c r="AO44" s="835"/>
      <c r="AP44" s="835"/>
      <c r="AQ44" s="835"/>
      <c r="AR44" s="835"/>
      <c r="AS44" s="835"/>
      <c r="AT44" s="835"/>
      <c r="AU44" s="835"/>
      <c r="AV44" s="835"/>
      <c r="AW44" s="835"/>
      <c r="AX44" s="835"/>
      <c r="AY44" s="835"/>
      <c r="AZ44" s="836"/>
      <c r="BA44" s="836"/>
      <c r="BB44" s="836"/>
      <c r="BC44" s="836"/>
      <c r="BD44" s="836"/>
      <c r="BE44" s="837"/>
      <c r="BF44" s="837"/>
      <c r="BG44" s="837"/>
      <c r="BH44" s="837"/>
      <c r="BI44" s="838"/>
      <c r="BJ44" s="220"/>
      <c r="BK44" s="220"/>
      <c r="BL44" s="220"/>
      <c r="BM44" s="220"/>
      <c r="BN44" s="220"/>
      <c r="BO44" s="229"/>
      <c r="BP44" s="229"/>
      <c r="BQ44" s="226">
        <v>38</v>
      </c>
      <c r="BR44" s="227"/>
      <c r="BS44" s="784"/>
      <c r="BT44" s="785"/>
      <c r="BU44" s="785"/>
      <c r="BV44" s="785"/>
      <c r="BW44" s="785"/>
      <c r="BX44" s="785"/>
      <c r="BY44" s="785"/>
      <c r="BZ44" s="785"/>
      <c r="CA44" s="785"/>
      <c r="CB44" s="785"/>
      <c r="CC44" s="785"/>
      <c r="CD44" s="785"/>
      <c r="CE44" s="785"/>
      <c r="CF44" s="785"/>
      <c r="CG44" s="786"/>
      <c r="CH44" s="787"/>
      <c r="CI44" s="788"/>
      <c r="CJ44" s="788"/>
      <c r="CK44" s="788"/>
      <c r="CL44" s="789"/>
      <c r="CM44" s="787"/>
      <c r="CN44" s="788"/>
      <c r="CO44" s="788"/>
      <c r="CP44" s="788"/>
      <c r="CQ44" s="789"/>
      <c r="CR44" s="787"/>
      <c r="CS44" s="788"/>
      <c r="CT44" s="788"/>
      <c r="CU44" s="788"/>
      <c r="CV44" s="789"/>
      <c r="CW44" s="787"/>
      <c r="CX44" s="788"/>
      <c r="CY44" s="788"/>
      <c r="CZ44" s="788"/>
      <c r="DA44" s="789"/>
      <c r="DB44" s="787"/>
      <c r="DC44" s="788"/>
      <c r="DD44" s="788"/>
      <c r="DE44" s="788"/>
      <c r="DF44" s="789"/>
      <c r="DG44" s="787"/>
      <c r="DH44" s="788"/>
      <c r="DI44" s="788"/>
      <c r="DJ44" s="788"/>
      <c r="DK44" s="789"/>
      <c r="DL44" s="787"/>
      <c r="DM44" s="788"/>
      <c r="DN44" s="788"/>
      <c r="DO44" s="788"/>
      <c r="DP44" s="789"/>
      <c r="DQ44" s="787"/>
      <c r="DR44" s="788"/>
      <c r="DS44" s="788"/>
      <c r="DT44" s="788"/>
      <c r="DU44" s="789"/>
      <c r="DV44" s="784"/>
      <c r="DW44" s="785"/>
      <c r="DX44" s="785"/>
      <c r="DY44" s="785"/>
      <c r="DZ44" s="790"/>
      <c r="EA44" s="218"/>
    </row>
    <row r="45" spans="1:131" ht="26.3" customHeight="1" x14ac:dyDescent="0.2">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9"/>
      <c r="AL45" s="835"/>
      <c r="AM45" s="835"/>
      <c r="AN45" s="835"/>
      <c r="AO45" s="835"/>
      <c r="AP45" s="835"/>
      <c r="AQ45" s="835"/>
      <c r="AR45" s="835"/>
      <c r="AS45" s="835"/>
      <c r="AT45" s="835"/>
      <c r="AU45" s="835"/>
      <c r="AV45" s="835"/>
      <c r="AW45" s="835"/>
      <c r="AX45" s="835"/>
      <c r="AY45" s="835"/>
      <c r="AZ45" s="836"/>
      <c r="BA45" s="836"/>
      <c r="BB45" s="836"/>
      <c r="BC45" s="836"/>
      <c r="BD45" s="836"/>
      <c r="BE45" s="837"/>
      <c r="BF45" s="837"/>
      <c r="BG45" s="837"/>
      <c r="BH45" s="837"/>
      <c r="BI45" s="838"/>
      <c r="BJ45" s="220"/>
      <c r="BK45" s="220"/>
      <c r="BL45" s="220"/>
      <c r="BM45" s="220"/>
      <c r="BN45" s="220"/>
      <c r="BO45" s="229"/>
      <c r="BP45" s="229"/>
      <c r="BQ45" s="226">
        <v>39</v>
      </c>
      <c r="BR45" s="227"/>
      <c r="BS45" s="784"/>
      <c r="BT45" s="785"/>
      <c r="BU45" s="785"/>
      <c r="BV45" s="785"/>
      <c r="BW45" s="785"/>
      <c r="BX45" s="785"/>
      <c r="BY45" s="785"/>
      <c r="BZ45" s="785"/>
      <c r="CA45" s="785"/>
      <c r="CB45" s="785"/>
      <c r="CC45" s="785"/>
      <c r="CD45" s="785"/>
      <c r="CE45" s="785"/>
      <c r="CF45" s="785"/>
      <c r="CG45" s="786"/>
      <c r="CH45" s="787"/>
      <c r="CI45" s="788"/>
      <c r="CJ45" s="788"/>
      <c r="CK45" s="788"/>
      <c r="CL45" s="789"/>
      <c r="CM45" s="787"/>
      <c r="CN45" s="788"/>
      <c r="CO45" s="788"/>
      <c r="CP45" s="788"/>
      <c r="CQ45" s="789"/>
      <c r="CR45" s="787"/>
      <c r="CS45" s="788"/>
      <c r="CT45" s="788"/>
      <c r="CU45" s="788"/>
      <c r="CV45" s="789"/>
      <c r="CW45" s="787"/>
      <c r="CX45" s="788"/>
      <c r="CY45" s="788"/>
      <c r="CZ45" s="788"/>
      <c r="DA45" s="789"/>
      <c r="DB45" s="787"/>
      <c r="DC45" s="788"/>
      <c r="DD45" s="788"/>
      <c r="DE45" s="788"/>
      <c r="DF45" s="789"/>
      <c r="DG45" s="787"/>
      <c r="DH45" s="788"/>
      <c r="DI45" s="788"/>
      <c r="DJ45" s="788"/>
      <c r="DK45" s="789"/>
      <c r="DL45" s="787"/>
      <c r="DM45" s="788"/>
      <c r="DN45" s="788"/>
      <c r="DO45" s="788"/>
      <c r="DP45" s="789"/>
      <c r="DQ45" s="787"/>
      <c r="DR45" s="788"/>
      <c r="DS45" s="788"/>
      <c r="DT45" s="788"/>
      <c r="DU45" s="789"/>
      <c r="DV45" s="784"/>
      <c r="DW45" s="785"/>
      <c r="DX45" s="785"/>
      <c r="DY45" s="785"/>
      <c r="DZ45" s="790"/>
      <c r="EA45" s="218"/>
    </row>
    <row r="46" spans="1:131" ht="26.3" customHeight="1" x14ac:dyDescent="0.2">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9"/>
      <c r="AL46" s="835"/>
      <c r="AM46" s="835"/>
      <c r="AN46" s="835"/>
      <c r="AO46" s="835"/>
      <c r="AP46" s="835"/>
      <c r="AQ46" s="835"/>
      <c r="AR46" s="835"/>
      <c r="AS46" s="835"/>
      <c r="AT46" s="835"/>
      <c r="AU46" s="835"/>
      <c r="AV46" s="835"/>
      <c r="AW46" s="835"/>
      <c r="AX46" s="835"/>
      <c r="AY46" s="835"/>
      <c r="AZ46" s="836"/>
      <c r="BA46" s="836"/>
      <c r="BB46" s="836"/>
      <c r="BC46" s="836"/>
      <c r="BD46" s="836"/>
      <c r="BE46" s="837"/>
      <c r="BF46" s="837"/>
      <c r="BG46" s="837"/>
      <c r="BH46" s="837"/>
      <c r="BI46" s="838"/>
      <c r="BJ46" s="220"/>
      <c r="BK46" s="220"/>
      <c r="BL46" s="220"/>
      <c r="BM46" s="220"/>
      <c r="BN46" s="220"/>
      <c r="BO46" s="229"/>
      <c r="BP46" s="229"/>
      <c r="BQ46" s="226">
        <v>40</v>
      </c>
      <c r="BR46" s="227"/>
      <c r="BS46" s="784"/>
      <c r="BT46" s="785"/>
      <c r="BU46" s="785"/>
      <c r="BV46" s="785"/>
      <c r="BW46" s="785"/>
      <c r="BX46" s="785"/>
      <c r="BY46" s="785"/>
      <c r="BZ46" s="785"/>
      <c r="CA46" s="785"/>
      <c r="CB46" s="785"/>
      <c r="CC46" s="785"/>
      <c r="CD46" s="785"/>
      <c r="CE46" s="785"/>
      <c r="CF46" s="785"/>
      <c r="CG46" s="786"/>
      <c r="CH46" s="787"/>
      <c r="CI46" s="788"/>
      <c r="CJ46" s="788"/>
      <c r="CK46" s="788"/>
      <c r="CL46" s="789"/>
      <c r="CM46" s="787"/>
      <c r="CN46" s="788"/>
      <c r="CO46" s="788"/>
      <c r="CP46" s="788"/>
      <c r="CQ46" s="789"/>
      <c r="CR46" s="787"/>
      <c r="CS46" s="788"/>
      <c r="CT46" s="788"/>
      <c r="CU46" s="788"/>
      <c r="CV46" s="789"/>
      <c r="CW46" s="787"/>
      <c r="CX46" s="788"/>
      <c r="CY46" s="788"/>
      <c r="CZ46" s="788"/>
      <c r="DA46" s="789"/>
      <c r="DB46" s="787"/>
      <c r="DC46" s="788"/>
      <c r="DD46" s="788"/>
      <c r="DE46" s="788"/>
      <c r="DF46" s="789"/>
      <c r="DG46" s="787"/>
      <c r="DH46" s="788"/>
      <c r="DI46" s="788"/>
      <c r="DJ46" s="788"/>
      <c r="DK46" s="789"/>
      <c r="DL46" s="787"/>
      <c r="DM46" s="788"/>
      <c r="DN46" s="788"/>
      <c r="DO46" s="788"/>
      <c r="DP46" s="789"/>
      <c r="DQ46" s="787"/>
      <c r="DR46" s="788"/>
      <c r="DS46" s="788"/>
      <c r="DT46" s="788"/>
      <c r="DU46" s="789"/>
      <c r="DV46" s="784"/>
      <c r="DW46" s="785"/>
      <c r="DX46" s="785"/>
      <c r="DY46" s="785"/>
      <c r="DZ46" s="790"/>
      <c r="EA46" s="218"/>
    </row>
    <row r="47" spans="1:131" ht="26.3" customHeight="1" x14ac:dyDescent="0.2">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9"/>
      <c r="AL47" s="835"/>
      <c r="AM47" s="835"/>
      <c r="AN47" s="835"/>
      <c r="AO47" s="835"/>
      <c r="AP47" s="835"/>
      <c r="AQ47" s="835"/>
      <c r="AR47" s="835"/>
      <c r="AS47" s="835"/>
      <c r="AT47" s="835"/>
      <c r="AU47" s="835"/>
      <c r="AV47" s="835"/>
      <c r="AW47" s="835"/>
      <c r="AX47" s="835"/>
      <c r="AY47" s="835"/>
      <c r="AZ47" s="836"/>
      <c r="BA47" s="836"/>
      <c r="BB47" s="836"/>
      <c r="BC47" s="836"/>
      <c r="BD47" s="836"/>
      <c r="BE47" s="837"/>
      <c r="BF47" s="837"/>
      <c r="BG47" s="837"/>
      <c r="BH47" s="837"/>
      <c r="BI47" s="838"/>
      <c r="BJ47" s="220"/>
      <c r="BK47" s="220"/>
      <c r="BL47" s="220"/>
      <c r="BM47" s="220"/>
      <c r="BN47" s="220"/>
      <c r="BO47" s="229"/>
      <c r="BP47" s="229"/>
      <c r="BQ47" s="226">
        <v>41</v>
      </c>
      <c r="BR47" s="227"/>
      <c r="BS47" s="784"/>
      <c r="BT47" s="785"/>
      <c r="BU47" s="785"/>
      <c r="BV47" s="785"/>
      <c r="BW47" s="785"/>
      <c r="BX47" s="785"/>
      <c r="BY47" s="785"/>
      <c r="BZ47" s="785"/>
      <c r="CA47" s="785"/>
      <c r="CB47" s="785"/>
      <c r="CC47" s="785"/>
      <c r="CD47" s="785"/>
      <c r="CE47" s="785"/>
      <c r="CF47" s="785"/>
      <c r="CG47" s="786"/>
      <c r="CH47" s="787"/>
      <c r="CI47" s="788"/>
      <c r="CJ47" s="788"/>
      <c r="CK47" s="788"/>
      <c r="CL47" s="789"/>
      <c r="CM47" s="787"/>
      <c r="CN47" s="788"/>
      <c r="CO47" s="788"/>
      <c r="CP47" s="788"/>
      <c r="CQ47" s="789"/>
      <c r="CR47" s="787"/>
      <c r="CS47" s="788"/>
      <c r="CT47" s="788"/>
      <c r="CU47" s="788"/>
      <c r="CV47" s="789"/>
      <c r="CW47" s="787"/>
      <c r="CX47" s="788"/>
      <c r="CY47" s="788"/>
      <c r="CZ47" s="788"/>
      <c r="DA47" s="789"/>
      <c r="DB47" s="787"/>
      <c r="DC47" s="788"/>
      <c r="DD47" s="788"/>
      <c r="DE47" s="788"/>
      <c r="DF47" s="789"/>
      <c r="DG47" s="787"/>
      <c r="DH47" s="788"/>
      <c r="DI47" s="788"/>
      <c r="DJ47" s="788"/>
      <c r="DK47" s="789"/>
      <c r="DL47" s="787"/>
      <c r="DM47" s="788"/>
      <c r="DN47" s="788"/>
      <c r="DO47" s="788"/>
      <c r="DP47" s="789"/>
      <c r="DQ47" s="787"/>
      <c r="DR47" s="788"/>
      <c r="DS47" s="788"/>
      <c r="DT47" s="788"/>
      <c r="DU47" s="789"/>
      <c r="DV47" s="784"/>
      <c r="DW47" s="785"/>
      <c r="DX47" s="785"/>
      <c r="DY47" s="785"/>
      <c r="DZ47" s="790"/>
      <c r="EA47" s="218"/>
    </row>
    <row r="48" spans="1:131" ht="26.3" customHeight="1" x14ac:dyDescent="0.2">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9"/>
      <c r="AL48" s="835"/>
      <c r="AM48" s="835"/>
      <c r="AN48" s="835"/>
      <c r="AO48" s="835"/>
      <c r="AP48" s="835"/>
      <c r="AQ48" s="835"/>
      <c r="AR48" s="835"/>
      <c r="AS48" s="835"/>
      <c r="AT48" s="835"/>
      <c r="AU48" s="835"/>
      <c r="AV48" s="835"/>
      <c r="AW48" s="835"/>
      <c r="AX48" s="835"/>
      <c r="AY48" s="835"/>
      <c r="AZ48" s="836"/>
      <c r="BA48" s="836"/>
      <c r="BB48" s="836"/>
      <c r="BC48" s="836"/>
      <c r="BD48" s="836"/>
      <c r="BE48" s="837"/>
      <c r="BF48" s="837"/>
      <c r="BG48" s="837"/>
      <c r="BH48" s="837"/>
      <c r="BI48" s="838"/>
      <c r="BJ48" s="220"/>
      <c r="BK48" s="220"/>
      <c r="BL48" s="220"/>
      <c r="BM48" s="220"/>
      <c r="BN48" s="220"/>
      <c r="BO48" s="229"/>
      <c r="BP48" s="229"/>
      <c r="BQ48" s="226">
        <v>42</v>
      </c>
      <c r="BR48" s="227"/>
      <c r="BS48" s="784"/>
      <c r="BT48" s="785"/>
      <c r="BU48" s="785"/>
      <c r="BV48" s="785"/>
      <c r="BW48" s="785"/>
      <c r="BX48" s="785"/>
      <c r="BY48" s="785"/>
      <c r="BZ48" s="785"/>
      <c r="CA48" s="785"/>
      <c r="CB48" s="785"/>
      <c r="CC48" s="785"/>
      <c r="CD48" s="785"/>
      <c r="CE48" s="785"/>
      <c r="CF48" s="785"/>
      <c r="CG48" s="786"/>
      <c r="CH48" s="787"/>
      <c r="CI48" s="788"/>
      <c r="CJ48" s="788"/>
      <c r="CK48" s="788"/>
      <c r="CL48" s="789"/>
      <c r="CM48" s="787"/>
      <c r="CN48" s="788"/>
      <c r="CO48" s="788"/>
      <c r="CP48" s="788"/>
      <c r="CQ48" s="789"/>
      <c r="CR48" s="787"/>
      <c r="CS48" s="788"/>
      <c r="CT48" s="788"/>
      <c r="CU48" s="788"/>
      <c r="CV48" s="789"/>
      <c r="CW48" s="787"/>
      <c r="CX48" s="788"/>
      <c r="CY48" s="788"/>
      <c r="CZ48" s="788"/>
      <c r="DA48" s="789"/>
      <c r="DB48" s="787"/>
      <c r="DC48" s="788"/>
      <c r="DD48" s="788"/>
      <c r="DE48" s="788"/>
      <c r="DF48" s="789"/>
      <c r="DG48" s="787"/>
      <c r="DH48" s="788"/>
      <c r="DI48" s="788"/>
      <c r="DJ48" s="788"/>
      <c r="DK48" s="789"/>
      <c r="DL48" s="787"/>
      <c r="DM48" s="788"/>
      <c r="DN48" s="788"/>
      <c r="DO48" s="788"/>
      <c r="DP48" s="789"/>
      <c r="DQ48" s="787"/>
      <c r="DR48" s="788"/>
      <c r="DS48" s="788"/>
      <c r="DT48" s="788"/>
      <c r="DU48" s="789"/>
      <c r="DV48" s="784"/>
      <c r="DW48" s="785"/>
      <c r="DX48" s="785"/>
      <c r="DY48" s="785"/>
      <c r="DZ48" s="790"/>
      <c r="EA48" s="218"/>
    </row>
    <row r="49" spans="1:131" ht="26.3" customHeight="1" x14ac:dyDescent="0.2">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9"/>
      <c r="AL49" s="835"/>
      <c r="AM49" s="835"/>
      <c r="AN49" s="835"/>
      <c r="AO49" s="835"/>
      <c r="AP49" s="835"/>
      <c r="AQ49" s="835"/>
      <c r="AR49" s="835"/>
      <c r="AS49" s="835"/>
      <c r="AT49" s="835"/>
      <c r="AU49" s="835"/>
      <c r="AV49" s="835"/>
      <c r="AW49" s="835"/>
      <c r="AX49" s="835"/>
      <c r="AY49" s="835"/>
      <c r="AZ49" s="836"/>
      <c r="BA49" s="836"/>
      <c r="BB49" s="836"/>
      <c r="BC49" s="836"/>
      <c r="BD49" s="836"/>
      <c r="BE49" s="837"/>
      <c r="BF49" s="837"/>
      <c r="BG49" s="837"/>
      <c r="BH49" s="837"/>
      <c r="BI49" s="838"/>
      <c r="BJ49" s="220"/>
      <c r="BK49" s="220"/>
      <c r="BL49" s="220"/>
      <c r="BM49" s="220"/>
      <c r="BN49" s="220"/>
      <c r="BO49" s="229"/>
      <c r="BP49" s="229"/>
      <c r="BQ49" s="226">
        <v>43</v>
      </c>
      <c r="BR49" s="227"/>
      <c r="BS49" s="784"/>
      <c r="BT49" s="785"/>
      <c r="BU49" s="785"/>
      <c r="BV49" s="785"/>
      <c r="BW49" s="785"/>
      <c r="BX49" s="785"/>
      <c r="BY49" s="785"/>
      <c r="BZ49" s="785"/>
      <c r="CA49" s="785"/>
      <c r="CB49" s="785"/>
      <c r="CC49" s="785"/>
      <c r="CD49" s="785"/>
      <c r="CE49" s="785"/>
      <c r="CF49" s="785"/>
      <c r="CG49" s="786"/>
      <c r="CH49" s="787"/>
      <c r="CI49" s="788"/>
      <c r="CJ49" s="788"/>
      <c r="CK49" s="788"/>
      <c r="CL49" s="789"/>
      <c r="CM49" s="787"/>
      <c r="CN49" s="788"/>
      <c r="CO49" s="788"/>
      <c r="CP49" s="788"/>
      <c r="CQ49" s="789"/>
      <c r="CR49" s="787"/>
      <c r="CS49" s="788"/>
      <c r="CT49" s="788"/>
      <c r="CU49" s="788"/>
      <c r="CV49" s="789"/>
      <c r="CW49" s="787"/>
      <c r="CX49" s="788"/>
      <c r="CY49" s="788"/>
      <c r="CZ49" s="788"/>
      <c r="DA49" s="789"/>
      <c r="DB49" s="787"/>
      <c r="DC49" s="788"/>
      <c r="DD49" s="788"/>
      <c r="DE49" s="788"/>
      <c r="DF49" s="789"/>
      <c r="DG49" s="787"/>
      <c r="DH49" s="788"/>
      <c r="DI49" s="788"/>
      <c r="DJ49" s="788"/>
      <c r="DK49" s="789"/>
      <c r="DL49" s="787"/>
      <c r="DM49" s="788"/>
      <c r="DN49" s="788"/>
      <c r="DO49" s="788"/>
      <c r="DP49" s="789"/>
      <c r="DQ49" s="787"/>
      <c r="DR49" s="788"/>
      <c r="DS49" s="788"/>
      <c r="DT49" s="788"/>
      <c r="DU49" s="789"/>
      <c r="DV49" s="784"/>
      <c r="DW49" s="785"/>
      <c r="DX49" s="785"/>
      <c r="DY49" s="785"/>
      <c r="DZ49" s="790"/>
      <c r="EA49" s="218"/>
    </row>
    <row r="50" spans="1:131" ht="26.3" customHeight="1" x14ac:dyDescent="0.2">
      <c r="A50" s="226">
        <v>23</v>
      </c>
      <c r="B50" s="749"/>
      <c r="C50" s="750"/>
      <c r="D50" s="750"/>
      <c r="E50" s="750"/>
      <c r="F50" s="750"/>
      <c r="G50" s="750"/>
      <c r="H50" s="750"/>
      <c r="I50" s="750"/>
      <c r="J50" s="750"/>
      <c r="K50" s="750"/>
      <c r="L50" s="750"/>
      <c r="M50" s="750"/>
      <c r="N50" s="750"/>
      <c r="O50" s="750"/>
      <c r="P50" s="751"/>
      <c r="Q50" s="840"/>
      <c r="R50" s="841"/>
      <c r="S50" s="841"/>
      <c r="T50" s="841"/>
      <c r="U50" s="841"/>
      <c r="V50" s="841"/>
      <c r="W50" s="841"/>
      <c r="X50" s="841"/>
      <c r="Y50" s="841"/>
      <c r="Z50" s="841"/>
      <c r="AA50" s="841"/>
      <c r="AB50" s="841"/>
      <c r="AC50" s="841"/>
      <c r="AD50" s="841"/>
      <c r="AE50" s="842"/>
      <c r="AF50" s="755"/>
      <c r="AG50" s="756"/>
      <c r="AH50" s="756"/>
      <c r="AI50" s="756"/>
      <c r="AJ50" s="757"/>
      <c r="AK50" s="844"/>
      <c r="AL50" s="841"/>
      <c r="AM50" s="841"/>
      <c r="AN50" s="841"/>
      <c r="AO50" s="841"/>
      <c r="AP50" s="841"/>
      <c r="AQ50" s="841"/>
      <c r="AR50" s="841"/>
      <c r="AS50" s="841"/>
      <c r="AT50" s="841"/>
      <c r="AU50" s="841"/>
      <c r="AV50" s="841"/>
      <c r="AW50" s="841"/>
      <c r="AX50" s="841"/>
      <c r="AY50" s="841"/>
      <c r="AZ50" s="843"/>
      <c r="BA50" s="843"/>
      <c r="BB50" s="843"/>
      <c r="BC50" s="843"/>
      <c r="BD50" s="843"/>
      <c r="BE50" s="837"/>
      <c r="BF50" s="837"/>
      <c r="BG50" s="837"/>
      <c r="BH50" s="837"/>
      <c r="BI50" s="838"/>
      <c r="BJ50" s="220"/>
      <c r="BK50" s="220"/>
      <c r="BL50" s="220"/>
      <c r="BM50" s="220"/>
      <c r="BN50" s="220"/>
      <c r="BO50" s="229"/>
      <c r="BP50" s="229"/>
      <c r="BQ50" s="226">
        <v>44</v>
      </c>
      <c r="BR50" s="227"/>
      <c r="BS50" s="784"/>
      <c r="BT50" s="785"/>
      <c r="BU50" s="785"/>
      <c r="BV50" s="785"/>
      <c r="BW50" s="785"/>
      <c r="BX50" s="785"/>
      <c r="BY50" s="785"/>
      <c r="BZ50" s="785"/>
      <c r="CA50" s="785"/>
      <c r="CB50" s="785"/>
      <c r="CC50" s="785"/>
      <c r="CD50" s="785"/>
      <c r="CE50" s="785"/>
      <c r="CF50" s="785"/>
      <c r="CG50" s="786"/>
      <c r="CH50" s="787"/>
      <c r="CI50" s="788"/>
      <c r="CJ50" s="788"/>
      <c r="CK50" s="788"/>
      <c r="CL50" s="789"/>
      <c r="CM50" s="787"/>
      <c r="CN50" s="788"/>
      <c r="CO50" s="788"/>
      <c r="CP50" s="788"/>
      <c r="CQ50" s="789"/>
      <c r="CR50" s="787"/>
      <c r="CS50" s="788"/>
      <c r="CT50" s="788"/>
      <c r="CU50" s="788"/>
      <c r="CV50" s="789"/>
      <c r="CW50" s="787"/>
      <c r="CX50" s="788"/>
      <c r="CY50" s="788"/>
      <c r="CZ50" s="788"/>
      <c r="DA50" s="789"/>
      <c r="DB50" s="787"/>
      <c r="DC50" s="788"/>
      <c r="DD50" s="788"/>
      <c r="DE50" s="788"/>
      <c r="DF50" s="789"/>
      <c r="DG50" s="787"/>
      <c r="DH50" s="788"/>
      <c r="DI50" s="788"/>
      <c r="DJ50" s="788"/>
      <c r="DK50" s="789"/>
      <c r="DL50" s="787"/>
      <c r="DM50" s="788"/>
      <c r="DN50" s="788"/>
      <c r="DO50" s="788"/>
      <c r="DP50" s="789"/>
      <c r="DQ50" s="787"/>
      <c r="DR50" s="788"/>
      <c r="DS50" s="788"/>
      <c r="DT50" s="788"/>
      <c r="DU50" s="789"/>
      <c r="DV50" s="784"/>
      <c r="DW50" s="785"/>
      <c r="DX50" s="785"/>
      <c r="DY50" s="785"/>
      <c r="DZ50" s="790"/>
      <c r="EA50" s="218"/>
    </row>
    <row r="51" spans="1:131" ht="26.3" customHeight="1" x14ac:dyDescent="0.2">
      <c r="A51" s="226">
        <v>24</v>
      </c>
      <c r="B51" s="749"/>
      <c r="C51" s="750"/>
      <c r="D51" s="750"/>
      <c r="E51" s="750"/>
      <c r="F51" s="750"/>
      <c r="G51" s="750"/>
      <c r="H51" s="750"/>
      <c r="I51" s="750"/>
      <c r="J51" s="750"/>
      <c r="K51" s="750"/>
      <c r="L51" s="750"/>
      <c r="M51" s="750"/>
      <c r="N51" s="750"/>
      <c r="O51" s="750"/>
      <c r="P51" s="751"/>
      <c r="Q51" s="840"/>
      <c r="R51" s="841"/>
      <c r="S51" s="841"/>
      <c r="T51" s="841"/>
      <c r="U51" s="841"/>
      <c r="V51" s="841"/>
      <c r="W51" s="841"/>
      <c r="X51" s="841"/>
      <c r="Y51" s="841"/>
      <c r="Z51" s="841"/>
      <c r="AA51" s="841"/>
      <c r="AB51" s="841"/>
      <c r="AC51" s="841"/>
      <c r="AD51" s="841"/>
      <c r="AE51" s="842"/>
      <c r="AF51" s="755"/>
      <c r="AG51" s="756"/>
      <c r="AH51" s="756"/>
      <c r="AI51" s="756"/>
      <c r="AJ51" s="757"/>
      <c r="AK51" s="844"/>
      <c r="AL51" s="841"/>
      <c r="AM51" s="841"/>
      <c r="AN51" s="841"/>
      <c r="AO51" s="841"/>
      <c r="AP51" s="841"/>
      <c r="AQ51" s="841"/>
      <c r="AR51" s="841"/>
      <c r="AS51" s="841"/>
      <c r="AT51" s="841"/>
      <c r="AU51" s="841"/>
      <c r="AV51" s="841"/>
      <c r="AW51" s="841"/>
      <c r="AX51" s="841"/>
      <c r="AY51" s="841"/>
      <c r="AZ51" s="843"/>
      <c r="BA51" s="843"/>
      <c r="BB51" s="843"/>
      <c r="BC51" s="843"/>
      <c r="BD51" s="843"/>
      <c r="BE51" s="837"/>
      <c r="BF51" s="837"/>
      <c r="BG51" s="837"/>
      <c r="BH51" s="837"/>
      <c r="BI51" s="838"/>
      <c r="BJ51" s="220"/>
      <c r="BK51" s="220"/>
      <c r="BL51" s="220"/>
      <c r="BM51" s="220"/>
      <c r="BN51" s="220"/>
      <c r="BO51" s="229"/>
      <c r="BP51" s="229"/>
      <c r="BQ51" s="226">
        <v>45</v>
      </c>
      <c r="BR51" s="227"/>
      <c r="BS51" s="784"/>
      <c r="BT51" s="785"/>
      <c r="BU51" s="785"/>
      <c r="BV51" s="785"/>
      <c r="BW51" s="785"/>
      <c r="BX51" s="785"/>
      <c r="BY51" s="785"/>
      <c r="BZ51" s="785"/>
      <c r="CA51" s="785"/>
      <c r="CB51" s="785"/>
      <c r="CC51" s="785"/>
      <c r="CD51" s="785"/>
      <c r="CE51" s="785"/>
      <c r="CF51" s="785"/>
      <c r="CG51" s="786"/>
      <c r="CH51" s="787"/>
      <c r="CI51" s="788"/>
      <c r="CJ51" s="788"/>
      <c r="CK51" s="788"/>
      <c r="CL51" s="789"/>
      <c r="CM51" s="787"/>
      <c r="CN51" s="788"/>
      <c r="CO51" s="788"/>
      <c r="CP51" s="788"/>
      <c r="CQ51" s="789"/>
      <c r="CR51" s="787"/>
      <c r="CS51" s="788"/>
      <c r="CT51" s="788"/>
      <c r="CU51" s="788"/>
      <c r="CV51" s="789"/>
      <c r="CW51" s="787"/>
      <c r="CX51" s="788"/>
      <c r="CY51" s="788"/>
      <c r="CZ51" s="788"/>
      <c r="DA51" s="789"/>
      <c r="DB51" s="787"/>
      <c r="DC51" s="788"/>
      <c r="DD51" s="788"/>
      <c r="DE51" s="788"/>
      <c r="DF51" s="789"/>
      <c r="DG51" s="787"/>
      <c r="DH51" s="788"/>
      <c r="DI51" s="788"/>
      <c r="DJ51" s="788"/>
      <c r="DK51" s="789"/>
      <c r="DL51" s="787"/>
      <c r="DM51" s="788"/>
      <c r="DN51" s="788"/>
      <c r="DO51" s="788"/>
      <c r="DP51" s="789"/>
      <c r="DQ51" s="787"/>
      <c r="DR51" s="788"/>
      <c r="DS51" s="788"/>
      <c r="DT51" s="788"/>
      <c r="DU51" s="789"/>
      <c r="DV51" s="784"/>
      <c r="DW51" s="785"/>
      <c r="DX51" s="785"/>
      <c r="DY51" s="785"/>
      <c r="DZ51" s="790"/>
      <c r="EA51" s="218"/>
    </row>
    <row r="52" spans="1:131" ht="26.3" customHeight="1" x14ac:dyDescent="0.2">
      <c r="A52" s="226">
        <v>25</v>
      </c>
      <c r="B52" s="749"/>
      <c r="C52" s="750"/>
      <c r="D52" s="750"/>
      <c r="E52" s="750"/>
      <c r="F52" s="750"/>
      <c r="G52" s="750"/>
      <c r="H52" s="750"/>
      <c r="I52" s="750"/>
      <c r="J52" s="750"/>
      <c r="K52" s="750"/>
      <c r="L52" s="750"/>
      <c r="M52" s="750"/>
      <c r="N52" s="750"/>
      <c r="O52" s="750"/>
      <c r="P52" s="751"/>
      <c r="Q52" s="840"/>
      <c r="R52" s="841"/>
      <c r="S52" s="841"/>
      <c r="T52" s="841"/>
      <c r="U52" s="841"/>
      <c r="V52" s="841"/>
      <c r="W52" s="841"/>
      <c r="X52" s="841"/>
      <c r="Y52" s="841"/>
      <c r="Z52" s="841"/>
      <c r="AA52" s="841"/>
      <c r="AB52" s="841"/>
      <c r="AC52" s="841"/>
      <c r="AD52" s="841"/>
      <c r="AE52" s="842"/>
      <c r="AF52" s="755"/>
      <c r="AG52" s="756"/>
      <c r="AH52" s="756"/>
      <c r="AI52" s="756"/>
      <c r="AJ52" s="757"/>
      <c r="AK52" s="844"/>
      <c r="AL52" s="841"/>
      <c r="AM52" s="841"/>
      <c r="AN52" s="841"/>
      <c r="AO52" s="841"/>
      <c r="AP52" s="841"/>
      <c r="AQ52" s="841"/>
      <c r="AR52" s="841"/>
      <c r="AS52" s="841"/>
      <c r="AT52" s="841"/>
      <c r="AU52" s="841"/>
      <c r="AV52" s="841"/>
      <c r="AW52" s="841"/>
      <c r="AX52" s="841"/>
      <c r="AY52" s="841"/>
      <c r="AZ52" s="843"/>
      <c r="BA52" s="843"/>
      <c r="BB52" s="843"/>
      <c r="BC52" s="843"/>
      <c r="BD52" s="843"/>
      <c r="BE52" s="837"/>
      <c r="BF52" s="837"/>
      <c r="BG52" s="837"/>
      <c r="BH52" s="837"/>
      <c r="BI52" s="838"/>
      <c r="BJ52" s="220"/>
      <c r="BK52" s="220"/>
      <c r="BL52" s="220"/>
      <c r="BM52" s="220"/>
      <c r="BN52" s="220"/>
      <c r="BO52" s="229"/>
      <c r="BP52" s="229"/>
      <c r="BQ52" s="226">
        <v>46</v>
      </c>
      <c r="BR52" s="227"/>
      <c r="BS52" s="784"/>
      <c r="BT52" s="785"/>
      <c r="BU52" s="785"/>
      <c r="BV52" s="785"/>
      <c r="BW52" s="785"/>
      <c r="BX52" s="785"/>
      <c r="BY52" s="785"/>
      <c r="BZ52" s="785"/>
      <c r="CA52" s="785"/>
      <c r="CB52" s="785"/>
      <c r="CC52" s="785"/>
      <c r="CD52" s="785"/>
      <c r="CE52" s="785"/>
      <c r="CF52" s="785"/>
      <c r="CG52" s="786"/>
      <c r="CH52" s="787"/>
      <c r="CI52" s="788"/>
      <c r="CJ52" s="788"/>
      <c r="CK52" s="788"/>
      <c r="CL52" s="789"/>
      <c r="CM52" s="787"/>
      <c r="CN52" s="788"/>
      <c r="CO52" s="788"/>
      <c r="CP52" s="788"/>
      <c r="CQ52" s="789"/>
      <c r="CR52" s="787"/>
      <c r="CS52" s="788"/>
      <c r="CT52" s="788"/>
      <c r="CU52" s="788"/>
      <c r="CV52" s="789"/>
      <c r="CW52" s="787"/>
      <c r="CX52" s="788"/>
      <c r="CY52" s="788"/>
      <c r="CZ52" s="788"/>
      <c r="DA52" s="789"/>
      <c r="DB52" s="787"/>
      <c r="DC52" s="788"/>
      <c r="DD52" s="788"/>
      <c r="DE52" s="788"/>
      <c r="DF52" s="789"/>
      <c r="DG52" s="787"/>
      <c r="DH52" s="788"/>
      <c r="DI52" s="788"/>
      <c r="DJ52" s="788"/>
      <c r="DK52" s="789"/>
      <c r="DL52" s="787"/>
      <c r="DM52" s="788"/>
      <c r="DN52" s="788"/>
      <c r="DO52" s="788"/>
      <c r="DP52" s="789"/>
      <c r="DQ52" s="787"/>
      <c r="DR52" s="788"/>
      <c r="DS52" s="788"/>
      <c r="DT52" s="788"/>
      <c r="DU52" s="789"/>
      <c r="DV52" s="784"/>
      <c r="DW52" s="785"/>
      <c r="DX52" s="785"/>
      <c r="DY52" s="785"/>
      <c r="DZ52" s="790"/>
      <c r="EA52" s="218"/>
    </row>
    <row r="53" spans="1:131" ht="26.3" customHeight="1" x14ac:dyDescent="0.2">
      <c r="A53" s="226">
        <v>26</v>
      </c>
      <c r="B53" s="749"/>
      <c r="C53" s="750"/>
      <c r="D53" s="750"/>
      <c r="E53" s="750"/>
      <c r="F53" s="750"/>
      <c r="G53" s="750"/>
      <c r="H53" s="750"/>
      <c r="I53" s="750"/>
      <c r="J53" s="750"/>
      <c r="K53" s="750"/>
      <c r="L53" s="750"/>
      <c r="M53" s="750"/>
      <c r="N53" s="750"/>
      <c r="O53" s="750"/>
      <c r="P53" s="751"/>
      <c r="Q53" s="840"/>
      <c r="R53" s="841"/>
      <c r="S53" s="841"/>
      <c r="T53" s="841"/>
      <c r="U53" s="841"/>
      <c r="V53" s="841"/>
      <c r="W53" s="841"/>
      <c r="X53" s="841"/>
      <c r="Y53" s="841"/>
      <c r="Z53" s="841"/>
      <c r="AA53" s="841"/>
      <c r="AB53" s="841"/>
      <c r="AC53" s="841"/>
      <c r="AD53" s="841"/>
      <c r="AE53" s="842"/>
      <c r="AF53" s="755"/>
      <c r="AG53" s="756"/>
      <c r="AH53" s="756"/>
      <c r="AI53" s="756"/>
      <c r="AJ53" s="757"/>
      <c r="AK53" s="844"/>
      <c r="AL53" s="841"/>
      <c r="AM53" s="841"/>
      <c r="AN53" s="841"/>
      <c r="AO53" s="841"/>
      <c r="AP53" s="841"/>
      <c r="AQ53" s="841"/>
      <c r="AR53" s="841"/>
      <c r="AS53" s="841"/>
      <c r="AT53" s="841"/>
      <c r="AU53" s="841"/>
      <c r="AV53" s="841"/>
      <c r="AW53" s="841"/>
      <c r="AX53" s="841"/>
      <c r="AY53" s="841"/>
      <c r="AZ53" s="843"/>
      <c r="BA53" s="843"/>
      <c r="BB53" s="843"/>
      <c r="BC53" s="843"/>
      <c r="BD53" s="843"/>
      <c r="BE53" s="837"/>
      <c r="BF53" s="837"/>
      <c r="BG53" s="837"/>
      <c r="BH53" s="837"/>
      <c r="BI53" s="838"/>
      <c r="BJ53" s="220"/>
      <c r="BK53" s="220"/>
      <c r="BL53" s="220"/>
      <c r="BM53" s="220"/>
      <c r="BN53" s="220"/>
      <c r="BO53" s="229"/>
      <c r="BP53" s="229"/>
      <c r="BQ53" s="226">
        <v>47</v>
      </c>
      <c r="BR53" s="227"/>
      <c r="BS53" s="784"/>
      <c r="BT53" s="785"/>
      <c r="BU53" s="785"/>
      <c r="BV53" s="785"/>
      <c r="BW53" s="785"/>
      <c r="BX53" s="785"/>
      <c r="BY53" s="785"/>
      <c r="BZ53" s="785"/>
      <c r="CA53" s="785"/>
      <c r="CB53" s="785"/>
      <c r="CC53" s="785"/>
      <c r="CD53" s="785"/>
      <c r="CE53" s="785"/>
      <c r="CF53" s="785"/>
      <c r="CG53" s="786"/>
      <c r="CH53" s="787"/>
      <c r="CI53" s="788"/>
      <c r="CJ53" s="788"/>
      <c r="CK53" s="788"/>
      <c r="CL53" s="789"/>
      <c r="CM53" s="787"/>
      <c r="CN53" s="788"/>
      <c r="CO53" s="788"/>
      <c r="CP53" s="788"/>
      <c r="CQ53" s="789"/>
      <c r="CR53" s="787"/>
      <c r="CS53" s="788"/>
      <c r="CT53" s="788"/>
      <c r="CU53" s="788"/>
      <c r="CV53" s="789"/>
      <c r="CW53" s="787"/>
      <c r="CX53" s="788"/>
      <c r="CY53" s="788"/>
      <c r="CZ53" s="788"/>
      <c r="DA53" s="789"/>
      <c r="DB53" s="787"/>
      <c r="DC53" s="788"/>
      <c r="DD53" s="788"/>
      <c r="DE53" s="788"/>
      <c r="DF53" s="789"/>
      <c r="DG53" s="787"/>
      <c r="DH53" s="788"/>
      <c r="DI53" s="788"/>
      <c r="DJ53" s="788"/>
      <c r="DK53" s="789"/>
      <c r="DL53" s="787"/>
      <c r="DM53" s="788"/>
      <c r="DN53" s="788"/>
      <c r="DO53" s="788"/>
      <c r="DP53" s="789"/>
      <c r="DQ53" s="787"/>
      <c r="DR53" s="788"/>
      <c r="DS53" s="788"/>
      <c r="DT53" s="788"/>
      <c r="DU53" s="789"/>
      <c r="DV53" s="784"/>
      <c r="DW53" s="785"/>
      <c r="DX53" s="785"/>
      <c r="DY53" s="785"/>
      <c r="DZ53" s="790"/>
      <c r="EA53" s="218"/>
    </row>
    <row r="54" spans="1:131" ht="26.3" customHeight="1" x14ac:dyDescent="0.2">
      <c r="A54" s="226">
        <v>27</v>
      </c>
      <c r="B54" s="749"/>
      <c r="C54" s="750"/>
      <c r="D54" s="750"/>
      <c r="E54" s="750"/>
      <c r="F54" s="750"/>
      <c r="G54" s="750"/>
      <c r="H54" s="750"/>
      <c r="I54" s="750"/>
      <c r="J54" s="750"/>
      <c r="K54" s="750"/>
      <c r="L54" s="750"/>
      <c r="M54" s="750"/>
      <c r="N54" s="750"/>
      <c r="O54" s="750"/>
      <c r="P54" s="751"/>
      <c r="Q54" s="840"/>
      <c r="R54" s="841"/>
      <c r="S54" s="841"/>
      <c r="T54" s="841"/>
      <c r="U54" s="841"/>
      <c r="V54" s="841"/>
      <c r="W54" s="841"/>
      <c r="X54" s="841"/>
      <c r="Y54" s="841"/>
      <c r="Z54" s="841"/>
      <c r="AA54" s="841"/>
      <c r="AB54" s="841"/>
      <c r="AC54" s="841"/>
      <c r="AD54" s="841"/>
      <c r="AE54" s="842"/>
      <c r="AF54" s="755"/>
      <c r="AG54" s="756"/>
      <c r="AH54" s="756"/>
      <c r="AI54" s="756"/>
      <c r="AJ54" s="757"/>
      <c r="AK54" s="844"/>
      <c r="AL54" s="841"/>
      <c r="AM54" s="841"/>
      <c r="AN54" s="841"/>
      <c r="AO54" s="841"/>
      <c r="AP54" s="841"/>
      <c r="AQ54" s="841"/>
      <c r="AR54" s="841"/>
      <c r="AS54" s="841"/>
      <c r="AT54" s="841"/>
      <c r="AU54" s="841"/>
      <c r="AV54" s="841"/>
      <c r="AW54" s="841"/>
      <c r="AX54" s="841"/>
      <c r="AY54" s="841"/>
      <c r="AZ54" s="843"/>
      <c r="BA54" s="843"/>
      <c r="BB54" s="843"/>
      <c r="BC54" s="843"/>
      <c r="BD54" s="843"/>
      <c r="BE54" s="837"/>
      <c r="BF54" s="837"/>
      <c r="BG54" s="837"/>
      <c r="BH54" s="837"/>
      <c r="BI54" s="838"/>
      <c r="BJ54" s="220"/>
      <c r="BK54" s="220"/>
      <c r="BL54" s="220"/>
      <c r="BM54" s="220"/>
      <c r="BN54" s="220"/>
      <c r="BO54" s="229"/>
      <c r="BP54" s="229"/>
      <c r="BQ54" s="226">
        <v>48</v>
      </c>
      <c r="BR54" s="227"/>
      <c r="BS54" s="784"/>
      <c r="BT54" s="785"/>
      <c r="BU54" s="785"/>
      <c r="BV54" s="785"/>
      <c r="BW54" s="785"/>
      <c r="BX54" s="785"/>
      <c r="BY54" s="785"/>
      <c r="BZ54" s="785"/>
      <c r="CA54" s="785"/>
      <c r="CB54" s="785"/>
      <c r="CC54" s="785"/>
      <c r="CD54" s="785"/>
      <c r="CE54" s="785"/>
      <c r="CF54" s="785"/>
      <c r="CG54" s="786"/>
      <c r="CH54" s="787"/>
      <c r="CI54" s="788"/>
      <c r="CJ54" s="788"/>
      <c r="CK54" s="788"/>
      <c r="CL54" s="789"/>
      <c r="CM54" s="787"/>
      <c r="CN54" s="788"/>
      <c r="CO54" s="788"/>
      <c r="CP54" s="788"/>
      <c r="CQ54" s="789"/>
      <c r="CR54" s="787"/>
      <c r="CS54" s="788"/>
      <c r="CT54" s="788"/>
      <c r="CU54" s="788"/>
      <c r="CV54" s="789"/>
      <c r="CW54" s="787"/>
      <c r="CX54" s="788"/>
      <c r="CY54" s="788"/>
      <c r="CZ54" s="788"/>
      <c r="DA54" s="789"/>
      <c r="DB54" s="787"/>
      <c r="DC54" s="788"/>
      <c r="DD54" s="788"/>
      <c r="DE54" s="788"/>
      <c r="DF54" s="789"/>
      <c r="DG54" s="787"/>
      <c r="DH54" s="788"/>
      <c r="DI54" s="788"/>
      <c r="DJ54" s="788"/>
      <c r="DK54" s="789"/>
      <c r="DL54" s="787"/>
      <c r="DM54" s="788"/>
      <c r="DN54" s="788"/>
      <c r="DO54" s="788"/>
      <c r="DP54" s="789"/>
      <c r="DQ54" s="787"/>
      <c r="DR54" s="788"/>
      <c r="DS54" s="788"/>
      <c r="DT54" s="788"/>
      <c r="DU54" s="789"/>
      <c r="DV54" s="784"/>
      <c r="DW54" s="785"/>
      <c r="DX54" s="785"/>
      <c r="DY54" s="785"/>
      <c r="DZ54" s="790"/>
      <c r="EA54" s="218"/>
    </row>
    <row r="55" spans="1:131" ht="26.3" customHeight="1" x14ac:dyDescent="0.2">
      <c r="A55" s="226">
        <v>28</v>
      </c>
      <c r="B55" s="749"/>
      <c r="C55" s="750"/>
      <c r="D55" s="750"/>
      <c r="E55" s="750"/>
      <c r="F55" s="750"/>
      <c r="G55" s="750"/>
      <c r="H55" s="750"/>
      <c r="I55" s="750"/>
      <c r="J55" s="750"/>
      <c r="K55" s="750"/>
      <c r="L55" s="750"/>
      <c r="M55" s="750"/>
      <c r="N55" s="750"/>
      <c r="O55" s="750"/>
      <c r="P55" s="751"/>
      <c r="Q55" s="840"/>
      <c r="R55" s="841"/>
      <c r="S55" s="841"/>
      <c r="T55" s="841"/>
      <c r="U55" s="841"/>
      <c r="V55" s="841"/>
      <c r="W55" s="841"/>
      <c r="X55" s="841"/>
      <c r="Y55" s="841"/>
      <c r="Z55" s="841"/>
      <c r="AA55" s="841"/>
      <c r="AB55" s="841"/>
      <c r="AC55" s="841"/>
      <c r="AD55" s="841"/>
      <c r="AE55" s="842"/>
      <c r="AF55" s="755"/>
      <c r="AG55" s="756"/>
      <c r="AH55" s="756"/>
      <c r="AI55" s="756"/>
      <c r="AJ55" s="757"/>
      <c r="AK55" s="844"/>
      <c r="AL55" s="841"/>
      <c r="AM55" s="841"/>
      <c r="AN55" s="841"/>
      <c r="AO55" s="841"/>
      <c r="AP55" s="841"/>
      <c r="AQ55" s="841"/>
      <c r="AR55" s="841"/>
      <c r="AS55" s="841"/>
      <c r="AT55" s="841"/>
      <c r="AU55" s="841"/>
      <c r="AV55" s="841"/>
      <c r="AW55" s="841"/>
      <c r="AX55" s="841"/>
      <c r="AY55" s="841"/>
      <c r="AZ55" s="843"/>
      <c r="BA55" s="843"/>
      <c r="BB55" s="843"/>
      <c r="BC55" s="843"/>
      <c r="BD55" s="843"/>
      <c r="BE55" s="837"/>
      <c r="BF55" s="837"/>
      <c r="BG55" s="837"/>
      <c r="BH55" s="837"/>
      <c r="BI55" s="838"/>
      <c r="BJ55" s="220"/>
      <c r="BK55" s="220"/>
      <c r="BL55" s="220"/>
      <c r="BM55" s="220"/>
      <c r="BN55" s="220"/>
      <c r="BO55" s="229"/>
      <c r="BP55" s="229"/>
      <c r="BQ55" s="226">
        <v>49</v>
      </c>
      <c r="BR55" s="227"/>
      <c r="BS55" s="784"/>
      <c r="BT55" s="785"/>
      <c r="BU55" s="785"/>
      <c r="BV55" s="785"/>
      <c r="BW55" s="785"/>
      <c r="BX55" s="785"/>
      <c r="BY55" s="785"/>
      <c r="BZ55" s="785"/>
      <c r="CA55" s="785"/>
      <c r="CB55" s="785"/>
      <c r="CC55" s="785"/>
      <c r="CD55" s="785"/>
      <c r="CE55" s="785"/>
      <c r="CF55" s="785"/>
      <c r="CG55" s="786"/>
      <c r="CH55" s="787"/>
      <c r="CI55" s="788"/>
      <c r="CJ55" s="788"/>
      <c r="CK55" s="788"/>
      <c r="CL55" s="789"/>
      <c r="CM55" s="787"/>
      <c r="CN55" s="788"/>
      <c r="CO55" s="788"/>
      <c r="CP55" s="788"/>
      <c r="CQ55" s="789"/>
      <c r="CR55" s="787"/>
      <c r="CS55" s="788"/>
      <c r="CT55" s="788"/>
      <c r="CU55" s="788"/>
      <c r="CV55" s="789"/>
      <c r="CW55" s="787"/>
      <c r="CX55" s="788"/>
      <c r="CY55" s="788"/>
      <c r="CZ55" s="788"/>
      <c r="DA55" s="789"/>
      <c r="DB55" s="787"/>
      <c r="DC55" s="788"/>
      <c r="DD55" s="788"/>
      <c r="DE55" s="788"/>
      <c r="DF55" s="789"/>
      <c r="DG55" s="787"/>
      <c r="DH55" s="788"/>
      <c r="DI55" s="788"/>
      <c r="DJ55" s="788"/>
      <c r="DK55" s="789"/>
      <c r="DL55" s="787"/>
      <c r="DM55" s="788"/>
      <c r="DN55" s="788"/>
      <c r="DO55" s="788"/>
      <c r="DP55" s="789"/>
      <c r="DQ55" s="787"/>
      <c r="DR55" s="788"/>
      <c r="DS55" s="788"/>
      <c r="DT55" s="788"/>
      <c r="DU55" s="789"/>
      <c r="DV55" s="784"/>
      <c r="DW55" s="785"/>
      <c r="DX55" s="785"/>
      <c r="DY55" s="785"/>
      <c r="DZ55" s="790"/>
      <c r="EA55" s="218"/>
    </row>
    <row r="56" spans="1:131" ht="26.3" customHeight="1" x14ac:dyDescent="0.2">
      <c r="A56" s="226">
        <v>29</v>
      </c>
      <c r="B56" s="749"/>
      <c r="C56" s="750"/>
      <c r="D56" s="750"/>
      <c r="E56" s="750"/>
      <c r="F56" s="750"/>
      <c r="G56" s="750"/>
      <c r="H56" s="750"/>
      <c r="I56" s="750"/>
      <c r="J56" s="750"/>
      <c r="K56" s="750"/>
      <c r="L56" s="750"/>
      <c r="M56" s="750"/>
      <c r="N56" s="750"/>
      <c r="O56" s="750"/>
      <c r="P56" s="751"/>
      <c r="Q56" s="840"/>
      <c r="R56" s="841"/>
      <c r="S56" s="841"/>
      <c r="T56" s="841"/>
      <c r="U56" s="841"/>
      <c r="V56" s="841"/>
      <c r="W56" s="841"/>
      <c r="X56" s="841"/>
      <c r="Y56" s="841"/>
      <c r="Z56" s="841"/>
      <c r="AA56" s="841"/>
      <c r="AB56" s="841"/>
      <c r="AC56" s="841"/>
      <c r="AD56" s="841"/>
      <c r="AE56" s="842"/>
      <c r="AF56" s="755"/>
      <c r="AG56" s="756"/>
      <c r="AH56" s="756"/>
      <c r="AI56" s="756"/>
      <c r="AJ56" s="757"/>
      <c r="AK56" s="844"/>
      <c r="AL56" s="841"/>
      <c r="AM56" s="841"/>
      <c r="AN56" s="841"/>
      <c r="AO56" s="841"/>
      <c r="AP56" s="841"/>
      <c r="AQ56" s="841"/>
      <c r="AR56" s="841"/>
      <c r="AS56" s="841"/>
      <c r="AT56" s="841"/>
      <c r="AU56" s="841"/>
      <c r="AV56" s="841"/>
      <c r="AW56" s="841"/>
      <c r="AX56" s="841"/>
      <c r="AY56" s="841"/>
      <c r="AZ56" s="843"/>
      <c r="BA56" s="843"/>
      <c r="BB56" s="843"/>
      <c r="BC56" s="843"/>
      <c r="BD56" s="843"/>
      <c r="BE56" s="837"/>
      <c r="BF56" s="837"/>
      <c r="BG56" s="837"/>
      <c r="BH56" s="837"/>
      <c r="BI56" s="838"/>
      <c r="BJ56" s="220"/>
      <c r="BK56" s="220"/>
      <c r="BL56" s="220"/>
      <c r="BM56" s="220"/>
      <c r="BN56" s="220"/>
      <c r="BO56" s="229"/>
      <c r="BP56" s="229"/>
      <c r="BQ56" s="226">
        <v>50</v>
      </c>
      <c r="BR56" s="227"/>
      <c r="BS56" s="784"/>
      <c r="BT56" s="785"/>
      <c r="BU56" s="785"/>
      <c r="BV56" s="785"/>
      <c r="BW56" s="785"/>
      <c r="BX56" s="785"/>
      <c r="BY56" s="785"/>
      <c r="BZ56" s="785"/>
      <c r="CA56" s="785"/>
      <c r="CB56" s="785"/>
      <c r="CC56" s="785"/>
      <c r="CD56" s="785"/>
      <c r="CE56" s="785"/>
      <c r="CF56" s="785"/>
      <c r="CG56" s="786"/>
      <c r="CH56" s="787"/>
      <c r="CI56" s="788"/>
      <c r="CJ56" s="788"/>
      <c r="CK56" s="788"/>
      <c r="CL56" s="789"/>
      <c r="CM56" s="787"/>
      <c r="CN56" s="788"/>
      <c r="CO56" s="788"/>
      <c r="CP56" s="788"/>
      <c r="CQ56" s="789"/>
      <c r="CR56" s="787"/>
      <c r="CS56" s="788"/>
      <c r="CT56" s="788"/>
      <c r="CU56" s="788"/>
      <c r="CV56" s="789"/>
      <c r="CW56" s="787"/>
      <c r="CX56" s="788"/>
      <c r="CY56" s="788"/>
      <c r="CZ56" s="788"/>
      <c r="DA56" s="789"/>
      <c r="DB56" s="787"/>
      <c r="DC56" s="788"/>
      <c r="DD56" s="788"/>
      <c r="DE56" s="788"/>
      <c r="DF56" s="789"/>
      <c r="DG56" s="787"/>
      <c r="DH56" s="788"/>
      <c r="DI56" s="788"/>
      <c r="DJ56" s="788"/>
      <c r="DK56" s="789"/>
      <c r="DL56" s="787"/>
      <c r="DM56" s="788"/>
      <c r="DN56" s="788"/>
      <c r="DO56" s="788"/>
      <c r="DP56" s="789"/>
      <c r="DQ56" s="787"/>
      <c r="DR56" s="788"/>
      <c r="DS56" s="788"/>
      <c r="DT56" s="788"/>
      <c r="DU56" s="789"/>
      <c r="DV56" s="784"/>
      <c r="DW56" s="785"/>
      <c r="DX56" s="785"/>
      <c r="DY56" s="785"/>
      <c r="DZ56" s="790"/>
      <c r="EA56" s="218"/>
    </row>
    <row r="57" spans="1:131" ht="26.3" customHeight="1" x14ac:dyDescent="0.2">
      <c r="A57" s="226">
        <v>30</v>
      </c>
      <c r="B57" s="749"/>
      <c r="C57" s="750"/>
      <c r="D57" s="750"/>
      <c r="E57" s="750"/>
      <c r="F57" s="750"/>
      <c r="G57" s="750"/>
      <c r="H57" s="750"/>
      <c r="I57" s="750"/>
      <c r="J57" s="750"/>
      <c r="K57" s="750"/>
      <c r="L57" s="750"/>
      <c r="M57" s="750"/>
      <c r="N57" s="750"/>
      <c r="O57" s="750"/>
      <c r="P57" s="751"/>
      <c r="Q57" s="840"/>
      <c r="R57" s="841"/>
      <c r="S57" s="841"/>
      <c r="T57" s="841"/>
      <c r="U57" s="841"/>
      <c r="V57" s="841"/>
      <c r="W57" s="841"/>
      <c r="X57" s="841"/>
      <c r="Y57" s="841"/>
      <c r="Z57" s="841"/>
      <c r="AA57" s="841"/>
      <c r="AB57" s="841"/>
      <c r="AC57" s="841"/>
      <c r="AD57" s="841"/>
      <c r="AE57" s="842"/>
      <c r="AF57" s="755"/>
      <c r="AG57" s="756"/>
      <c r="AH57" s="756"/>
      <c r="AI57" s="756"/>
      <c r="AJ57" s="757"/>
      <c r="AK57" s="844"/>
      <c r="AL57" s="841"/>
      <c r="AM57" s="841"/>
      <c r="AN57" s="841"/>
      <c r="AO57" s="841"/>
      <c r="AP57" s="841"/>
      <c r="AQ57" s="841"/>
      <c r="AR57" s="841"/>
      <c r="AS57" s="841"/>
      <c r="AT57" s="841"/>
      <c r="AU57" s="841"/>
      <c r="AV57" s="841"/>
      <c r="AW57" s="841"/>
      <c r="AX57" s="841"/>
      <c r="AY57" s="841"/>
      <c r="AZ57" s="843"/>
      <c r="BA57" s="843"/>
      <c r="BB57" s="843"/>
      <c r="BC57" s="843"/>
      <c r="BD57" s="843"/>
      <c r="BE57" s="837"/>
      <c r="BF57" s="837"/>
      <c r="BG57" s="837"/>
      <c r="BH57" s="837"/>
      <c r="BI57" s="838"/>
      <c r="BJ57" s="220"/>
      <c r="BK57" s="220"/>
      <c r="BL57" s="220"/>
      <c r="BM57" s="220"/>
      <c r="BN57" s="220"/>
      <c r="BO57" s="229"/>
      <c r="BP57" s="229"/>
      <c r="BQ57" s="226">
        <v>51</v>
      </c>
      <c r="BR57" s="227"/>
      <c r="BS57" s="784"/>
      <c r="BT57" s="785"/>
      <c r="BU57" s="785"/>
      <c r="BV57" s="785"/>
      <c r="BW57" s="785"/>
      <c r="BX57" s="785"/>
      <c r="BY57" s="785"/>
      <c r="BZ57" s="785"/>
      <c r="CA57" s="785"/>
      <c r="CB57" s="785"/>
      <c r="CC57" s="785"/>
      <c r="CD57" s="785"/>
      <c r="CE57" s="785"/>
      <c r="CF57" s="785"/>
      <c r="CG57" s="786"/>
      <c r="CH57" s="787"/>
      <c r="CI57" s="788"/>
      <c r="CJ57" s="788"/>
      <c r="CK57" s="788"/>
      <c r="CL57" s="789"/>
      <c r="CM57" s="787"/>
      <c r="CN57" s="788"/>
      <c r="CO57" s="788"/>
      <c r="CP57" s="788"/>
      <c r="CQ57" s="789"/>
      <c r="CR57" s="787"/>
      <c r="CS57" s="788"/>
      <c r="CT57" s="788"/>
      <c r="CU57" s="788"/>
      <c r="CV57" s="789"/>
      <c r="CW57" s="787"/>
      <c r="CX57" s="788"/>
      <c r="CY57" s="788"/>
      <c r="CZ57" s="788"/>
      <c r="DA57" s="789"/>
      <c r="DB57" s="787"/>
      <c r="DC57" s="788"/>
      <c r="DD57" s="788"/>
      <c r="DE57" s="788"/>
      <c r="DF57" s="789"/>
      <c r="DG57" s="787"/>
      <c r="DH57" s="788"/>
      <c r="DI57" s="788"/>
      <c r="DJ57" s="788"/>
      <c r="DK57" s="789"/>
      <c r="DL57" s="787"/>
      <c r="DM57" s="788"/>
      <c r="DN57" s="788"/>
      <c r="DO57" s="788"/>
      <c r="DP57" s="789"/>
      <c r="DQ57" s="787"/>
      <c r="DR57" s="788"/>
      <c r="DS57" s="788"/>
      <c r="DT57" s="788"/>
      <c r="DU57" s="789"/>
      <c r="DV57" s="784"/>
      <c r="DW57" s="785"/>
      <c r="DX57" s="785"/>
      <c r="DY57" s="785"/>
      <c r="DZ57" s="790"/>
      <c r="EA57" s="218"/>
    </row>
    <row r="58" spans="1:131" ht="26.3" customHeight="1" x14ac:dyDescent="0.2">
      <c r="A58" s="226">
        <v>31</v>
      </c>
      <c r="B58" s="749"/>
      <c r="C58" s="750"/>
      <c r="D58" s="750"/>
      <c r="E58" s="750"/>
      <c r="F58" s="750"/>
      <c r="G58" s="750"/>
      <c r="H58" s="750"/>
      <c r="I58" s="750"/>
      <c r="J58" s="750"/>
      <c r="K58" s="750"/>
      <c r="L58" s="750"/>
      <c r="M58" s="750"/>
      <c r="N58" s="750"/>
      <c r="O58" s="750"/>
      <c r="P58" s="751"/>
      <c r="Q58" s="840"/>
      <c r="R58" s="841"/>
      <c r="S58" s="841"/>
      <c r="T58" s="841"/>
      <c r="U58" s="841"/>
      <c r="V58" s="841"/>
      <c r="W58" s="841"/>
      <c r="X58" s="841"/>
      <c r="Y58" s="841"/>
      <c r="Z58" s="841"/>
      <c r="AA58" s="841"/>
      <c r="AB58" s="841"/>
      <c r="AC58" s="841"/>
      <c r="AD58" s="841"/>
      <c r="AE58" s="842"/>
      <c r="AF58" s="755"/>
      <c r="AG58" s="756"/>
      <c r="AH58" s="756"/>
      <c r="AI58" s="756"/>
      <c r="AJ58" s="757"/>
      <c r="AK58" s="844"/>
      <c r="AL58" s="841"/>
      <c r="AM58" s="841"/>
      <c r="AN58" s="841"/>
      <c r="AO58" s="841"/>
      <c r="AP58" s="841"/>
      <c r="AQ58" s="841"/>
      <c r="AR58" s="841"/>
      <c r="AS58" s="841"/>
      <c r="AT58" s="841"/>
      <c r="AU58" s="841"/>
      <c r="AV58" s="841"/>
      <c r="AW58" s="841"/>
      <c r="AX58" s="841"/>
      <c r="AY58" s="841"/>
      <c r="AZ58" s="843"/>
      <c r="BA58" s="843"/>
      <c r="BB58" s="843"/>
      <c r="BC58" s="843"/>
      <c r="BD58" s="843"/>
      <c r="BE58" s="837"/>
      <c r="BF58" s="837"/>
      <c r="BG58" s="837"/>
      <c r="BH58" s="837"/>
      <c r="BI58" s="838"/>
      <c r="BJ58" s="220"/>
      <c r="BK58" s="220"/>
      <c r="BL58" s="220"/>
      <c r="BM58" s="220"/>
      <c r="BN58" s="220"/>
      <c r="BO58" s="229"/>
      <c r="BP58" s="229"/>
      <c r="BQ58" s="226">
        <v>52</v>
      </c>
      <c r="BR58" s="227"/>
      <c r="BS58" s="784"/>
      <c r="BT58" s="785"/>
      <c r="BU58" s="785"/>
      <c r="BV58" s="785"/>
      <c r="BW58" s="785"/>
      <c r="BX58" s="785"/>
      <c r="BY58" s="785"/>
      <c r="BZ58" s="785"/>
      <c r="CA58" s="785"/>
      <c r="CB58" s="785"/>
      <c r="CC58" s="785"/>
      <c r="CD58" s="785"/>
      <c r="CE58" s="785"/>
      <c r="CF58" s="785"/>
      <c r="CG58" s="786"/>
      <c r="CH58" s="787"/>
      <c r="CI58" s="788"/>
      <c r="CJ58" s="788"/>
      <c r="CK58" s="788"/>
      <c r="CL58" s="789"/>
      <c r="CM58" s="787"/>
      <c r="CN58" s="788"/>
      <c r="CO58" s="788"/>
      <c r="CP58" s="788"/>
      <c r="CQ58" s="789"/>
      <c r="CR58" s="787"/>
      <c r="CS58" s="788"/>
      <c r="CT58" s="788"/>
      <c r="CU58" s="788"/>
      <c r="CV58" s="789"/>
      <c r="CW58" s="787"/>
      <c r="CX58" s="788"/>
      <c r="CY58" s="788"/>
      <c r="CZ58" s="788"/>
      <c r="DA58" s="789"/>
      <c r="DB58" s="787"/>
      <c r="DC58" s="788"/>
      <c r="DD58" s="788"/>
      <c r="DE58" s="788"/>
      <c r="DF58" s="789"/>
      <c r="DG58" s="787"/>
      <c r="DH58" s="788"/>
      <c r="DI58" s="788"/>
      <c r="DJ58" s="788"/>
      <c r="DK58" s="789"/>
      <c r="DL58" s="787"/>
      <c r="DM58" s="788"/>
      <c r="DN58" s="788"/>
      <c r="DO58" s="788"/>
      <c r="DP58" s="789"/>
      <c r="DQ58" s="787"/>
      <c r="DR58" s="788"/>
      <c r="DS58" s="788"/>
      <c r="DT58" s="788"/>
      <c r="DU58" s="789"/>
      <c r="DV58" s="784"/>
      <c r="DW58" s="785"/>
      <c r="DX58" s="785"/>
      <c r="DY58" s="785"/>
      <c r="DZ58" s="790"/>
      <c r="EA58" s="218"/>
    </row>
    <row r="59" spans="1:131" ht="26.3" customHeight="1" x14ac:dyDescent="0.2">
      <c r="A59" s="226">
        <v>32</v>
      </c>
      <c r="B59" s="749"/>
      <c r="C59" s="750"/>
      <c r="D59" s="750"/>
      <c r="E59" s="750"/>
      <c r="F59" s="750"/>
      <c r="G59" s="750"/>
      <c r="H59" s="750"/>
      <c r="I59" s="750"/>
      <c r="J59" s="750"/>
      <c r="K59" s="750"/>
      <c r="L59" s="750"/>
      <c r="M59" s="750"/>
      <c r="N59" s="750"/>
      <c r="O59" s="750"/>
      <c r="P59" s="751"/>
      <c r="Q59" s="840"/>
      <c r="R59" s="841"/>
      <c r="S59" s="841"/>
      <c r="T59" s="841"/>
      <c r="U59" s="841"/>
      <c r="V59" s="841"/>
      <c r="W59" s="841"/>
      <c r="X59" s="841"/>
      <c r="Y59" s="841"/>
      <c r="Z59" s="841"/>
      <c r="AA59" s="841"/>
      <c r="AB59" s="841"/>
      <c r="AC59" s="841"/>
      <c r="AD59" s="841"/>
      <c r="AE59" s="842"/>
      <c r="AF59" s="755"/>
      <c r="AG59" s="756"/>
      <c r="AH59" s="756"/>
      <c r="AI59" s="756"/>
      <c r="AJ59" s="757"/>
      <c r="AK59" s="844"/>
      <c r="AL59" s="841"/>
      <c r="AM59" s="841"/>
      <c r="AN59" s="841"/>
      <c r="AO59" s="841"/>
      <c r="AP59" s="841"/>
      <c r="AQ59" s="841"/>
      <c r="AR59" s="841"/>
      <c r="AS59" s="841"/>
      <c r="AT59" s="841"/>
      <c r="AU59" s="841"/>
      <c r="AV59" s="841"/>
      <c r="AW59" s="841"/>
      <c r="AX59" s="841"/>
      <c r="AY59" s="841"/>
      <c r="AZ59" s="843"/>
      <c r="BA59" s="843"/>
      <c r="BB59" s="843"/>
      <c r="BC59" s="843"/>
      <c r="BD59" s="843"/>
      <c r="BE59" s="837"/>
      <c r="BF59" s="837"/>
      <c r="BG59" s="837"/>
      <c r="BH59" s="837"/>
      <c r="BI59" s="838"/>
      <c r="BJ59" s="220"/>
      <c r="BK59" s="220"/>
      <c r="BL59" s="220"/>
      <c r="BM59" s="220"/>
      <c r="BN59" s="220"/>
      <c r="BO59" s="229"/>
      <c r="BP59" s="229"/>
      <c r="BQ59" s="226">
        <v>53</v>
      </c>
      <c r="BR59" s="227"/>
      <c r="BS59" s="784"/>
      <c r="BT59" s="785"/>
      <c r="BU59" s="785"/>
      <c r="BV59" s="785"/>
      <c r="BW59" s="785"/>
      <c r="BX59" s="785"/>
      <c r="BY59" s="785"/>
      <c r="BZ59" s="785"/>
      <c r="CA59" s="785"/>
      <c r="CB59" s="785"/>
      <c r="CC59" s="785"/>
      <c r="CD59" s="785"/>
      <c r="CE59" s="785"/>
      <c r="CF59" s="785"/>
      <c r="CG59" s="786"/>
      <c r="CH59" s="787"/>
      <c r="CI59" s="788"/>
      <c r="CJ59" s="788"/>
      <c r="CK59" s="788"/>
      <c r="CL59" s="789"/>
      <c r="CM59" s="787"/>
      <c r="CN59" s="788"/>
      <c r="CO59" s="788"/>
      <c r="CP59" s="788"/>
      <c r="CQ59" s="789"/>
      <c r="CR59" s="787"/>
      <c r="CS59" s="788"/>
      <c r="CT59" s="788"/>
      <c r="CU59" s="788"/>
      <c r="CV59" s="789"/>
      <c r="CW59" s="787"/>
      <c r="CX59" s="788"/>
      <c r="CY59" s="788"/>
      <c r="CZ59" s="788"/>
      <c r="DA59" s="789"/>
      <c r="DB59" s="787"/>
      <c r="DC59" s="788"/>
      <c r="DD59" s="788"/>
      <c r="DE59" s="788"/>
      <c r="DF59" s="789"/>
      <c r="DG59" s="787"/>
      <c r="DH59" s="788"/>
      <c r="DI59" s="788"/>
      <c r="DJ59" s="788"/>
      <c r="DK59" s="789"/>
      <c r="DL59" s="787"/>
      <c r="DM59" s="788"/>
      <c r="DN59" s="788"/>
      <c r="DO59" s="788"/>
      <c r="DP59" s="789"/>
      <c r="DQ59" s="787"/>
      <c r="DR59" s="788"/>
      <c r="DS59" s="788"/>
      <c r="DT59" s="788"/>
      <c r="DU59" s="789"/>
      <c r="DV59" s="784"/>
      <c r="DW59" s="785"/>
      <c r="DX59" s="785"/>
      <c r="DY59" s="785"/>
      <c r="DZ59" s="790"/>
      <c r="EA59" s="218"/>
    </row>
    <row r="60" spans="1:131" ht="26.3" customHeight="1" x14ac:dyDescent="0.2">
      <c r="A60" s="226">
        <v>33</v>
      </c>
      <c r="B60" s="749"/>
      <c r="C60" s="750"/>
      <c r="D60" s="750"/>
      <c r="E60" s="750"/>
      <c r="F60" s="750"/>
      <c r="G60" s="750"/>
      <c r="H60" s="750"/>
      <c r="I60" s="750"/>
      <c r="J60" s="750"/>
      <c r="K60" s="750"/>
      <c r="L60" s="750"/>
      <c r="M60" s="750"/>
      <c r="N60" s="750"/>
      <c r="O60" s="750"/>
      <c r="P60" s="751"/>
      <c r="Q60" s="840"/>
      <c r="R60" s="841"/>
      <c r="S60" s="841"/>
      <c r="T60" s="841"/>
      <c r="U60" s="841"/>
      <c r="V60" s="841"/>
      <c r="W60" s="841"/>
      <c r="X60" s="841"/>
      <c r="Y60" s="841"/>
      <c r="Z60" s="841"/>
      <c r="AA60" s="841"/>
      <c r="AB60" s="841"/>
      <c r="AC60" s="841"/>
      <c r="AD60" s="841"/>
      <c r="AE60" s="842"/>
      <c r="AF60" s="755"/>
      <c r="AG60" s="756"/>
      <c r="AH60" s="756"/>
      <c r="AI60" s="756"/>
      <c r="AJ60" s="757"/>
      <c r="AK60" s="844"/>
      <c r="AL60" s="841"/>
      <c r="AM60" s="841"/>
      <c r="AN60" s="841"/>
      <c r="AO60" s="841"/>
      <c r="AP60" s="841"/>
      <c r="AQ60" s="841"/>
      <c r="AR60" s="841"/>
      <c r="AS60" s="841"/>
      <c r="AT60" s="841"/>
      <c r="AU60" s="841"/>
      <c r="AV60" s="841"/>
      <c r="AW60" s="841"/>
      <c r="AX60" s="841"/>
      <c r="AY60" s="841"/>
      <c r="AZ60" s="843"/>
      <c r="BA60" s="843"/>
      <c r="BB60" s="843"/>
      <c r="BC60" s="843"/>
      <c r="BD60" s="843"/>
      <c r="BE60" s="837"/>
      <c r="BF60" s="837"/>
      <c r="BG60" s="837"/>
      <c r="BH60" s="837"/>
      <c r="BI60" s="838"/>
      <c r="BJ60" s="220"/>
      <c r="BK60" s="220"/>
      <c r="BL60" s="220"/>
      <c r="BM60" s="220"/>
      <c r="BN60" s="220"/>
      <c r="BO60" s="229"/>
      <c r="BP60" s="229"/>
      <c r="BQ60" s="226">
        <v>54</v>
      </c>
      <c r="BR60" s="227"/>
      <c r="BS60" s="784"/>
      <c r="BT60" s="785"/>
      <c r="BU60" s="785"/>
      <c r="BV60" s="785"/>
      <c r="BW60" s="785"/>
      <c r="BX60" s="785"/>
      <c r="BY60" s="785"/>
      <c r="BZ60" s="785"/>
      <c r="CA60" s="785"/>
      <c r="CB60" s="785"/>
      <c r="CC60" s="785"/>
      <c r="CD60" s="785"/>
      <c r="CE60" s="785"/>
      <c r="CF60" s="785"/>
      <c r="CG60" s="786"/>
      <c r="CH60" s="787"/>
      <c r="CI60" s="788"/>
      <c r="CJ60" s="788"/>
      <c r="CK60" s="788"/>
      <c r="CL60" s="789"/>
      <c r="CM60" s="787"/>
      <c r="CN60" s="788"/>
      <c r="CO60" s="788"/>
      <c r="CP60" s="788"/>
      <c r="CQ60" s="789"/>
      <c r="CR60" s="787"/>
      <c r="CS60" s="788"/>
      <c r="CT60" s="788"/>
      <c r="CU60" s="788"/>
      <c r="CV60" s="789"/>
      <c r="CW60" s="787"/>
      <c r="CX60" s="788"/>
      <c r="CY60" s="788"/>
      <c r="CZ60" s="788"/>
      <c r="DA60" s="789"/>
      <c r="DB60" s="787"/>
      <c r="DC60" s="788"/>
      <c r="DD60" s="788"/>
      <c r="DE60" s="788"/>
      <c r="DF60" s="789"/>
      <c r="DG60" s="787"/>
      <c r="DH60" s="788"/>
      <c r="DI60" s="788"/>
      <c r="DJ60" s="788"/>
      <c r="DK60" s="789"/>
      <c r="DL60" s="787"/>
      <c r="DM60" s="788"/>
      <c r="DN60" s="788"/>
      <c r="DO60" s="788"/>
      <c r="DP60" s="789"/>
      <c r="DQ60" s="787"/>
      <c r="DR60" s="788"/>
      <c r="DS60" s="788"/>
      <c r="DT60" s="788"/>
      <c r="DU60" s="789"/>
      <c r="DV60" s="784"/>
      <c r="DW60" s="785"/>
      <c r="DX60" s="785"/>
      <c r="DY60" s="785"/>
      <c r="DZ60" s="790"/>
      <c r="EA60" s="218"/>
    </row>
    <row r="61" spans="1:131" ht="26.3" customHeight="1" thickBot="1" x14ac:dyDescent="0.25">
      <c r="A61" s="226">
        <v>34</v>
      </c>
      <c r="B61" s="749"/>
      <c r="C61" s="750"/>
      <c r="D61" s="750"/>
      <c r="E61" s="750"/>
      <c r="F61" s="750"/>
      <c r="G61" s="750"/>
      <c r="H61" s="750"/>
      <c r="I61" s="750"/>
      <c r="J61" s="750"/>
      <c r="K61" s="750"/>
      <c r="L61" s="750"/>
      <c r="M61" s="750"/>
      <c r="N61" s="750"/>
      <c r="O61" s="750"/>
      <c r="P61" s="751"/>
      <c r="Q61" s="840"/>
      <c r="R61" s="841"/>
      <c r="S61" s="841"/>
      <c r="T61" s="841"/>
      <c r="U61" s="841"/>
      <c r="V61" s="841"/>
      <c r="W61" s="841"/>
      <c r="X61" s="841"/>
      <c r="Y61" s="841"/>
      <c r="Z61" s="841"/>
      <c r="AA61" s="841"/>
      <c r="AB61" s="841"/>
      <c r="AC61" s="841"/>
      <c r="AD61" s="841"/>
      <c r="AE61" s="842"/>
      <c r="AF61" s="755"/>
      <c r="AG61" s="756"/>
      <c r="AH61" s="756"/>
      <c r="AI61" s="756"/>
      <c r="AJ61" s="757"/>
      <c r="AK61" s="844"/>
      <c r="AL61" s="841"/>
      <c r="AM61" s="841"/>
      <c r="AN61" s="841"/>
      <c r="AO61" s="841"/>
      <c r="AP61" s="841"/>
      <c r="AQ61" s="841"/>
      <c r="AR61" s="841"/>
      <c r="AS61" s="841"/>
      <c r="AT61" s="841"/>
      <c r="AU61" s="841"/>
      <c r="AV61" s="841"/>
      <c r="AW61" s="841"/>
      <c r="AX61" s="841"/>
      <c r="AY61" s="841"/>
      <c r="AZ61" s="843"/>
      <c r="BA61" s="843"/>
      <c r="BB61" s="843"/>
      <c r="BC61" s="843"/>
      <c r="BD61" s="843"/>
      <c r="BE61" s="837"/>
      <c r="BF61" s="837"/>
      <c r="BG61" s="837"/>
      <c r="BH61" s="837"/>
      <c r="BI61" s="838"/>
      <c r="BJ61" s="220"/>
      <c r="BK61" s="220"/>
      <c r="BL61" s="220"/>
      <c r="BM61" s="220"/>
      <c r="BN61" s="220"/>
      <c r="BO61" s="229"/>
      <c r="BP61" s="229"/>
      <c r="BQ61" s="226">
        <v>55</v>
      </c>
      <c r="BR61" s="227"/>
      <c r="BS61" s="784"/>
      <c r="BT61" s="785"/>
      <c r="BU61" s="785"/>
      <c r="BV61" s="785"/>
      <c r="BW61" s="785"/>
      <c r="BX61" s="785"/>
      <c r="BY61" s="785"/>
      <c r="BZ61" s="785"/>
      <c r="CA61" s="785"/>
      <c r="CB61" s="785"/>
      <c r="CC61" s="785"/>
      <c r="CD61" s="785"/>
      <c r="CE61" s="785"/>
      <c r="CF61" s="785"/>
      <c r="CG61" s="786"/>
      <c r="CH61" s="787"/>
      <c r="CI61" s="788"/>
      <c r="CJ61" s="788"/>
      <c r="CK61" s="788"/>
      <c r="CL61" s="789"/>
      <c r="CM61" s="787"/>
      <c r="CN61" s="788"/>
      <c r="CO61" s="788"/>
      <c r="CP61" s="788"/>
      <c r="CQ61" s="789"/>
      <c r="CR61" s="787"/>
      <c r="CS61" s="788"/>
      <c r="CT61" s="788"/>
      <c r="CU61" s="788"/>
      <c r="CV61" s="789"/>
      <c r="CW61" s="787"/>
      <c r="CX61" s="788"/>
      <c r="CY61" s="788"/>
      <c r="CZ61" s="788"/>
      <c r="DA61" s="789"/>
      <c r="DB61" s="787"/>
      <c r="DC61" s="788"/>
      <c r="DD61" s="788"/>
      <c r="DE61" s="788"/>
      <c r="DF61" s="789"/>
      <c r="DG61" s="787"/>
      <c r="DH61" s="788"/>
      <c r="DI61" s="788"/>
      <c r="DJ61" s="788"/>
      <c r="DK61" s="789"/>
      <c r="DL61" s="787"/>
      <c r="DM61" s="788"/>
      <c r="DN61" s="788"/>
      <c r="DO61" s="788"/>
      <c r="DP61" s="789"/>
      <c r="DQ61" s="787"/>
      <c r="DR61" s="788"/>
      <c r="DS61" s="788"/>
      <c r="DT61" s="788"/>
      <c r="DU61" s="789"/>
      <c r="DV61" s="784"/>
      <c r="DW61" s="785"/>
      <c r="DX61" s="785"/>
      <c r="DY61" s="785"/>
      <c r="DZ61" s="790"/>
      <c r="EA61" s="218"/>
    </row>
    <row r="62" spans="1:131" ht="26.3" customHeight="1" x14ac:dyDescent="0.2">
      <c r="A62" s="226">
        <v>35</v>
      </c>
      <c r="B62" s="749"/>
      <c r="C62" s="750"/>
      <c r="D62" s="750"/>
      <c r="E62" s="750"/>
      <c r="F62" s="750"/>
      <c r="G62" s="750"/>
      <c r="H62" s="750"/>
      <c r="I62" s="750"/>
      <c r="J62" s="750"/>
      <c r="K62" s="750"/>
      <c r="L62" s="750"/>
      <c r="M62" s="750"/>
      <c r="N62" s="750"/>
      <c r="O62" s="750"/>
      <c r="P62" s="751"/>
      <c r="Q62" s="840"/>
      <c r="R62" s="841"/>
      <c r="S62" s="841"/>
      <c r="T62" s="841"/>
      <c r="U62" s="841"/>
      <c r="V62" s="841"/>
      <c r="W62" s="841"/>
      <c r="X62" s="841"/>
      <c r="Y62" s="841"/>
      <c r="Z62" s="841"/>
      <c r="AA62" s="841"/>
      <c r="AB62" s="841"/>
      <c r="AC62" s="841"/>
      <c r="AD62" s="841"/>
      <c r="AE62" s="842"/>
      <c r="AF62" s="755"/>
      <c r="AG62" s="756"/>
      <c r="AH62" s="756"/>
      <c r="AI62" s="756"/>
      <c r="AJ62" s="757"/>
      <c r="AK62" s="844"/>
      <c r="AL62" s="841"/>
      <c r="AM62" s="841"/>
      <c r="AN62" s="841"/>
      <c r="AO62" s="841"/>
      <c r="AP62" s="841"/>
      <c r="AQ62" s="841"/>
      <c r="AR62" s="841"/>
      <c r="AS62" s="841"/>
      <c r="AT62" s="841"/>
      <c r="AU62" s="841"/>
      <c r="AV62" s="841"/>
      <c r="AW62" s="841"/>
      <c r="AX62" s="841"/>
      <c r="AY62" s="841"/>
      <c r="AZ62" s="843"/>
      <c r="BA62" s="843"/>
      <c r="BB62" s="843"/>
      <c r="BC62" s="843"/>
      <c r="BD62" s="843"/>
      <c r="BE62" s="837"/>
      <c r="BF62" s="837"/>
      <c r="BG62" s="837"/>
      <c r="BH62" s="837"/>
      <c r="BI62" s="838"/>
      <c r="BJ62" s="852" t="s">
        <v>395</v>
      </c>
      <c r="BK62" s="811"/>
      <c r="BL62" s="811"/>
      <c r="BM62" s="811"/>
      <c r="BN62" s="812"/>
      <c r="BO62" s="229"/>
      <c r="BP62" s="229"/>
      <c r="BQ62" s="226">
        <v>56</v>
      </c>
      <c r="BR62" s="227"/>
      <c r="BS62" s="784"/>
      <c r="BT62" s="785"/>
      <c r="BU62" s="785"/>
      <c r="BV62" s="785"/>
      <c r="BW62" s="785"/>
      <c r="BX62" s="785"/>
      <c r="BY62" s="785"/>
      <c r="BZ62" s="785"/>
      <c r="CA62" s="785"/>
      <c r="CB62" s="785"/>
      <c r="CC62" s="785"/>
      <c r="CD62" s="785"/>
      <c r="CE62" s="785"/>
      <c r="CF62" s="785"/>
      <c r="CG62" s="786"/>
      <c r="CH62" s="787"/>
      <c r="CI62" s="788"/>
      <c r="CJ62" s="788"/>
      <c r="CK62" s="788"/>
      <c r="CL62" s="789"/>
      <c r="CM62" s="787"/>
      <c r="CN62" s="788"/>
      <c r="CO62" s="788"/>
      <c r="CP62" s="788"/>
      <c r="CQ62" s="789"/>
      <c r="CR62" s="787"/>
      <c r="CS62" s="788"/>
      <c r="CT62" s="788"/>
      <c r="CU62" s="788"/>
      <c r="CV62" s="789"/>
      <c r="CW62" s="787"/>
      <c r="CX62" s="788"/>
      <c r="CY62" s="788"/>
      <c r="CZ62" s="788"/>
      <c r="DA62" s="789"/>
      <c r="DB62" s="787"/>
      <c r="DC62" s="788"/>
      <c r="DD62" s="788"/>
      <c r="DE62" s="788"/>
      <c r="DF62" s="789"/>
      <c r="DG62" s="787"/>
      <c r="DH62" s="788"/>
      <c r="DI62" s="788"/>
      <c r="DJ62" s="788"/>
      <c r="DK62" s="789"/>
      <c r="DL62" s="787"/>
      <c r="DM62" s="788"/>
      <c r="DN62" s="788"/>
      <c r="DO62" s="788"/>
      <c r="DP62" s="789"/>
      <c r="DQ62" s="787"/>
      <c r="DR62" s="788"/>
      <c r="DS62" s="788"/>
      <c r="DT62" s="788"/>
      <c r="DU62" s="789"/>
      <c r="DV62" s="784"/>
      <c r="DW62" s="785"/>
      <c r="DX62" s="785"/>
      <c r="DY62" s="785"/>
      <c r="DZ62" s="790"/>
      <c r="EA62" s="218"/>
    </row>
    <row r="63" spans="1:131" ht="26.3" customHeight="1" thickBot="1" x14ac:dyDescent="0.25">
      <c r="A63" s="228" t="s">
        <v>377</v>
      </c>
      <c r="B63" s="794" t="s">
        <v>396</v>
      </c>
      <c r="C63" s="795"/>
      <c r="D63" s="795"/>
      <c r="E63" s="795"/>
      <c r="F63" s="795"/>
      <c r="G63" s="795"/>
      <c r="H63" s="795"/>
      <c r="I63" s="795"/>
      <c r="J63" s="795"/>
      <c r="K63" s="795"/>
      <c r="L63" s="795"/>
      <c r="M63" s="795"/>
      <c r="N63" s="795"/>
      <c r="O63" s="795"/>
      <c r="P63" s="796"/>
      <c r="Q63" s="845"/>
      <c r="R63" s="846"/>
      <c r="S63" s="846"/>
      <c r="T63" s="846"/>
      <c r="U63" s="846"/>
      <c r="V63" s="846"/>
      <c r="W63" s="846"/>
      <c r="X63" s="846"/>
      <c r="Y63" s="846"/>
      <c r="Z63" s="846"/>
      <c r="AA63" s="846"/>
      <c r="AB63" s="846"/>
      <c r="AC63" s="846"/>
      <c r="AD63" s="846"/>
      <c r="AE63" s="847"/>
      <c r="AF63" s="848">
        <v>1511</v>
      </c>
      <c r="AG63" s="849"/>
      <c r="AH63" s="849"/>
      <c r="AI63" s="849"/>
      <c r="AJ63" s="850"/>
      <c r="AK63" s="851"/>
      <c r="AL63" s="846"/>
      <c r="AM63" s="846"/>
      <c r="AN63" s="846"/>
      <c r="AO63" s="846"/>
      <c r="AP63" s="849">
        <v>17294</v>
      </c>
      <c r="AQ63" s="849"/>
      <c r="AR63" s="849"/>
      <c r="AS63" s="849"/>
      <c r="AT63" s="849"/>
      <c r="AU63" s="849">
        <v>11261</v>
      </c>
      <c r="AV63" s="849"/>
      <c r="AW63" s="849"/>
      <c r="AX63" s="849"/>
      <c r="AY63" s="849"/>
      <c r="AZ63" s="853"/>
      <c r="BA63" s="853"/>
      <c r="BB63" s="853"/>
      <c r="BC63" s="853"/>
      <c r="BD63" s="853"/>
      <c r="BE63" s="854"/>
      <c r="BF63" s="854"/>
      <c r="BG63" s="854"/>
      <c r="BH63" s="854"/>
      <c r="BI63" s="855"/>
      <c r="BJ63" s="856" t="s">
        <v>122</v>
      </c>
      <c r="BK63" s="857"/>
      <c r="BL63" s="857"/>
      <c r="BM63" s="857"/>
      <c r="BN63" s="858"/>
      <c r="BO63" s="229"/>
      <c r="BP63" s="229"/>
      <c r="BQ63" s="226">
        <v>57</v>
      </c>
      <c r="BR63" s="227"/>
      <c r="BS63" s="784"/>
      <c r="BT63" s="785"/>
      <c r="BU63" s="785"/>
      <c r="BV63" s="785"/>
      <c r="BW63" s="785"/>
      <c r="BX63" s="785"/>
      <c r="BY63" s="785"/>
      <c r="BZ63" s="785"/>
      <c r="CA63" s="785"/>
      <c r="CB63" s="785"/>
      <c r="CC63" s="785"/>
      <c r="CD63" s="785"/>
      <c r="CE63" s="785"/>
      <c r="CF63" s="785"/>
      <c r="CG63" s="786"/>
      <c r="CH63" s="787"/>
      <c r="CI63" s="788"/>
      <c r="CJ63" s="788"/>
      <c r="CK63" s="788"/>
      <c r="CL63" s="789"/>
      <c r="CM63" s="787"/>
      <c r="CN63" s="788"/>
      <c r="CO63" s="788"/>
      <c r="CP63" s="788"/>
      <c r="CQ63" s="789"/>
      <c r="CR63" s="787"/>
      <c r="CS63" s="788"/>
      <c r="CT63" s="788"/>
      <c r="CU63" s="788"/>
      <c r="CV63" s="789"/>
      <c r="CW63" s="787"/>
      <c r="CX63" s="788"/>
      <c r="CY63" s="788"/>
      <c r="CZ63" s="788"/>
      <c r="DA63" s="789"/>
      <c r="DB63" s="787"/>
      <c r="DC63" s="788"/>
      <c r="DD63" s="788"/>
      <c r="DE63" s="788"/>
      <c r="DF63" s="789"/>
      <c r="DG63" s="787"/>
      <c r="DH63" s="788"/>
      <c r="DI63" s="788"/>
      <c r="DJ63" s="788"/>
      <c r="DK63" s="789"/>
      <c r="DL63" s="787"/>
      <c r="DM63" s="788"/>
      <c r="DN63" s="788"/>
      <c r="DO63" s="788"/>
      <c r="DP63" s="789"/>
      <c r="DQ63" s="787"/>
      <c r="DR63" s="788"/>
      <c r="DS63" s="788"/>
      <c r="DT63" s="788"/>
      <c r="DU63" s="789"/>
      <c r="DV63" s="784"/>
      <c r="DW63" s="785"/>
      <c r="DX63" s="785"/>
      <c r="DY63" s="785"/>
      <c r="DZ63" s="790"/>
      <c r="EA63" s="218"/>
    </row>
    <row r="64" spans="1:131" ht="26.3"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4"/>
      <c r="BT64" s="785"/>
      <c r="BU64" s="785"/>
      <c r="BV64" s="785"/>
      <c r="BW64" s="785"/>
      <c r="BX64" s="785"/>
      <c r="BY64" s="785"/>
      <c r="BZ64" s="785"/>
      <c r="CA64" s="785"/>
      <c r="CB64" s="785"/>
      <c r="CC64" s="785"/>
      <c r="CD64" s="785"/>
      <c r="CE64" s="785"/>
      <c r="CF64" s="785"/>
      <c r="CG64" s="786"/>
      <c r="CH64" s="787"/>
      <c r="CI64" s="788"/>
      <c r="CJ64" s="788"/>
      <c r="CK64" s="788"/>
      <c r="CL64" s="789"/>
      <c r="CM64" s="787"/>
      <c r="CN64" s="788"/>
      <c r="CO64" s="788"/>
      <c r="CP64" s="788"/>
      <c r="CQ64" s="789"/>
      <c r="CR64" s="787"/>
      <c r="CS64" s="788"/>
      <c r="CT64" s="788"/>
      <c r="CU64" s="788"/>
      <c r="CV64" s="789"/>
      <c r="CW64" s="787"/>
      <c r="CX64" s="788"/>
      <c r="CY64" s="788"/>
      <c r="CZ64" s="788"/>
      <c r="DA64" s="789"/>
      <c r="DB64" s="787"/>
      <c r="DC64" s="788"/>
      <c r="DD64" s="788"/>
      <c r="DE64" s="788"/>
      <c r="DF64" s="789"/>
      <c r="DG64" s="787"/>
      <c r="DH64" s="788"/>
      <c r="DI64" s="788"/>
      <c r="DJ64" s="788"/>
      <c r="DK64" s="789"/>
      <c r="DL64" s="787"/>
      <c r="DM64" s="788"/>
      <c r="DN64" s="788"/>
      <c r="DO64" s="788"/>
      <c r="DP64" s="789"/>
      <c r="DQ64" s="787"/>
      <c r="DR64" s="788"/>
      <c r="DS64" s="788"/>
      <c r="DT64" s="788"/>
      <c r="DU64" s="789"/>
      <c r="DV64" s="784"/>
      <c r="DW64" s="785"/>
      <c r="DX64" s="785"/>
      <c r="DY64" s="785"/>
      <c r="DZ64" s="790"/>
      <c r="EA64" s="218"/>
    </row>
    <row r="65" spans="1:131" ht="26.3"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4"/>
      <c r="BT65" s="785"/>
      <c r="BU65" s="785"/>
      <c r="BV65" s="785"/>
      <c r="BW65" s="785"/>
      <c r="BX65" s="785"/>
      <c r="BY65" s="785"/>
      <c r="BZ65" s="785"/>
      <c r="CA65" s="785"/>
      <c r="CB65" s="785"/>
      <c r="CC65" s="785"/>
      <c r="CD65" s="785"/>
      <c r="CE65" s="785"/>
      <c r="CF65" s="785"/>
      <c r="CG65" s="786"/>
      <c r="CH65" s="787"/>
      <c r="CI65" s="788"/>
      <c r="CJ65" s="788"/>
      <c r="CK65" s="788"/>
      <c r="CL65" s="789"/>
      <c r="CM65" s="787"/>
      <c r="CN65" s="788"/>
      <c r="CO65" s="788"/>
      <c r="CP65" s="788"/>
      <c r="CQ65" s="789"/>
      <c r="CR65" s="787"/>
      <c r="CS65" s="788"/>
      <c r="CT65" s="788"/>
      <c r="CU65" s="788"/>
      <c r="CV65" s="789"/>
      <c r="CW65" s="787"/>
      <c r="CX65" s="788"/>
      <c r="CY65" s="788"/>
      <c r="CZ65" s="788"/>
      <c r="DA65" s="789"/>
      <c r="DB65" s="787"/>
      <c r="DC65" s="788"/>
      <c r="DD65" s="788"/>
      <c r="DE65" s="788"/>
      <c r="DF65" s="789"/>
      <c r="DG65" s="787"/>
      <c r="DH65" s="788"/>
      <c r="DI65" s="788"/>
      <c r="DJ65" s="788"/>
      <c r="DK65" s="789"/>
      <c r="DL65" s="787"/>
      <c r="DM65" s="788"/>
      <c r="DN65" s="788"/>
      <c r="DO65" s="788"/>
      <c r="DP65" s="789"/>
      <c r="DQ65" s="787"/>
      <c r="DR65" s="788"/>
      <c r="DS65" s="788"/>
      <c r="DT65" s="788"/>
      <c r="DU65" s="789"/>
      <c r="DV65" s="784"/>
      <c r="DW65" s="785"/>
      <c r="DX65" s="785"/>
      <c r="DY65" s="785"/>
      <c r="DZ65" s="790"/>
      <c r="EA65" s="218"/>
    </row>
    <row r="66" spans="1:131" ht="26.3" customHeight="1" x14ac:dyDescent="0.2">
      <c r="A66" s="729" t="s">
        <v>398</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9" t="s">
        <v>384</v>
      </c>
      <c r="AG66" s="820"/>
      <c r="AH66" s="820"/>
      <c r="AI66" s="820"/>
      <c r="AJ66" s="860"/>
      <c r="AK66" s="725" t="s">
        <v>385</v>
      </c>
      <c r="AL66" s="730"/>
      <c r="AM66" s="730"/>
      <c r="AN66" s="730"/>
      <c r="AO66" s="731"/>
      <c r="AP66" s="725" t="s">
        <v>386</v>
      </c>
      <c r="AQ66" s="721"/>
      <c r="AR66" s="721"/>
      <c r="AS66" s="721"/>
      <c r="AT66" s="722"/>
      <c r="AU66" s="725" t="s">
        <v>399</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18"/>
    </row>
    <row r="67" spans="1:131" ht="26.3"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61"/>
      <c r="AG67" s="823"/>
      <c r="AH67" s="823"/>
      <c r="AI67" s="823"/>
      <c r="AJ67" s="862"/>
      <c r="AK67" s="863"/>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18"/>
    </row>
    <row r="68" spans="1:131" ht="26.3" customHeight="1" thickTop="1" x14ac:dyDescent="0.2">
      <c r="A68" s="224">
        <v>1</v>
      </c>
      <c r="B68" s="773" t="s">
        <v>546</v>
      </c>
      <c r="C68" s="774"/>
      <c r="D68" s="774"/>
      <c r="E68" s="774"/>
      <c r="F68" s="774"/>
      <c r="G68" s="774"/>
      <c r="H68" s="774"/>
      <c r="I68" s="774"/>
      <c r="J68" s="774"/>
      <c r="K68" s="774"/>
      <c r="L68" s="774"/>
      <c r="M68" s="774"/>
      <c r="N68" s="774"/>
      <c r="O68" s="774"/>
      <c r="P68" s="775"/>
      <c r="Q68" s="874">
        <v>1654</v>
      </c>
      <c r="R68" s="871"/>
      <c r="S68" s="871"/>
      <c r="T68" s="871"/>
      <c r="U68" s="871"/>
      <c r="V68" s="871">
        <v>1597</v>
      </c>
      <c r="W68" s="871"/>
      <c r="X68" s="871"/>
      <c r="Y68" s="871"/>
      <c r="Z68" s="871"/>
      <c r="AA68" s="871">
        <v>57</v>
      </c>
      <c r="AB68" s="871"/>
      <c r="AC68" s="871"/>
      <c r="AD68" s="871"/>
      <c r="AE68" s="871"/>
      <c r="AF68" s="871">
        <v>57</v>
      </c>
      <c r="AG68" s="871"/>
      <c r="AH68" s="871"/>
      <c r="AI68" s="871"/>
      <c r="AJ68" s="871"/>
      <c r="AK68" s="871" t="s">
        <v>486</v>
      </c>
      <c r="AL68" s="871"/>
      <c r="AM68" s="871"/>
      <c r="AN68" s="871"/>
      <c r="AO68" s="871"/>
      <c r="AP68" s="871">
        <v>775</v>
      </c>
      <c r="AQ68" s="871"/>
      <c r="AR68" s="871"/>
      <c r="AS68" s="871"/>
      <c r="AT68" s="871"/>
      <c r="AU68" s="871">
        <v>240</v>
      </c>
      <c r="AV68" s="871"/>
      <c r="AW68" s="871"/>
      <c r="AX68" s="871"/>
      <c r="AY68" s="871"/>
      <c r="AZ68" s="872"/>
      <c r="BA68" s="872"/>
      <c r="BB68" s="872"/>
      <c r="BC68" s="872"/>
      <c r="BD68" s="873"/>
      <c r="BE68" s="229"/>
      <c r="BF68" s="229"/>
      <c r="BG68" s="229"/>
      <c r="BH68" s="229"/>
      <c r="BI68" s="229"/>
      <c r="BJ68" s="229"/>
      <c r="BK68" s="229"/>
      <c r="BL68" s="229"/>
      <c r="BM68" s="229"/>
      <c r="BN68" s="229"/>
      <c r="BO68" s="229"/>
      <c r="BP68" s="229"/>
      <c r="BQ68" s="226">
        <v>62</v>
      </c>
      <c r="BR68" s="231"/>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18"/>
    </row>
    <row r="69" spans="1:131" ht="26.3" customHeight="1" x14ac:dyDescent="0.2">
      <c r="A69" s="226">
        <v>2</v>
      </c>
      <c r="B69" s="791" t="s">
        <v>547</v>
      </c>
      <c r="C69" s="792"/>
      <c r="D69" s="792"/>
      <c r="E69" s="792"/>
      <c r="F69" s="792"/>
      <c r="G69" s="792"/>
      <c r="H69" s="792"/>
      <c r="I69" s="792"/>
      <c r="J69" s="792"/>
      <c r="K69" s="792"/>
      <c r="L69" s="792"/>
      <c r="M69" s="792"/>
      <c r="N69" s="792"/>
      <c r="O69" s="792"/>
      <c r="P69" s="793"/>
      <c r="Q69" s="875">
        <v>285</v>
      </c>
      <c r="R69" s="835"/>
      <c r="S69" s="835"/>
      <c r="T69" s="835"/>
      <c r="U69" s="835"/>
      <c r="V69" s="835">
        <v>161</v>
      </c>
      <c r="W69" s="835"/>
      <c r="X69" s="835"/>
      <c r="Y69" s="835"/>
      <c r="Z69" s="835"/>
      <c r="AA69" s="835">
        <v>124</v>
      </c>
      <c r="AB69" s="835"/>
      <c r="AC69" s="835"/>
      <c r="AD69" s="835"/>
      <c r="AE69" s="835"/>
      <c r="AF69" s="835">
        <v>124</v>
      </c>
      <c r="AG69" s="835"/>
      <c r="AH69" s="835"/>
      <c r="AI69" s="835"/>
      <c r="AJ69" s="835"/>
      <c r="AK69" s="835" t="s">
        <v>486</v>
      </c>
      <c r="AL69" s="835"/>
      <c r="AM69" s="835"/>
      <c r="AN69" s="835"/>
      <c r="AO69" s="835"/>
      <c r="AP69" s="835" t="s">
        <v>545</v>
      </c>
      <c r="AQ69" s="835"/>
      <c r="AR69" s="835"/>
      <c r="AS69" s="835"/>
      <c r="AT69" s="835"/>
      <c r="AU69" s="835" t="s">
        <v>545</v>
      </c>
      <c r="AV69" s="835"/>
      <c r="AW69" s="835"/>
      <c r="AX69" s="835"/>
      <c r="AY69" s="835"/>
      <c r="AZ69" s="837"/>
      <c r="BA69" s="837"/>
      <c r="BB69" s="837"/>
      <c r="BC69" s="837"/>
      <c r="BD69" s="838"/>
      <c r="BE69" s="229"/>
      <c r="BF69" s="229"/>
      <c r="BG69" s="229"/>
      <c r="BH69" s="229"/>
      <c r="BI69" s="229"/>
      <c r="BJ69" s="229"/>
      <c r="BK69" s="229"/>
      <c r="BL69" s="229"/>
      <c r="BM69" s="229"/>
      <c r="BN69" s="229"/>
      <c r="BO69" s="229"/>
      <c r="BP69" s="229"/>
      <c r="BQ69" s="226">
        <v>63</v>
      </c>
      <c r="BR69" s="231"/>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18"/>
    </row>
    <row r="70" spans="1:131" ht="26.3" customHeight="1" x14ac:dyDescent="0.2">
      <c r="A70" s="226">
        <v>3</v>
      </c>
      <c r="B70" s="791" t="s">
        <v>548</v>
      </c>
      <c r="C70" s="792"/>
      <c r="D70" s="792"/>
      <c r="E70" s="792"/>
      <c r="F70" s="792"/>
      <c r="G70" s="792"/>
      <c r="H70" s="792"/>
      <c r="I70" s="792"/>
      <c r="J70" s="792"/>
      <c r="K70" s="792"/>
      <c r="L70" s="792"/>
      <c r="M70" s="792"/>
      <c r="N70" s="792"/>
      <c r="O70" s="792"/>
      <c r="P70" s="793"/>
      <c r="Q70" s="875">
        <v>5505</v>
      </c>
      <c r="R70" s="835"/>
      <c r="S70" s="835"/>
      <c r="T70" s="835"/>
      <c r="U70" s="835"/>
      <c r="V70" s="835">
        <v>4899</v>
      </c>
      <c r="W70" s="835"/>
      <c r="X70" s="835"/>
      <c r="Y70" s="835"/>
      <c r="Z70" s="835"/>
      <c r="AA70" s="835">
        <v>606</v>
      </c>
      <c r="AB70" s="835"/>
      <c r="AC70" s="835"/>
      <c r="AD70" s="835"/>
      <c r="AE70" s="835"/>
      <c r="AF70" s="835">
        <v>606</v>
      </c>
      <c r="AG70" s="835"/>
      <c r="AH70" s="835"/>
      <c r="AI70" s="835"/>
      <c r="AJ70" s="835"/>
      <c r="AK70" s="835" t="s">
        <v>486</v>
      </c>
      <c r="AL70" s="835"/>
      <c r="AM70" s="835"/>
      <c r="AN70" s="835"/>
      <c r="AO70" s="835"/>
      <c r="AP70" s="835" t="s">
        <v>545</v>
      </c>
      <c r="AQ70" s="835"/>
      <c r="AR70" s="835"/>
      <c r="AS70" s="835"/>
      <c r="AT70" s="835"/>
      <c r="AU70" s="835" t="s">
        <v>545</v>
      </c>
      <c r="AV70" s="835"/>
      <c r="AW70" s="835"/>
      <c r="AX70" s="835"/>
      <c r="AY70" s="835"/>
      <c r="AZ70" s="837"/>
      <c r="BA70" s="837"/>
      <c r="BB70" s="837"/>
      <c r="BC70" s="837"/>
      <c r="BD70" s="838"/>
      <c r="BE70" s="229"/>
      <c r="BF70" s="229"/>
      <c r="BG70" s="229"/>
      <c r="BH70" s="229"/>
      <c r="BI70" s="229"/>
      <c r="BJ70" s="229"/>
      <c r="BK70" s="229"/>
      <c r="BL70" s="229"/>
      <c r="BM70" s="229"/>
      <c r="BN70" s="229"/>
      <c r="BO70" s="229"/>
      <c r="BP70" s="229"/>
      <c r="BQ70" s="226">
        <v>64</v>
      </c>
      <c r="BR70" s="231"/>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18"/>
    </row>
    <row r="71" spans="1:131" ht="26.3" customHeight="1" x14ac:dyDescent="0.2">
      <c r="A71" s="226">
        <v>4</v>
      </c>
      <c r="B71" s="791" t="s">
        <v>549</v>
      </c>
      <c r="C71" s="792"/>
      <c r="D71" s="792"/>
      <c r="E71" s="792"/>
      <c r="F71" s="792"/>
      <c r="G71" s="792"/>
      <c r="H71" s="792"/>
      <c r="I71" s="792"/>
      <c r="J71" s="792"/>
      <c r="K71" s="792"/>
      <c r="L71" s="792"/>
      <c r="M71" s="792"/>
      <c r="N71" s="792"/>
      <c r="O71" s="792"/>
      <c r="P71" s="793"/>
      <c r="Q71" s="875">
        <v>166</v>
      </c>
      <c r="R71" s="835"/>
      <c r="S71" s="835"/>
      <c r="T71" s="835"/>
      <c r="U71" s="835"/>
      <c r="V71" s="835">
        <v>162</v>
      </c>
      <c r="W71" s="835"/>
      <c r="X71" s="835"/>
      <c r="Y71" s="835"/>
      <c r="Z71" s="835"/>
      <c r="AA71" s="835">
        <v>4</v>
      </c>
      <c r="AB71" s="835"/>
      <c r="AC71" s="835"/>
      <c r="AD71" s="835"/>
      <c r="AE71" s="835"/>
      <c r="AF71" s="835">
        <v>4</v>
      </c>
      <c r="AG71" s="835"/>
      <c r="AH71" s="835"/>
      <c r="AI71" s="835"/>
      <c r="AJ71" s="835"/>
      <c r="AK71" s="835" t="s">
        <v>486</v>
      </c>
      <c r="AL71" s="835"/>
      <c r="AM71" s="835"/>
      <c r="AN71" s="835"/>
      <c r="AO71" s="835"/>
      <c r="AP71" s="835" t="s">
        <v>545</v>
      </c>
      <c r="AQ71" s="835"/>
      <c r="AR71" s="835"/>
      <c r="AS71" s="835"/>
      <c r="AT71" s="835"/>
      <c r="AU71" s="835" t="s">
        <v>545</v>
      </c>
      <c r="AV71" s="835"/>
      <c r="AW71" s="835"/>
      <c r="AX71" s="835"/>
      <c r="AY71" s="835"/>
      <c r="AZ71" s="837"/>
      <c r="BA71" s="837"/>
      <c r="BB71" s="837"/>
      <c r="BC71" s="837"/>
      <c r="BD71" s="838"/>
      <c r="BE71" s="229"/>
      <c r="BF71" s="229"/>
      <c r="BG71" s="229"/>
      <c r="BH71" s="229"/>
      <c r="BI71" s="229"/>
      <c r="BJ71" s="229"/>
      <c r="BK71" s="229"/>
      <c r="BL71" s="229"/>
      <c r="BM71" s="229"/>
      <c r="BN71" s="229"/>
      <c r="BO71" s="229"/>
      <c r="BP71" s="229"/>
      <c r="BQ71" s="226">
        <v>65</v>
      </c>
      <c r="BR71" s="231"/>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18"/>
    </row>
    <row r="72" spans="1:131" ht="26.3" customHeight="1" x14ac:dyDescent="0.2">
      <c r="A72" s="226">
        <v>5</v>
      </c>
      <c r="B72" s="791" t="s">
        <v>550</v>
      </c>
      <c r="C72" s="792"/>
      <c r="D72" s="792"/>
      <c r="E72" s="792"/>
      <c r="F72" s="792"/>
      <c r="G72" s="792"/>
      <c r="H72" s="792"/>
      <c r="I72" s="792"/>
      <c r="J72" s="792"/>
      <c r="K72" s="792"/>
      <c r="L72" s="792"/>
      <c r="M72" s="792"/>
      <c r="N72" s="792"/>
      <c r="O72" s="792"/>
      <c r="P72" s="793"/>
      <c r="Q72" s="875">
        <v>178905</v>
      </c>
      <c r="R72" s="835"/>
      <c r="S72" s="835"/>
      <c r="T72" s="835"/>
      <c r="U72" s="835"/>
      <c r="V72" s="835">
        <v>178905</v>
      </c>
      <c r="W72" s="835"/>
      <c r="X72" s="835"/>
      <c r="Y72" s="835"/>
      <c r="Z72" s="835"/>
      <c r="AA72" s="835" t="s">
        <v>486</v>
      </c>
      <c r="AB72" s="835"/>
      <c r="AC72" s="835"/>
      <c r="AD72" s="835"/>
      <c r="AE72" s="835"/>
      <c r="AF72" s="835" t="s">
        <v>486</v>
      </c>
      <c r="AG72" s="835"/>
      <c r="AH72" s="835"/>
      <c r="AI72" s="835"/>
      <c r="AJ72" s="835"/>
      <c r="AK72" s="835" t="s">
        <v>486</v>
      </c>
      <c r="AL72" s="835"/>
      <c r="AM72" s="835"/>
      <c r="AN72" s="835"/>
      <c r="AO72" s="835"/>
      <c r="AP72" s="835" t="s">
        <v>545</v>
      </c>
      <c r="AQ72" s="835"/>
      <c r="AR72" s="835"/>
      <c r="AS72" s="835"/>
      <c r="AT72" s="835"/>
      <c r="AU72" s="835" t="s">
        <v>545</v>
      </c>
      <c r="AV72" s="835"/>
      <c r="AW72" s="835"/>
      <c r="AX72" s="835"/>
      <c r="AY72" s="835"/>
      <c r="AZ72" s="837"/>
      <c r="BA72" s="837"/>
      <c r="BB72" s="837"/>
      <c r="BC72" s="837"/>
      <c r="BD72" s="838"/>
      <c r="BE72" s="229"/>
      <c r="BF72" s="229"/>
      <c r="BG72" s="229"/>
      <c r="BH72" s="229"/>
      <c r="BI72" s="229"/>
      <c r="BJ72" s="229"/>
      <c r="BK72" s="229"/>
      <c r="BL72" s="229"/>
      <c r="BM72" s="229"/>
      <c r="BN72" s="229"/>
      <c r="BO72" s="229"/>
      <c r="BP72" s="229"/>
      <c r="BQ72" s="226">
        <v>66</v>
      </c>
      <c r="BR72" s="231"/>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18"/>
    </row>
    <row r="73" spans="1:131" ht="26.3" customHeight="1" x14ac:dyDescent="0.2">
      <c r="A73" s="226">
        <v>6</v>
      </c>
      <c r="B73" s="791" t="s">
        <v>551</v>
      </c>
      <c r="C73" s="792"/>
      <c r="D73" s="792"/>
      <c r="E73" s="792"/>
      <c r="F73" s="792"/>
      <c r="G73" s="792"/>
      <c r="H73" s="792"/>
      <c r="I73" s="792"/>
      <c r="J73" s="792"/>
      <c r="K73" s="792"/>
      <c r="L73" s="792"/>
      <c r="M73" s="792"/>
      <c r="N73" s="792"/>
      <c r="O73" s="792"/>
      <c r="P73" s="793"/>
      <c r="Q73" s="875">
        <v>1517</v>
      </c>
      <c r="R73" s="835"/>
      <c r="S73" s="835"/>
      <c r="T73" s="835"/>
      <c r="U73" s="835"/>
      <c r="V73" s="835">
        <v>1481</v>
      </c>
      <c r="W73" s="835"/>
      <c r="X73" s="835"/>
      <c r="Y73" s="835"/>
      <c r="Z73" s="835"/>
      <c r="AA73" s="835">
        <v>36</v>
      </c>
      <c r="AB73" s="835"/>
      <c r="AC73" s="835"/>
      <c r="AD73" s="835"/>
      <c r="AE73" s="835"/>
      <c r="AF73" s="835">
        <v>24</v>
      </c>
      <c r="AG73" s="835"/>
      <c r="AH73" s="835"/>
      <c r="AI73" s="835"/>
      <c r="AJ73" s="835"/>
      <c r="AK73" s="835" t="s">
        <v>486</v>
      </c>
      <c r="AL73" s="835"/>
      <c r="AM73" s="835"/>
      <c r="AN73" s="835"/>
      <c r="AO73" s="835"/>
      <c r="AP73" s="835">
        <v>423</v>
      </c>
      <c r="AQ73" s="835"/>
      <c r="AR73" s="835"/>
      <c r="AS73" s="835"/>
      <c r="AT73" s="835"/>
      <c r="AU73" s="835">
        <v>243</v>
      </c>
      <c r="AV73" s="835"/>
      <c r="AW73" s="835"/>
      <c r="AX73" s="835"/>
      <c r="AY73" s="835"/>
      <c r="AZ73" s="837"/>
      <c r="BA73" s="837"/>
      <c r="BB73" s="837"/>
      <c r="BC73" s="837"/>
      <c r="BD73" s="838"/>
      <c r="BE73" s="229"/>
      <c r="BF73" s="229"/>
      <c r="BG73" s="229"/>
      <c r="BH73" s="229"/>
      <c r="BI73" s="229"/>
      <c r="BJ73" s="229"/>
      <c r="BK73" s="229"/>
      <c r="BL73" s="229"/>
      <c r="BM73" s="229"/>
      <c r="BN73" s="229"/>
      <c r="BO73" s="229"/>
      <c r="BP73" s="229"/>
      <c r="BQ73" s="226">
        <v>67</v>
      </c>
      <c r="BR73" s="231"/>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18"/>
    </row>
    <row r="74" spans="1:131" ht="26.3" customHeight="1" x14ac:dyDescent="0.2">
      <c r="A74" s="226">
        <v>7</v>
      </c>
      <c r="B74" s="876"/>
      <c r="C74" s="877"/>
      <c r="D74" s="877"/>
      <c r="E74" s="877"/>
      <c r="F74" s="877"/>
      <c r="G74" s="877"/>
      <c r="H74" s="877"/>
      <c r="I74" s="877"/>
      <c r="J74" s="877"/>
      <c r="K74" s="877"/>
      <c r="L74" s="877"/>
      <c r="M74" s="877"/>
      <c r="N74" s="877"/>
      <c r="O74" s="877"/>
      <c r="P74" s="878"/>
      <c r="Q74" s="875"/>
      <c r="R74" s="835"/>
      <c r="S74" s="835"/>
      <c r="T74" s="835"/>
      <c r="U74" s="835"/>
      <c r="V74" s="835"/>
      <c r="W74" s="835"/>
      <c r="X74" s="835"/>
      <c r="Y74" s="835"/>
      <c r="Z74" s="835"/>
      <c r="AA74" s="835"/>
      <c r="AB74" s="835"/>
      <c r="AC74" s="835"/>
      <c r="AD74" s="835"/>
      <c r="AE74" s="835"/>
      <c r="AF74" s="835"/>
      <c r="AG74" s="835"/>
      <c r="AH74" s="835"/>
      <c r="AI74" s="835"/>
      <c r="AJ74" s="835"/>
      <c r="AK74" s="835"/>
      <c r="AL74" s="835"/>
      <c r="AM74" s="835"/>
      <c r="AN74" s="835"/>
      <c r="AO74" s="835"/>
      <c r="AP74" s="835"/>
      <c r="AQ74" s="835"/>
      <c r="AR74" s="835"/>
      <c r="AS74" s="835"/>
      <c r="AT74" s="835"/>
      <c r="AU74" s="835"/>
      <c r="AV74" s="835"/>
      <c r="AW74" s="835"/>
      <c r="AX74" s="835"/>
      <c r="AY74" s="835"/>
      <c r="AZ74" s="837"/>
      <c r="BA74" s="837"/>
      <c r="BB74" s="837"/>
      <c r="BC74" s="837"/>
      <c r="BD74" s="838"/>
      <c r="BE74" s="229"/>
      <c r="BF74" s="229"/>
      <c r="BG74" s="229"/>
      <c r="BH74" s="229"/>
      <c r="BI74" s="229"/>
      <c r="BJ74" s="229"/>
      <c r="BK74" s="229"/>
      <c r="BL74" s="229"/>
      <c r="BM74" s="229"/>
      <c r="BN74" s="229"/>
      <c r="BO74" s="229"/>
      <c r="BP74" s="229"/>
      <c r="BQ74" s="226">
        <v>68</v>
      </c>
      <c r="BR74" s="231"/>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18"/>
    </row>
    <row r="75" spans="1:131" ht="26.3" customHeight="1" x14ac:dyDescent="0.2">
      <c r="A75" s="226">
        <v>8</v>
      </c>
      <c r="B75" s="876"/>
      <c r="C75" s="877"/>
      <c r="D75" s="877"/>
      <c r="E75" s="877"/>
      <c r="F75" s="877"/>
      <c r="G75" s="877"/>
      <c r="H75" s="877"/>
      <c r="I75" s="877"/>
      <c r="J75" s="877"/>
      <c r="K75" s="877"/>
      <c r="L75" s="877"/>
      <c r="M75" s="877"/>
      <c r="N75" s="877"/>
      <c r="O75" s="877"/>
      <c r="P75" s="878"/>
      <c r="Q75" s="879"/>
      <c r="R75" s="880"/>
      <c r="S75" s="880"/>
      <c r="T75" s="880"/>
      <c r="U75" s="839"/>
      <c r="V75" s="881"/>
      <c r="W75" s="880"/>
      <c r="X75" s="880"/>
      <c r="Y75" s="880"/>
      <c r="Z75" s="839"/>
      <c r="AA75" s="881"/>
      <c r="AB75" s="880"/>
      <c r="AC75" s="880"/>
      <c r="AD75" s="880"/>
      <c r="AE75" s="839"/>
      <c r="AF75" s="881"/>
      <c r="AG75" s="880"/>
      <c r="AH75" s="880"/>
      <c r="AI75" s="880"/>
      <c r="AJ75" s="839"/>
      <c r="AK75" s="881"/>
      <c r="AL75" s="880"/>
      <c r="AM75" s="880"/>
      <c r="AN75" s="880"/>
      <c r="AO75" s="839"/>
      <c r="AP75" s="881"/>
      <c r="AQ75" s="880"/>
      <c r="AR75" s="880"/>
      <c r="AS75" s="880"/>
      <c r="AT75" s="839"/>
      <c r="AU75" s="881"/>
      <c r="AV75" s="880"/>
      <c r="AW75" s="880"/>
      <c r="AX75" s="880"/>
      <c r="AY75" s="839"/>
      <c r="AZ75" s="837"/>
      <c r="BA75" s="837"/>
      <c r="BB75" s="837"/>
      <c r="BC75" s="837"/>
      <c r="BD75" s="838"/>
      <c r="BE75" s="229"/>
      <c r="BF75" s="229"/>
      <c r="BG75" s="229"/>
      <c r="BH75" s="229"/>
      <c r="BI75" s="229"/>
      <c r="BJ75" s="229"/>
      <c r="BK75" s="229"/>
      <c r="BL75" s="229"/>
      <c r="BM75" s="229"/>
      <c r="BN75" s="229"/>
      <c r="BO75" s="229"/>
      <c r="BP75" s="229"/>
      <c r="BQ75" s="226">
        <v>69</v>
      </c>
      <c r="BR75" s="231"/>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18"/>
    </row>
    <row r="76" spans="1:131" ht="26.3" customHeight="1" x14ac:dyDescent="0.2">
      <c r="A76" s="226">
        <v>9</v>
      </c>
      <c r="B76" s="876"/>
      <c r="C76" s="877"/>
      <c r="D76" s="877"/>
      <c r="E76" s="877"/>
      <c r="F76" s="877"/>
      <c r="G76" s="877"/>
      <c r="H76" s="877"/>
      <c r="I76" s="877"/>
      <c r="J76" s="877"/>
      <c r="K76" s="877"/>
      <c r="L76" s="877"/>
      <c r="M76" s="877"/>
      <c r="N76" s="877"/>
      <c r="O76" s="877"/>
      <c r="P76" s="878"/>
      <c r="Q76" s="879"/>
      <c r="R76" s="880"/>
      <c r="S76" s="880"/>
      <c r="T76" s="880"/>
      <c r="U76" s="839"/>
      <c r="V76" s="881"/>
      <c r="W76" s="880"/>
      <c r="X76" s="880"/>
      <c r="Y76" s="880"/>
      <c r="Z76" s="839"/>
      <c r="AA76" s="881"/>
      <c r="AB76" s="880"/>
      <c r="AC76" s="880"/>
      <c r="AD76" s="880"/>
      <c r="AE76" s="839"/>
      <c r="AF76" s="881"/>
      <c r="AG76" s="880"/>
      <c r="AH76" s="880"/>
      <c r="AI76" s="880"/>
      <c r="AJ76" s="839"/>
      <c r="AK76" s="881"/>
      <c r="AL76" s="880"/>
      <c r="AM76" s="880"/>
      <c r="AN76" s="880"/>
      <c r="AO76" s="839"/>
      <c r="AP76" s="881"/>
      <c r="AQ76" s="880"/>
      <c r="AR76" s="880"/>
      <c r="AS76" s="880"/>
      <c r="AT76" s="839"/>
      <c r="AU76" s="881"/>
      <c r="AV76" s="880"/>
      <c r="AW76" s="880"/>
      <c r="AX76" s="880"/>
      <c r="AY76" s="839"/>
      <c r="AZ76" s="837"/>
      <c r="BA76" s="837"/>
      <c r="BB76" s="837"/>
      <c r="BC76" s="837"/>
      <c r="BD76" s="838"/>
      <c r="BE76" s="229"/>
      <c r="BF76" s="229"/>
      <c r="BG76" s="229"/>
      <c r="BH76" s="229"/>
      <c r="BI76" s="229"/>
      <c r="BJ76" s="229"/>
      <c r="BK76" s="229"/>
      <c r="BL76" s="229"/>
      <c r="BM76" s="229"/>
      <c r="BN76" s="229"/>
      <c r="BO76" s="229"/>
      <c r="BP76" s="229"/>
      <c r="BQ76" s="226">
        <v>70</v>
      </c>
      <c r="BR76" s="231"/>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18"/>
    </row>
    <row r="77" spans="1:131" ht="26.3" customHeight="1" x14ac:dyDescent="0.2">
      <c r="A77" s="226">
        <v>10</v>
      </c>
      <c r="B77" s="876"/>
      <c r="C77" s="877"/>
      <c r="D77" s="877"/>
      <c r="E77" s="877"/>
      <c r="F77" s="877"/>
      <c r="G77" s="877"/>
      <c r="H77" s="877"/>
      <c r="I77" s="877"/>
      <c r="J77" s="877"/>
      <c r="K77" s="877"/>
      <c r="L77" s="877"/>
      <c r="M77" s="877"/>
      <c r="N77" s="877"/>
      <c r="O77" s="877"/>
      <c r="P77" s="878"/>
      <c r="Q77" s="879"/>
      <c r="R77" s="880"/>
      <c r="S77" s="880"/>
      <c r="T77" s="880"/>
      <c r="U77" s="839"/>
      <c r="V77" s="881"/>
      <c r="W77" s="880"/>
      <c r="X77" s="880"/>
      <c r="Y77" s="880"/>
      <c r="Z77" s="839"/>
      <c r="AA77" s="881"/>
      <c r="AB77" s="880"/>
      <c r="AC77" s="880"/>
      <c r="AD77" s="880"/>
      <c r="AE77" s="839"/>
      <c r="AF77" s="881"/>
      <c r="AG77" s="880"/>
      <c r="AH77" s="880"/>
      <c r="AI77" s="880"/>
      <c r="AJ77" s="839"/>
      <c r="AK77" s="881"/>
      <c r="AL77" s="880"/>
      <c r="AM77" s="880"/>
      <c r="AN77" s="880"/>
      <c r="AO77" s="839"/>
      <c r="AP77" s="881"/>
      <c r="AQ77" s="880"/>
      <c r="AR77" s="880"/>
      <c r="AS77" s="880"/>
      <c r="AT77" s="839"/>
      <c r="AU77" s="881"/>
      <c r="AV77" s="880"/>
      <c r="AW77" s="880"/>
      <c r="AX77" s="880"/>
      <c r="AY77" s="839"/>
      <c r="AZ77" s="837"/>
      <c r="BA77" s="837"/>
      <c r="BB77" s="837"/>
      <c r="BC77" s="837"/>
      <c r="BD77" s="838"/>
      <c r="BE77" s="229"/>
      <c r="BF77" s="229"/>
      <c r="BG77" s="229"/>
      <c r="BH77" s="229"/>
      <c r="BI77" s="229"/>
      <c r="BJ77" s="229"/>
      <c r="BK77" s="229"/>
      <c r="BL77" s="229"/>
      <c r="BM77" s="229"/>
      <c r="BN77" s="229"/>
      <c r="BO77" s="229"/>
      <c r="BP77" s="229"/>
      <c r="BQ77" s="226">
        <v>71</v>
      </c>
      <c r="BR77" s="231"/>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18"/>
    </row>
    <row r="78" spans="1:131" ht="26.3" customHeight="1" x14ac:dyDescent="0.2">
      <c r="A78" s="226">
        <v>11</v>
      </c>
      <c r="B78" s="876"/>
      <c r="C78" s="877"/>
      <c r="D78" s="877"/>
      <c r="E78" s="877"/>
      <c r="F78" s="877"/>
      <c r="G78" s="877"/>
      <c r="H78" s="877"/>
      <c r="I78" s="877"/>
      <c r="J78" s="877"/>
      <c r="K78" s="877"/>
      <c r="L78" s="877"/>
      <c r="M78" s="877"/>
      <c r="N78" s="877"/>
      <c r="O78" s="877"/>
      <c r="P78" s="878"/>
      <c r="Q78" s="875"/>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7"/>
      <c r="BA78" s="837"/>
      <c r="BB78" s="837"/>
      <c r="BC78" s="837"/>
      <c r="BD78" s="838"/>
      <c r="BE78" s="229"/>
      <c r="BF78" s="229"/>
      <c r="BG78" s="229"/>
      <c r="BH78" s="229"/>
      <c r="BI78" s="229"/>
      <c r="BJ78" s="218"/>
      <c r="BK78" s="218"/>
      <c r="BL78" s="218"/>
      <c r="BM78" s="218"/>
      <c r="BN78" s="218"/>
      <c r="BO78" s="229"/>
      <c r="BP78" s="229"/>
      <c r="BQ78" s="226">
        <v>72</v>
      </c>
      <c r="BR78" s="231"/>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18"/>
    </row>
    <row r="79" spans="1:131" ht="26.3" customHeight="1" x14ac:dyDescent="0.2">
      <c r="A79" s="226">
        <v>12</v>
      </c>
      <c r="B79" s="876"/>
      <c r="C79" s="877"/>
      <c r="D79" s="877"/>
      <c r="E79" s="877"/>
      <c r="F79" s="877"/>
      <c r="G79" s="877"/>
      <c r="H79" s="877"/>
      <c r="I79" s="877"/>
      <c r="J79" s="877"/>
      <c r="K79" s="877"/>
      <c r="L79" s="877"/>
      <c r="M79" s="877"/>
      <c r="N79" s="877"/>
      <c r="O79" s="877"/>
      <c r="P79" s="878"/>
      <c r="Q79" s="87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837"/>
      <c r="BA79" s="837"/>
      <c r="BB79" s="837"/>
      <c r="BC79" s="837"/>
      <c r="BD79" s="838"/>
      <c r="BE79" s="229"/>
      <c r="BF79" s="229"/>
      <c r="BG79" s="229"/>
      <c r="BH79" s="229"/>
      <c r="BI79" s="229"/>
      <c r="BJ79" s="218"/>
      <c r="BK79" s="218"/>
      <c r="BL79" s="218"/>
      <c r="BM79" s="218"/>
      <c r="BN79" s="218"/>
      <c r="BO79" s="229"/>
      <c r="BP79" s="229"/>
      <c r="BQ79" s="226">
        <v>73</v>
      </c>
      <c r="BR79" s="231"/>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18"/>
    </row>
    <row r="80" spans="1:131" ht="26.3" customHeight="1" x14ac:dyDescent="0.2">
      <c r="A80" s="226">
        <v>13</v>
      </c>
      <c r="B80" s="876"/>
      <c r="C80" s="877"/>
      <c r="D80" s="877"/>
      <c r="E80" s="877"/>
      <c r="F80" s="877"/>
      <c r="G80" s="877"/>
      <c r="H80" s="877"/>
      <c r="I80" s="877"/>
      <c r="J80" s="877"/>
      <c r="K80" s="877"/>
      <c r="L80" s="877"/>
      <c r="M80" s="877"/>
      <c r="N80" s="877"/>
      <c r="O80" s="877"/>
      <c r="P80" s="878"/>
      <c r="Q80" s="875"/>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837"/>
      <c r="BA80" s="837"/>
      <c r="BB80" s="837"/>
      <c r="BC80" s="837"/>
      <c r="BD80" s="838"/>
      <c r="BE80" s="229"/>
      <c r="BF80" s="229"/>
      <c r="BG80" s="229"/>
      <c r="BH80" s="229"/>
      <c r="BI80" s="229"/>
      <c r="BJ80" s="229"/>
      <c r="BK80" s="229"/>
      <c r="BL80" s="229"/>
      <c r="BM80" s="229"/>
      <c r="BN80" s="229"/>
      <c r="BO80" s="229"/>
      <c r="BP80" s="229"/>
      <c r="BQ80" s="226">
        <v>74</v>
      </c>
      <c r="BR80" s="231"/>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18"/>
    </row>
    <row r="81" spans="1:131" ht="26.3" customHeight="1" x14ac:dyDescent="0.2">
      <c r="A81" s="226">
        <v>14</v>
      </c>
      <c r="B81" s="876"/>
      <c r="C81" s="877"/>
      <c r="D81" s="877"/>
      <c r="E81" s="877"/>
      <c r="F81" s="877"/>
      <c r="G81" s="877"/>
      <c r="H81" s="877"/>
      <c r="I81" s="877"/>
      <c r="J81" s="877"/>
      <c r="K81" s="877"/>
      <c r="L81" s="877"/>
      <c r="M81" s="877"/>
      <c r="N81" s="877"/>
      <c r="O81" s="877"/>
      <c r="P81" s="878"/>
      <c r="Q81" s="87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7"/>
      <c r="BA81" s="837"/>
      <c r="BB81" s="837"/>
      <c r="BC81" s="837"/>
      <c r="BD81" s="838"/>
      <c r="BE81" s="229"/>
      <c r="BF81" s="229"/>
      <c r="BG81" s="229"/>
      <c r="BH81" s="229"/>
      <c r="BI81" s="229"/>
      <c r="BJ81" s="229"/>
      <c r="BK81" s="229"/>
      <c r="BL81" s="229"/>
      <c r="BM81" s="229"/>
      <c r="BN81" s="229"/>
      <c r="BO81" s="229"/>
      <c r="BP81" s="229"/>
      <c r="BQ81" s="226">
        <v>75</v>
      </c>
      <c r="BR81" s="231"/>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18"/>
    </row>
    <row r="82" spans="1:131" ht="26.3" customHeight="1" x14ac:dyDescent="0.2">
      <c r="A82" s="226">
        <v>15</v>
      </c>
      <c r="B82" s="876"/>
      <c r="C82" s="877"/>
      <c r="D82" s="877"/>
      <c r="E82" s="877"/>
      <c r="F82" s="877"/>
      <c r="G82" s="877"/>
      <c r="H82" s="877"/>
      <c r="I82" s="877"/>
      <c r="J82" s="877"/>
      <c r="K82" s="877"/>
      <c r="L82" s="877"/>
      <c r="M82" s="877"/>
      <c r="N82" s="877"/>
      <c r="O82" s="877"/>
      <c r="P82" s="878"/>
      <c r="Q82" s="875"/>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7"/>
      <c r="BA82" s="837"/>
      <c r="BB82" s="837"/>
      <c r="BC82" s="837"/>
      <c r="BD82" s="838"/>
      <c r="BE82" s="229"/>
      <c r="BF82" s="229"/>
      <c r="BG82" s="229"/>
      <c r="BH82" s="229"/>
      <c r="BI82" s="229"/>
      <c r="BJ82" s="229"/>
      <c r="BK82" s="229"/>
      <c r="BL82" s="229"/>
      <c r="BM82" s="229"/>
      <c r="BN82" s="229"/>
      <c r="BO82" s="229"/>
      <c r="BP82" s="229"/>
      <c r="BQ82" s="226">
        <v>76</v>
      </c>
      <c r="BR82" s="231"/>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18"/>
    </row>
    <row r="83" spans="1:131" ht="26.3" customHeight="1" x14ac:dyDescent="0.2">
      <c r="A83" s="226">
        <v>16</v>
      </c>
      <c r="B83" s="876"/>
      <c r="C83" s="877"/>
      <c r="D83" s="877"/>
      <c r="E83" s="877"/>
      <c r="F83" s="877"/>
      <c r="G83" s="877"/>
      <c r="H83" s="877"/>
      <c r="I83" s="877"/>
      <c r="J83" s="877"/>
      <c r="K83" s="877"/>
      <c r="L83" s="877"/>
      <c r="M83" s="877"/>
      <c r="N83" s="877"/>
      <c r="O83" s="877"/>
      <c r="P83" s="878"/>
      <c r="Q83" s="875"/>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7"/>
      <c r="BA83" s="837"/>
      <c r="BB83" s="837"/>
      <c r="BC83" s="837"/>
      <c r="BD83" s="838"/>
      <c r="BE83" s="229"/>
      <c r="BF83" s="229"/>
      <c r="BG83" s="229"/>
      <c r="BH83" s="229"/>
      <c r="BI83" s="229"/>
      <c r="BJ83" s="229"/>
      <c r="BK83" s="229"/>
      <c r="BL83" s="229"/>
      <c r="BM83" s="229"/>
      <c r="BN83" s="229"/>
      <c r="BO83" s="229"/>
      <c r="BP83" s="229"/>
      <c r="BQ83" s="226">
        <v>77</v>
      </c>
      <c r="BR83" s="231"/>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18"/>
    </row>
    <row r="84" spans="1:131" ht="26.3" customHeight="1" x14ac:dyDescent="0.2">
      <c r="A84" s="226">
        <v>17</v>
      </c>
      <c r="B84" s="876"/>
      <c r="C84" s="877"/>
      <c r="D84" s="877"/>
      <c r="E84" s="877"/>
      <c r="F84" s="877"/>
      <c r="G84" s="877"/>
      <c r="H84" s="877"/>
      <c r="I84" s="877"/>
      <c r="J84" s="877"/>
      <c r="K84" s="877"/>
      <c r="L84" s="877"/>
      <c r="M84" s="877"/>
      <c r="N84" s="877"/>
      <c r="O84" s="877"/>
      <c r="P84" s="878"/>
      <c r="Q84" s="875"/>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7"/>
      <c r="BA84" s="837"/>
      <c r="BB84" s="837"/>
      <c r="BC84" s="837"/>
      <c r="BD84" s="838"/>
      <c r="BE84" s="229"/>
      <c r="BF84" s="229"/>
      <c r="BG84" s="229"/>
      <c r="BH84" s="229"/>
      <c r="BI84" s="229"/>
      <c r="BJ84" s="229"/>
      <c r="BK84" s="229"/>
      <c r="BL84" s="229"/>
      <c r="BM84" s="229"/>
      <c r="BN84" s="229"/>
      <c r="BO84" s="229"/>
      <c r="BP84" s="229"/>
      <c r="BQ84" s="226">
        <v>78</v>
      </c>
      <c r="BR84" s="231"/>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18"/>
    </row>
    <row r="85" spans="1:131" ht="26.3" customHeight="1" x14ac:dyDescent="0.2">
      <c r="A85" s="226">
        <v>18</v>
      </c>
      <c r="B85" s="876"/>
      <c r="C85" s="877"/>
      <c r="D85" s="877"/>
      <c r="E85" s="877"/>
      <c r="F85" s="877"/>
      <c r="G85" s="877"/>
      <c r="H85" s="877"/>
      <c r="I85" s="877"/>
      <c r="J85" s="877"/>
      <c r="K85" s="877"/>
      <c r="L85" s="877"/>
      <c r="M85" s="877"/>
      <c r="N85" s="877"/>
      <c r="O85" s="877"/>
      <c r="P85" s="878"/>
      <c r="Q85" s="875"/>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7"/>
      <c r="BA85" s="837"/>
      <c r="BB85" s="837"/>
      <c r="BC85" s="837"/>
      <c r="BD85" s="838"/>
      <c r="BE85" s="229"/>
      <c r="BF85" s="229"/>
      <c r="BG85" s="229"/>
      <c r="BH85" s="229"/>
      <c r="BI85" s="229"/>
      <c r="BJ85" s="229"/>
      <c r="BK85" s="229"/>
      <c r="BL85" s="229"/>
      <c r="BM85" s="229"/>
      <c r="BN85" s="229"/>
      <c r="BO85" s="229"/>
      <c r="BP85" s="229"/>
      <c r="BQ85" s="226">
        <v>79</v>
      </c>
      <c r="BR85" s="231"/>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18"/>
    </row>
    <row r="86" spans="1:131" ht="26.3" customHeight="1" x14ac:dyDescent="0.2">
      <c r="A86" s="226">
        <v>19</v>
      </c>
      <c r="B86" s="876"/>
      <c r="C86" s="877"/>
      <c r="D86" s="877"/>
      <c r="E86" s="877"/>
      <c r="F86" s="877"/>
      <c r="G86" s="877"/>
      <c r="H86" s="877"/>
      <c r="I86" s="877"/>
      <c r="J86" s="877"/>
      <c r="K86" s="877"/>
      <c r="L86" s="877"/>
      <c r="M86" s="877"/>
      <c r="N86" s="877"/>
      <c r="O86" s="877"/>
      <c r="P86" s="878"/>
      <c r="Q86" s="875"/>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7"/>
      <c r="BA86" s="837"/>
      <c r="BB86" s="837"/>
      <c r="BC86" s="837"/>
      <c r="BD86" s="838"/>
      <c r="BE86" s="229"/>
      <c r="BF86" s="229"/>
      <c r="BG86" s="229"/>
      <c r="BH86" s="229"/>
      <c r="BI86" s="229"/>
      <c r="BJ86" s="229"/>
      <c r="BK86" s="229"/>
      <c r="BL86" s="229"/>
      <c r="BM86" s="229"/>
      <c r="BN86" s="229"/>
      <c r="BO86" s="229"/>
      <c r="BP86" s="229"/>
      <c r="BQ86" s="226">
        <v>80</v>
      </c>
      <c r="BR86" s="231"/>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18"/>
    </row>
    <row r="87" spans="1:131" ht="26.3" customHeight="1" x14ac:dyDescent="0.2">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18"/>
    </row>
    <row r="88" spans="1:131" ht="26.3" customHeight="1" thickBot="1" x14ac:dyDescent="0.25">
      <c r="A88" s="228" t="s">
        <v>377</v>
      </c>
      <c r="B88" s="794" t="s">
        <v>400</v>
      </c>
      <c r="C88" s="795"/>
      <c r="D88" s="795"/>
      <c r="E88" s="795"/>
      <c r="F88" s="795"/>
      <c r="G88" s="795"/>
      <c r="H88" s="795"/>
      <c r="I88" s="795"/>
      <c r="J88" s="795"/>
      <c r="K88" s="795"/>
      <c r="L88" s="795"/>
      <c r="M88" s="795"/>
      <c r="N88" s="795"/>
      <c r="O88" s="795"/>
      <c r="P88" s="796"/>
      <c r="Q88" s="845"/>
      <c r="R88" s="846"/>
      <c r="S88" s="846"/>
      <c r="T88" s="846"/>
      <c r="U88" s="846"/>
      <c r="V88" s="846"/>
      <c r="W88" s="846"/>
      <c r="X88" s="846"/>
      <c r="Y88" s="846"/>
      <c r="Z88" s="846"/>
      <c r="AA88" s="846"/>
      <c r="AB88" s="846"/>
      <c r="AC88" s="846"/>
      <c r="AD88" s="846"/>
      <c r="AE88" s="846"/>
      <c r="AF88" s="849">
        <v>815</v>
      </c>
      <c r="AG88" s="849"/>
      <c r="AH88" s="849"/>
      <c r="AI88" s="849"/>
      <c r="AJ88" s="849"/>
      <c r="AK88" s="846"/>
      <c r="AL88" s="846"/>
      <c r="AM88" s="846"/>
      <c r="AN88" s="846"/>
      <c r="AO88" s="846"/>
      <c r="AP88" s="849">
        <v>1198</v>
      </c>
      <c r="AQ88" s="849"/>
      <c r="AR88" s="849"/>
      <c r="AS88" s="849"/>
      <c r="AT88" s="849"/>
      <c r="AU88" s="849">
        <v>483</v>
      </c>
      <c r="AV88" s="849"/>
      <c r="AW88" s="849"/>
      <c r="AX88" s="849"/>
      <c r="AY88" s="849"/>
      <c r="AZ88" s="854"/>
      <c r="BA88" s="854"/>
      <c r="BB88" s="854"/>
      <c r="BC88" s="854"/>
      <c r="BD88" s="855"/>
      <c r="BE88" s="229"/>
      <c r="BF88" s="229"/>
      <c r="BG88" s="229"/>
      <c r="BH88" s="229"/>
      <c r="BI88" s="229"/>
      <c r="BJ88" s="229"/>
      <c r="BK88" s="229"/>
      <c r="BL88" s="229"/>
      <c r="BM88" s="229"/>
      <c r="BN88" s="229"/>
      <c r="BO88" s="229"/>
      <c r="BP88" s="229"/>
      <c r="BQ88" s="226">
        <v>82</v>
      </c>
      <c r="BR88" s="231"/>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18"/>
    </row>
    <row r="89" spans="1:131" ht="26.3"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18"/>
    </row>
    <row r="90" spans="1:131" ht="26.3"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18"/>
    </row>
    <row r="91" spans="1:131" ht="26.3"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18"/>
    </row>
    <row r="92" spans="1:131" ht="26.3"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18"/>
    </row>
    <row r="93" spans="1:131" ht="26.3"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18"/>
    </row>
    <row r="94" spans="1:131" ht="26.3"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18"/>
    </row>
    <row r="95" spans="1:131" ht="26.3"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18"/>
    </row>
    <row r="96" spans="1:131" ht="26.3"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18"/>
    </row>
    <row r="97" spans="1:131" ht="26.3"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18"/>
    </row>
    <row r="98" spans="1:131" ht="26.3"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18"/>
    </row>
    <row r="99" spans="1:131" ht="26.3"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18"/>
    </row>
    <row r="100" spans="1:131" ht="26.3"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18"/>
    </row>
    <row r="101" spans="1:131" ht="26.3"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18"/>
    </row>
    <row r="102" spans="1:131" ht="26.3"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4" t="s">
        <v>401</v>
      </c>
      <c r="BS102" s="795"/>
      <c r="BT102" s="795"/>
      <c r="BU102" s="795"/>
      <c r="BV102" s="795"/>
      <c r="BW102" s="795"/>
      <c r="BX102" s="795"/>
      <c r="BY102" s="795"/>
      <c r="BZ102" s="795"/>
      <c r="CA102" s="795"/>
      <c r="CB102" s="795"/>
      <c r="CC102" s="795"/>
      <c r="CD102" s="795"/>
      <c r="CE102" s="795"/>
      <c r="CF102" s="795"/>
      <c r="CG102" s="796"/>
      <c r="CH102" s="889"/>
      <c r="CI102" s="890"/>
      <c r="CJ102" s="890"/>
      <c r="CK102" s="890"/>
      <c r="CL102" s="891"/>
      <c r="CM102" s="889"/>
      <c r="CN102" s="890"/>
      <c r="CO102" s="890"/>
      <c r="CP102" s="890"/>
      <c r="CQ102" s="891"/>
      <c r="CR102" s="892">
        <v>60</v>
      </c>
      <c r="CS102" s="857"/>
      <c r="CT102" s="857"/>
      <c r="CU102" s="857"/>
      <c r="CV102" s="893"/>
      <c r="CW102" s="892">
        <v>20</v>
      </c>
      <c r="CX102" s="857"/>
      <c r="CY102" s="857"/>
      <c r="CZ102" s="857"/>
      <c r="DA102" s="893"/>
      <c r="DB102" s="892" t="s">
        <v>545</v>
      </c>
      <c r="DC102" s="857"/>
      <c r="DD102" s="857"/>
      <c r="DE102" s="857"/>
      <c r="DF102" s="893"/>
      <c r="DG102" s="892" t="s">
        <v>545</v>
      </c>
      <c r="DH102" s="857"/>
      <c r="DI102" s="857"/>
      <c r="DJ102" s="857"/>
      <c r="DK102" s="893"/>
      <c r="DL102" s="892">
        <v>93</v>
      </c>
      <c r="DM102" s="857"/>
      <c r="DN102" s="857"/>
      <c r="DO102" s="857"/>
      <c r="DP102" s="893"/>
      <c r="DQ102" s="892">
        <v>9</v>
      </c>
      <c r="DR102" s="857"/>
      <c r="DS102" s="857"/>
      <c r="DT102" s="857"/>
      <c r="DU102" s="893"/>
      <c r="DV102" s="794"/>
      <c r="DW102" s="795"/>
      <c r="DX102" s="795"/>
      <c r="DY102" s="795"/>
      <c r="DZ102" s="916"/>
      <c r="EA102" s="218"/>
    </row>
    <row r="103" spans="1:131" ht="26.3"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3"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3"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3"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3"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3" customHeight="1" x14ac:dyDescent="0.2">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3" customHeight="1" x14ac:dyDescent="0.2">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294</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294</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294</v>
      </c>
      <c r="DR109" s="895"/>
      <c r="DS109" s="895"/>
      <c r="DT109" s="895"/>
      <c r="DU109" s="896"/>
      <c r="DV109" s="894" t="s">
        <v>411</v>
      </c>
      <c r="DW109" s="895"/>
      <c r="DX109" s="895"/>
      <c r="DY109" s="895"/>
      <c r="DZ109" s="897"/>
    </row>
    <row r="110" spans="1:131" s="218" customFormat="1" ht="26.3" customHeight="1" x14ac:dyDescent="0.2">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1644063</v>
      </c>
      <c r="AB110" s="902"/>
      <c r="AC110" s="902"/>
      <c r="AD110" s="902"/>
      <c r="AE110" s="903"/>
      <c r="AF110" s="904">
        <v>1652983</v>
      </c>
      <c r="AG110" s="902"/>
      <c r="AH110" s="902"/>
      <c r="AI110" s="902"/>
      <c r="AJ110" s="903"/>
      <c r="AK110" s="904">
        <v>1568120</v>
      </c>
      <c r="AL110" s="902"/>
      <c r="AM110" s="902"/>
      <c r="AN110" s="902"/>
      <c r="AO110" s="903"/>
      <c r="AP110" s="905">
        <v>16.8</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16180417</v>
      </c>
      <c r="BR110" s="933"/>
      <c r="BS110" s="933"/>
      <c r="BT110" s="933"/>
      <c r="BU110" s="933"/>
      <c r="BV110" s="933">
        <v>15966708</v>
      </c>
      <c r="BW110" s="933"/>
      <c r="BX110" s="933"/>
      <c r="BY110" s="933"/>
      <c r="BZ110" s="933"/>
      <c r="CA110" s="933">
        <v>16545550</v>
      </c>
      <c r="CB110" s="933"/>
      <c r="CC110" s="933"/>
      <c r="CD110" s="933"/>
      <c r="CE110" s="933"/>
      <c r="CF110" s="946">
        <v>177.2</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3" customHeight="1" x14ac:dyDescent="0.2">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v>154838</v>
      </c>
      <c r="BR111" s="928"/>
      <c r="BS111" s="928"/>
      <c r="BT111" s="928"/>
      <c r="BU111" s="928"/>
      <c r="BV111" s="928">
        <v>117178</v>
      </c>
      <c r="BW111" s="928"/>
      <c r="BX111" s="928"/>
      <c r="BY111" s="928"/>
      <c r="BZ111" s="928"/>
      <c r="CA111" s="928">
        <v>99243</v>
      </c>
      <c r="CB111" s="928"/>
      <c r="CC111" s="928"/>
      <c r="CD111" s="928"/>
      <c r="CE111" s="928"/>
      <c r="CF111" s="922">
        <v>1.1000000000000001</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3" customHeight="1" x14ac:dyDescent="0.2">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10471212</v>
      </c>
      <c r="BR112" s="928"/>
      <c r="BS112" s="928"/>
      <c r="BT112" s="928"/>
      <c r="BU112" s="928"/>
      <c r="BV112" s="928">
        <v>11423253</v>
      </c>
      <c r="BW112" s="928"/>
      <c r="BX112" s="928"/>
      <c r="BY112" s="928"/>
      <c r="BZ112" s="928"/>
      <c r="CA112" s="928">
        <v>11261593</v>
      </c>
      <c r="CB112" s="928"/>
      <c r="CC112" s="928"/>
      <c r="CD112" s="928"/>
      <c r="CE112" s="928"/>
      <c r="CF112" s="922">
        <v>120.6</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v>15047</v>
      </c>
      <c r="DR112" s="928"/>
      <c r="DS112" s="928"/>
      <c r="DT112" s="928"/>
      <c r="DU112" s="928"/>
      <c r="DV112" s="929">
        <v>0.2</v>
      </c>
      <c r="DW112" s="929"/>
      <c r="DX112" s="929"/>
      <c r="DY112" s="929"/>
      <c r="DZ112" s="930"/>
    </row>
    <row r="113" spans="1:130" s="218" customFormat="1" ht="26.3" customHeight="1" x14ac:dyDescent="0.2">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707664</v>
      </c>
      <c r="AB113" s="940"/>
      <c r="AC113" s="940"/>
      <c r="AD113" s="940"/>
      <c r="AE113" s="941"/>
      <c r="AF113" s="942">
        <v>662891</v>
      </c>
      <c r="AG113" s="940"/>
      <c r="AH113" s="940"/>
      <c r="AI113" s="940"/>
      <c r="AJ113" s="941"/>
      <c r="AK113" s="942">
        <v>633644</v>
      </c>
      <c r="AL113" s="940"/>
      <c r="AM113" s="940"/>
      <c r="AN113" s="940"/>
      <c r="AO113" s="941"/>
      <c r="AP113" s="943">
        <v>6.8</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v>695510</v>
      </c>
      <c r="BR113" s="928"/>
      <c r="BS113" s="928"/>
      <c r="BT113" s="928"/>
      <c r="BU113" s="928"/>
      <c r="BV113" s="928">
        <v>598566</v>
      </c>
      <c r="BW113" s="928"/>
      <c r="BX113" s="928"/>
      <c r="BY113" s="928"/>
      <c r="BZ113" s="928"/>
      <c r="CA113" s="928">
        <v>482820</v>
      </c>
      <c r="CB113" s="928"/>
      <c r="CC113" s="928"/>
      <c r="CD113" s="928"/>
      <c r="CE113" s="928"/>
      <c r="CF113" s="922">
        <v>5.2</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3" customHeight="1" x14ac:dyDescent="0.2">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169936</v>
      </c>
      <c r="AB114" s="961"/>
      <c r="AC114" s="961"/>
      <c r="AD114" s="961"/>
      <c r="AE114" s="962"/>
      <c r="AF114" s="963">
        <v>173225</v>
      </c>
      <c r="AG114" s="961"/>
      <c r="AH114" s="961"/>
      <c r="AI114" s="961"/>
      <c r="AJ114" s="962"/>
      <c r="AK114" s="963">
        <v>134334</v>
      </c>
      <c r="AL114" s="961"/>
      <c r="AM114" s="961"/>
      <c r="AN114" s="961"/>
      <c r="AO114" s="962"/>
      <c r="AP114" s="964">
        <v>1.4</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v>2521371</v>
      </c>
      <c r="BR114" s="928"/>
      <c r="BS114" s="928"/>
      <c r="BT114" s="928"/>
      <c r="BU114" s="928"/>
      <c r="BV114" s="928">
        <v>2098280</v>
      </c>
      <c r="BW114" s="928"/>
      <c r="BX114" s="928"/>
      <c r="BY114" s="928"/>
      <c r="BZ114" s="928"/>
      <c r="CA114" s="928">
        <v>2101237</v>
      </c>
      <c r="CB114" s="928"/>
      <c r="CC114" s="928"/>
      <c r="CD114" s="928"/>
      <c r="CE114" s="928"/>
      <c r="CF114" s="922">
        <v>22.5</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3" customHeight="1" x14ac:dyDescent="0.2">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159356</v>
      </c>
      <c r="AB115" s="940"/>
      <c r="AC115" s="940"/>
      <c r="AD115" s="940"/>
      <c r="AE115" s="941"/>
      <c r="AF115" s="942">
        <v>37660</v>
      </c>
      <c r="AG115" s="940"/>
      <c r="AH115" s="940"/>
      <c r="AI115" s="940"/>
      <c r="AJ115" s="941"/>
      <c r="AK115" s="942">
        <v>32981</v>
      </c>
      <c r="AL115" s="940"/>
      <c r="AM115" s="940"/>
      <c r="AN115" s="940"/>
      <c r="AO115" s="941"/>
      <c r="AP115" s="943">
        <v>0.4</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v>10025</v>
      </c>
      <c r="BR115" s="928"/>
      <c r="BS115" s="928"/>
      <c r="BT115" s="928"/>
      <c r="BU115" s="928"/>
      <c r="BV115" s="928">
        <v>59315</v>
      </c>
      <c r="BW115" s="928"/>
      <c r="BX115" s="928"/>
      <c r="BY115" s="928"/>
      <c r="BZ115" s="928"/>
      <c r="CA115" s="928">
        <v>10325</v>
      </c>
      <c r="CB115" s="928"/>
      <c r="CC115" s="928"/>
      <c r="CD115" s="928"/>
      <c r="CE115" s="928"/>
      <c r="CF115" s="922">
        <v>0.1</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3" customHeight="1" x14ac:dyDescent="0.2">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v>47961</v>
      </c>
      <c r="DH116" s="961"/>
      <c r="DI116" s="961"/>
      <c r="DJ116" s="961"/>
      <c r="DK116" s="962"/>
      <c r="DL116" s="963">
        <v>40602</v>
      </c>
      <c r="DM116" s="961"/>
      <c r="DN116" s="961"/>
      <c r="DO116" s="961"/>
      <c r="DP116" s="962"/>
      <c r="DQ116" s="963">
        <v>34743</v>
      </c>
      <c r="DR116" s="961"/>
      <c r="DS116" s="961"/>
      <c r="DT116" s="961"/>
      <c r="DU116" s="962"/>
      <c r="DV116" s="964">
        <v>0.4</v>
      </c>
      <c r="DW116" s="965"/>
      <c r="DX116" s="965"/>
      <c r="DY116" s="965"/>
      <c r="DZ116" s="966"/>
    </row>
    <row r="117" spans="1:130" s="218" customFormat="1" ht="26.3"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2681019</v>
      </c>
      <c r="AB117" s="981"/>
      <c r="AC117" s="981"/>
      <c r="AD117" s="981"/>
      <c r="AE117" s="982"/>
      <c r="AF117" s="983">
        <v>2526759</v>
      </c>
      <c r="AG117" s="981"/>
      <c r="AH117" s="981"/>
      <c r="AI117" s="981"/>
      <c r="AJ117" s="982"/>
      <c r="AK117" s="983">
        <v>2369079</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3" customHeight="1" x14ac:dyDescent="0.2">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294</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v>7968</v>
      </c>
      <c r="DH118" s="961"/>
      <c r="DI118" s="961"/>
      <c r="DJ118" s="961"/>
      <c r="DK118" s="962"/>
      <c r="DL118" s="963">
        <v>2396</v>
      </c>
      <c r="DM118" s="961"/>
      <c r="DN118" s="961"/>
      <c r="DO118" s="961"/>
      <c r="DP118" s="962"/>
      <c r="DQ118" s="963" t="s">
        <v>122</v>
      </c>
      <c r="DR118" s="961"/>
      <c r="DS118" s="961"/>
      <c r="DT118" s="961"/>
      <c r="DU118" s="962"/>
      <c r="DV118" s="964" t="s">
        <v>122</v>
      </c>
      <c r="DW118" s="965"/>
      <c r="DX118" s="965"/>
      <c r="DY118" s="965"/>
      <c r="DZ118" s="966"/>
    </row>
    <row r="119" spans="1:130" s="218" customFormat="1" ht="26.3" customHeight="1" x14ac:dyDescent="0.2">
      <c r="A119" s="1064"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441</v>
      </c>
      <c r="BP119" s="1007"/>
      <c r="BQ119" s="1001">
        <v>30033373</v>
      </c>
      <c r="BR119" s="1002"/>
      <c r="BS119" s="1002"/>
      <c r="BT119" s="1002"/>
      <c r="BU119" s="1002"/>
      <c r="BV119" s="1002">
        <v>30263300</v>
      </c>
      <c r="BW119" s="1002"/>
      <c r="BX119" s="1002"/>
      <c r="BY119" s="1002"/>
      <c r="BZ119" s="1002"/>
      <c r="CA119" s="1002">
        <v>30500768</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v>98909</v>
      </c>
      <c r="DH119" s="988"/>
      <c r="DI119" s="988"/>
      <c r="DJ119" s="988"/>
      <c r="DK119" s="989"/>
      <c r="DL119" s="987">
        <v>74180</v>
      </c>
      <c r="DM119" s="988"/>
      <c r="DN119" s="988"/>
      <c r="DO119" s="988"/>
      <c r="DP119" s="989"/>
      <c r="DQ119" s="987">
        <v>49453</v>
      </c>
      <c r="DR119" s="988"/>
      <c r="DS119" s="988"/>
      <c r="DT119" s="988"/>
      <c r="DU119" s="989"/>
      <c r="DV119" s="990">
        <v>0.5</v>
      </c>
      <c r="DW119" s="991"/>
      <c r="DX119" s="991"/>
      <c r="DY119" s="991"/>
      <c r="DZ119" s="992"/>
    </row>
    <row r="120" spans="1:130" s="218" customFormat="1" ht="26.3" customHeight="1" x14ac:dyDescent="0.2">
      <c r="A120" s="1065"/>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3933763</v>
      </c>
      <c r="BR120" s="933"/>
      <c r="BS120" s="933"/>
      <c r="BT120" s="933"/>
      <c r="BU120" s="933"/>
      <c r="BV120" s="933">
        <v>4590766</v>
      </c>
      <c r="BW120" s="933"/>
      <c r="BX120" s="933"/>
      <c r="BY120" s="933"/>
      <c r="BZ120" s="933"/>
      <c r="CA120" s="933">
        <v>5283549</v>
      </c>
      <c r="CB120" s="933"/>
      <c r="CC120" s="933"/>
      <c r="CD120" s="933"/>
      <c r="CE120" s="933"/>
      <c r="CF120" s="946">
        <v>56.6</v>
      </c>
      <c r="CG120" s="947"/>
      <c r="CH120" s="947"/>
      <c r="CI120" s="947"/>
      <c r="CJ120" s="947"/>
      <c r="CK120" s="1008" t="s">
        <v>445</v>
      </c>
      <c r="CL120" s="1009"/>
      <c r="CM120" s="1009"/>
      <c r="CN120" s="1009"/>
      <c r="CO120" s="1010"/>
      <c r="CP120" s="1016" t="s">
        <v>394</v>
      </c>
      <c r="CQ120" s="1017"/>
      <c r="CR120" s="1017"/>
      <c r="CS120" s="1017"/>
      <c r="CT120" s="1017"/>
      <c r="CU120" s="1017"/>
      <c r="CV120" s="1017"/>
      <c r="CW120" s="1017"/>
      <c r="CX120" s="1017"/>
      <c r="CY120" s="1017"/>
      <c r="CZ120" s="1017"/>
      <c r="DA120" s="1017"/>
      <c r="DB120" s="1017"/>
      <c r="DC120" s="1017"/>
      <c r="DD120" s="1017"/>
      <c r="DE120" s="1017"/>
      <c r="DF120" s="1018"/>
      <c r="DG120" s="932">
        <v>9859723</v>
      </c>
      <c r="DH120" s="933"/>
      <c r="DI120" s="933"/>
      <c r="DJ120" s="933"/>
      <c r="DK120" s="933"/>
      <c r="DL120" s="933">
        <v>10834037</v>
      </c>
      <c r="DM120" s="933"/>
      <c r="DN120" s="933"/>
      <c r="DO120" s="933"/>
      <c r="DP120" s="933"/>
      <c r="DQ120" s="933">
        <v>10681103</v>
      </c>
      <c r="DR120" s="933"/>
      <c r="DS120" s="933"/>
      <c r="DT120" s="933"/>
      <c r="DU120" s="933"/>
      <c r="DV120" s="934">
        <v>114.4</v>
      </c>
      <c r="DW120" s="934"/>
      <c r="DX120" s="934"/>
      <c r="DY120" s="934"/>
      <c r="DZ120" s="935"/>
    </row>
    <row r="121" spans="1:130" s="218" customFormat="1" ht="26.3" customHeight="1" x14ac:dyDescent="0.2">
      <c r="A121" s="1065"/>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v>62717</v>
      </c>
      <c r="BR121" s="928"/>
      <c r="BS121" s="928"/>
      <c r="BT121" s="928"/>
      <c r="BU121" s="928"/>
      <c r="BV121" s="928">
        <v>166620</v>
      </c>
      <c r="BW121" s="928"/>
      <c r="BX121" s="928"/>
      <c r="BY121" s="928"/>
      <c r="BZ121" s="928"/>
      <c r="CA121" s="928">
        <v>164486</v>
      </c>
      <c r="CB121" s="928"/>
      <c r="CC121" s="928"/>
      <c r="CD121" s="928"/>
      <c r="CE121" s="928"/>
      <c r="CF121" s="922">
        <v>1.8</v>
      </c>
      <c r="CG121" s="923"/>
      <c r="CH121" s="923"/>
      <c r="CI121" s="923"/>
      <c r="CJ121" s="923"/>
      <c r="CK121" s="1011"/>
      <c r="CL121" s="1012"/>
      <c r="CM121" s="1012"/>
      <c r="CN121" s="1012"/>
      <c r="CO121" s="1013"/>
      <c r="CP121" s="1021" t="s">
        <v>392</v>
      </c>
      <c r="CQ121" s="1022"/>
      <c r="CR121" s="1022"/>
      <c r="CS121" s="1022"/>
      <c r="CT121" s="1022"/>
      <c r="CU121" s="1022"/>
      <c r="CV121" s="1022"/>
      <c r="CW121" s="1022"/>
      <c r="CX121" s="1022"/>
      <c r="CY121" s="1022"/>
      <c r="CZ121" s="1022"/>
      <c r="DA121" s="1022"/>
      <c r="DB121" s="1022"/>
      <c r="DC121" s="1022"/>
      <c r="DD121" s="1022"/>
      <c r="DE121" s="1022"/>
      <c r="DF121" s="1023"/>
      <c r="DG121" s="927">
        <v>611489</v>
      </c>
      <c r="DH121" s="928"/>
      <c r="DI121" s="928"/>
      <c r="DJ121" s="928"/>
      <c r="DK121" s="928"/>
      <c r="DL121" s="928">
        <v>589216</v>
      </c>
      <c r="DM121" s="928"/>
      <c r="DN121" s="928"/>
      <c r="DO121" s="928"/>
      <c r="DP121" s="928"/>
      <c r="DQ121" s="928">
        <v>580490</v>
      </c>
      <c r="DR121" s="928"/>
      <c r="DS121" s="928"/>
      <c r="DT121" s="928"/>
      <c r="DU121" s="928"/>
      <c r="DV121" s="929">
        <v>6.2</v>
      </c>
      <c r="DW121" s="929"/>
      <c r="DX121" s="929"/>
      <c r="DY121" s="929"/>
      <c r="DZ121" s="930"/>
    </row>
    <row r="122" spans="1:130" s="218" customFormat="1" ht="26.3" customHeight="1" x14ac:dyDescent="0.2">
      <c r="A122" s="1065"/>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18956942</v>
      </c>
      <c r="BR122" s="1002"/>
      <c r="BS122" s="1002"/>
      <c r="BT122" s="1002"/>
      <c r="BU122" s="1002"/>
      <c r="BV122" s="1002">
        <v>18769457</v>
      </c>
      <c r="BW122" s="1002"/>
      <c r="BX122" s="1002"/>
      <c r="BY122" s="1002"/>
      <c r="BZ122" s="1002"/>
      <c r="CA122" s="1002">
        <v>17851047</v>
      </c>
      <c r="CB122" s="1002"/>
      <c r="CC122" s="1002"/>
      <c r="CD122" s="1002"/>
      <c r="CE122" s="1002"/>
      <c r="CF122" s="1019">
        <v>191.1</v>
      </c>
      <c r="CG122" s="1020"/>
      <c r="CH122" s="1020"/>
      <c r="CI122" s="1020"/>
      <c r="CJ122" s="1020"/>
      <c r="CK122" s="1011"/>
      <c r="CL122" s="1012"/>
      <c r="CM122" s="1012"/>
      <c r="CN122" s="1012"/>
      <c r="CO122" s="1013"/>
      <c r="CP122" s="1021" t="s">
        <v>390</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3" customHeight="1" x14ac:dyDescent="0.2">
      <c r="A123" s="1065"/>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v>7359</v>
      </c>
      <c r="AB123" s="961"/>
      <c r="AC123" s="961"/>
      <c r="AD123" s="961"/>
      <c r="AE123" s="962"/>
      <c r="AF123" s="963">
        <v>7359</v>
      </c>
      <c r="AG123" s="961"/>
      <c r="AH123" s="961"/>
      <c r="AI123" s="961"/>
      <c r="AJ123" s="962"/>
      <c r="AK123" s="963">
        <v>5859</v>
      </c>
      <c r="AL123" s="961"/>
      <c r="AM123" s="961"/>
      <c r="AN123" s="961"/>
      <c r="AO123" s="962"/>
      <c r="AP123" s="964">
        <v>0.1</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449</v>
      </c>
      <c r="BP123" s="1007"/>
      <c r="BQ123" s="1037">
        <v>22953422</v>
      </c>
      <c r="BR123" s="1038"/>
      <c r="BS123" s="1038"/>
      <c r="BT123" s="1038"/>
      <c r="BU123" s="1038"/>
      <c r="BV123" s="1038">
        <v>23526843</v>
      </c>
      <c r="BW123" s="1038"/>
      <c r="BX123" s="1038"/>
      <c r="BY123" s="1038"/>
      <c r="BZ123" s="1038"/>
      <c r="CA123" s="1038">
        <v>23299082</v>
      </c>
      <c r="CB123" s="1038"/>
      <c r="CC123" s="1038"/>
      <c r="CD123" s="1038"/>
      <c r="CE123" s="1038"/>
      <c r="CF123" s="1003"/>
      <c r="CG123" s="1004"/>
      <c r="CH123" s="1004"/>
      <c r="CI123" s="1004"/>
      <c r="CJ123" s="1005"/>
      <c r="CK123" s="1011"/>
      <c r="CL123" s="1012"/>
      <c r="CM123" s="1012"/>
      <c r="CN123" s="1012"/>
      <c r="CO123" s="1013"/>
      <c r="CP123" s="1021" t="s">
        <v>391</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3" customHeight="1" thickBot="1" x14ac:dyDescent="0.25">
      <c r="A124" s="1065"/>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33" t="s">
        <v>450</v>
      </c>
      <c r="AV124" s="1034"/>
      <c r="AW124" s="1034"/>
      <c r="AX124" s="1034"/>
      <c r="AY124" s="1034"/>
      <c r="AZ124" s="1034"/>
      <c r="BA124" s="1034"/>
      <c r="BB124" s="1034"/>
      <c r="BC124" s="1034"/>
      <c r="BD124" s="1034"/>
      <c r="BE124" s="1034"/>
      <c r="BF124" s="1034"/>
      <c r="BG124" s="1034"/>
      <c r="BH124" s="1034"/>
      <c r="BI124" s="1034"/>
      <c r="BJ124" s="1034"/>
      <c r="BK124" s="1034"/>
      <c r="BL124" s="1034"/>
      <c r="BM124" s="1034"/>
      <c r="BN124" s="1034"/>
      <c r="BO124" s="1034"/>
      <c r="BP124" s="1035"/>
      <c r="BQ124" s="1036">
        <v>76.7</v>
      </c>
      <c r="BR124" s="1029"/>
      <c r="BS124" s="1029"/>
      <c r="BT124" s="1029"/>
      <c r="BU124" s="1029"/>
      <c r="BV124" s="1029">
        <v>73.5</v>
      </c>
      <c r="BW124" s="1029"/>
      <c r="BX124" s="1029"/>
      <c r="BY124" s="1029"/>
      <c r="BZ124" s="1029"/>
      <c r="CA124" s="1029">
        <v>77.099999999999994</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3" customHeight="1" x14ac:dyDescent="0.2">
      <c r="A125" s="1065"/>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v>127269</v>
      </c>
      <c r="AB125" s="961"/>
      <c r="AC125" s="961"/>
      <c r="AD125" s="961"/>
      <c r="AE125" s="962"/>
      <c r="AF125" s="963">
        <v>5572</v>
      </c>
      <c r="AG125" s="961"/>
      <c r="AH125" s="961"/>
      <c r="AI125" s="961"/>
      <c r="AJ125" s="962"/>
      <c r="AK125" s="963">
        <v>2396</v>
      </c>
      <c r="AL125" s="961"/>
      <c r="AM125" s="961"/>
      <c r="AN125" s="961"/>
      <c r="AO125" s="962"/>
      <c r="AP125" s="964">
        <v>0</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3" customHeight="1" thickBot="1" x14ac:dyDescent="0.25">
      <c r="A126" s="1065"/>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v>24728</v>
      </c>
      <c r="AB126" s="961"/>
      <c r="AC126" s="961"/>
      <c r="AD126" s="961"/>
      <c r="AE126" s="962"/>
      <c r="AF126" s="963">
        <v>24729</v>
      </c>
      <c r="AG126" s="961"/>
      <c r="AH126" s="961"/>
      <c r="AI126" s="961"/>
      <c r="AJ126" s="962"/>
      <c r="AK126" s="963">
        <v>24726</v>
      </c>
      <c r="AL126" s="961"/>
      <c r="AM126" s="961"/>
      <c r="AN126" s="961"/>
      <c r="AO126" s="962"/>
      <c r="AP126" s="964">
        <v>0.3</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3" customHeight="1" x14ac:dyDescent="0.2">
      <c r="A127" s="1066"/>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9" t="s">
        <v>456</v>
      </c>
      <c r="AY127" s="1040"/>
      <c r="AZ127" s="1040"/>
      <c r="BA127" s="1040"/>
      <c r="BB127" s="1040"/>
      <c r="BC127" s="1040"/>
      <c r="BD127" s="1040"/>
      <c r="BE127" s="1041"/>
      <c r="BF127" s="1042" t="s">
        <v>457</v>
      </c>
      <c r="BG127" s="1040"/>
      <c r="BH127" s="1040"/>
      <c r="BI127" s="1040"/>
      <c r="BJ127" s="1040"/>
      <c r="BK127" s="1040"/>
      <c r="BL127" s="1041"/>
      <c r="BM127" s="1042" t="s">
        <v>458</v>
      </c>
      <c r="BN127" s="1040"/>
      <c r="BO127" s="1040"/>
      <c r="BP127" s="1040"/>
      <c r="BQ127" s="1040"/>
      <c r="BR127" s="1040"/>
      <c r="BS127" s="1041"/>
      <c r="BT127" s="1042" t="s">
        <v>459</v>
      </c>
      <c r="BU127" s="1040"/>
      <c r="BV127" s="1040"/>
      <c r="BW127" s="1040"/>
      <c r="BX127" s="1040"/>
      <c r="BY127" s="1040"/>
      <c r="BZ127" s="1063"/>
      <c r="CA127" s="220"/>
      <c r="CB127" s="220"/>
      <c r="CC127" s="220"/>
      <c r="CD127" s="243"/>
      <c r="CE127" s="243"/>
      <c r="CF127" s="243"/>
      <c r="CG127" s="220"/>
      <c r="CH127" s="220"/>
      <c r="CI127" s="220"/>
      <c r="CJ127" s="242"/>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3" customHeight="1" thickBot="1" x14ac:dyDescent="0.25">
      <c r="A128" s="1049" t="s">
        <v>461</v>
      </c>
      <c r="B128" s="1050"/>
      <c r="C128" s="1050"/>
      <c r="D128" s="1050"/>
      <c r="E128" s="1050"/>
      <c r="F128" s="1050"/>
      <c r="G128" s="1050"/>
      <c r="H128" s="1050"/>
      <c r="I128" s="1050"/>
      <c r="J128" s="1050"/>
      <c r="K128" s="1050"/>
      <c r="L128" s="1050"/>
      <c r="M128" s="1050"/>
      <c r="N128" s="1050"/>
      <c r="O128" s="1050"/>
      <c r="P128" s="1050"/>
      <c r="Q128" s="1050"/>
      <c r="R128" s="1050"/>
      <c r="S128" s="1050"/>
      <c r="T128" s="1050"/>
      <c r="U128" s="1050"/>
      <c r="V128" s="1050"/>
      <c r="W128" s="1051" t="s">
        <v>462</v>
      </c>
      <c r="X128" s="1051"/>
      <c r="Y128" s="1051"/>
      <c r="Z128" s="1052"/>
      <c r="AA128" s="1053">
        <v>30484</v>
      </c>
      <c r="AB128" s="1054"/>
      <c r="AC128" s="1054"/>
      <c r="AD128" s="1054"/>
      <c r="AE128" s="1055"/>
      <c r="AF128" s="1056">
        <v>44859</v>
      </c>
      <c r="AG128" s="1054"/>
      <c r="AH128" s="1054"/>
      <c r="AI128" s="1054"/>
      <c r="AJ128" s="1055"/>
      <c r="AK128" s="1056">
        <v>69564</v>
      </c>
      <c r="AL128" s="1054"/>
      <c r="AM128" s="1054"/>
      <c r="AN128" s="1054"/>
      <c r="AO128" s="1055"/>
      <c r="AP128" s="1057"/>
      <c r="AQ128" s="1058"/>
      <c r="AR128" s="1058"/>
      <c r="AS128" s="1058"/>
      <c r="AT128" s="1059"/>
      <c r="AU128" s="220"/>
      <c r="AV128" s="220"/>
      <c r="AW128" s="220"/>
      <c r="AX128" s="898" t="s">
        <v>463</v>
      </c>
      <c r="AY128" s="899"/>
      <c r="AZ128" s="899"/>
      <c r="BA128" s="899"/>
      <c r="BB128" s="899"/>
      <c r="BC128" s="899"/>
      <c r="BD128" s="899"/>
      <c r="BE128" s="900"/>
      <c r="BF128" s="1060" t="s">
        <v>122</v>
      </c>
      <c r="BG128" s="1061"/>
      <c r="BH128" s="1061"/>
      <c r="BI128" s="1061"/>
      <c r="BJ128" s="1061"/>
      <c r="BK128" s="1061"/>
      <c r="BL128" s="1062"/>
      <c r="BM128" s="1060">
        <v>13.21</v>
      </c>
      <c r="BN128" s="1061"/>
      <c r="BO128" s="1061"/>
      <c r="BP128" s="1061"/>
      <c r="BQ128" s="1061"/>
      <c r="BR128" s="1061"/>
      <c r="BS128" s="1062"/>
      <c r="BT128" s="1060">
        <v>20</v>
      </c>
      <c r="BU128" s="1061"/>
      <c r="BV128" s="1061"/>
      <c r="BW128" s="1061"/>
      <c r="BX128" s="1061"/>
      <c r="BY128" s="1061"/>
      <c r="BZ128" s="1078"/>
      <c r="CA128" s="243"/>
      <c r="CB128" s="243"/>
      <c r="CC128" s="243"/>
      <c r="CD128" s="243"/>
      <c r="CE128" s="243"/>
      <c r="CF128" s="243"/>
      <c r="CG128" s="220"/>
      <c r="CH128" s="220"/>
      <c r="CI128" s="220"/>
      <c r="CJ128" s="242"/>
      <c r="CK128" s="1026"/>
      <c r="CL128" s="1027"/>
      <c r="CM128" s="1027"/>
      <c r="CN128" s="1027"/>
      <c r="CO128" s="1028"/>
      <c r="CP128" s="1043" t="s">
        <v>464</v>
      </c>
      <c r="CQ128" s="740"/>
      <c r="CR128" s="740"/>
      <c r="CS128" s="740"/>
      <c r="CT128" s="740"/>
      <c r="CU128" s="740"/>
      <c r="CV128" s="740"/>
      <c r="CW128" s="740"/>
      <c r="CX128" s="740"/>
      <c r="CY128" s="740"/>
      <c r="CZ128" s="740"/>
      <c r="DA128" s="740"/>
      <c r="DB128" s="740"/>
      <c r="DC128" s="740"/>
      <c r="DD128" s="740"/>
      <c r="DE128" s="740"/>
      <c r="DF128" s="1044"/>
      <c r="DG128" s="1045">
        <v>10025</v>
      </c>
      <c r="DH128" s="1046"/>
      <c r="DI128" s="1046"/>
      <c r="DJ128" s="1046"/>
      <c r="DK128" s="1046"/>
      <c r="DL128" s="1046">
        <v>59315</v>
      </c>
      <c r="DM128" s="1046"/>
      <c r="DN128" s="1046"/>
      <c r="DO128" s="1046"/>
      <c r="DP128" s="1046"/>
      <c r="DQ128" s="1046">
        <v>10325</v>
      </c>
      <c r="DR128" s="1046"/>
      <c r="DS128" s="1046"/>
      <c r="DT128" s="1046"/>
      <c r="DU128" s="1046"/>
      <c r="DV128" s="1047">
        <v>0.1</v>
      </c>
      <c r="DW128" s="1047"/>
      <c r="DX128" s="1047"/>
      <c r="DY128" s="1047"/>
      <c r="DZ128" s="1048"/>
    </row>
    <row r="129" spans="1:131" s="218" customFormat="1" ht="26.3"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10717723</v>
      </c>
      <c r="AB129" s="961"/>
      <c r="AC129" s="961"/>
      <c r="AD129" s="961"/>
      <c r="AE129" s="962"/>
      <c r="AF129" s="963">
        <v>10589974</v>
      </c>
      <c r="AG129" s="961"/>
      <c r="AH129" s="961"/>
      <c r="AI129" s="961"/>
      <c r="AJ129" s="962"/>
      <c r="AK129" s="963">
        <v>10786235</v>
      </c>
      <c r="AL129" s="961"/>
      <c r="AM129" s="961"/>
      <c r="AN129" s="961"/>
      <c r="AO129" s="962"/>
      <c r="AP129" s="1075"/>
      <c r="AQ129" s="1076"/>
      <c r="AR129" s="1076"/>
      <c r="AS129" s="1076"/>
      <c r="AT129" s="1077"/>
      <c r="AU129" s="221"/>
      <c r="AV129" s="221"/>
      <c r="AW129" s="221"/>
      <c r="AX129" s="1067" t="s">
        <v>466</v>
      </c>
      <c r="AY129" s="925"/>
      <c r="AZ129" s="925"/>
      <c r="BA129" s="925"/>
      <c r="BB129" s="925"/>
      <c r="BC129" s="925"/>
      <c r="BD129" s="925"/>
      <c r="BE129" s="926"/>
      <c r="BF129" s="1068" t="s">
        <v>122</v>
      </c>
      <c r="BG129" s="1069"/>
      <c r="BH129" s="1069"/>
      <c r="BI129" s="1069"/>
      <c r="BJ129" s="1069"/>
      <c r="BK129" s="1069"/>
      <c r="BL129" s="1070"/>
      <c r="BM129" s="1068">
        <v>18.21</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3" customHeight="1" x14ac:dyDescent="0.2">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1487753</v>
      </c>
      <c r="AB130" s="961"/>
      <c r="AC130" s="961"/>
      <c r="AD130" s="961"/>
      <c r="AE130" s="962"/>
      <c r="AF130" s="963">
        <v>1429365</v>
      </c>
      <c r="AG130" s="961"/>
      <c r="AH130" s="961"/>
      <c r="AI130" s="961"/>
      <c r="AJ130" s="962"/>
      <c r="AK130" s="963">
        <v>1447385</v>
      </c>
      <c r="AL130" s="961"/>
      <c r="AM130" s="961"/>
      <c r="AN130" s="961"/>
      <c r="AO130" s="962"/>
      <c r="AP130" s="1075"/>
      <c r="AQ130" s="1076"/>
      <c r="AR130" s="1076"/>
      <c r="AS130" s="1076"/>
      <c r="AT130" s="1077"/>
      <c r="AU130" s="221"/>
      <c r="AV130" s="221"/>
      <c r="AW130" s="221"/>
      <c r="AX130" s="1067" t="s">
        <v>469</v>
      </c>
      <c r="AY130" s="925"/>
      <c r="AZ130" s="925"/>
      <c r="BA130" s="925"/>
      <c r="BB130" s="925"/>
      <c r="BC130" s="925"/>
      <c r="BD130" s="925"/>
      <c r="BE130" s="926"/>
      <c r="BF130" s="1103">
        <v>11</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3"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9229970</v>
      </c>
      <c r="AB131" s="988"/>
      <c r="AC131" s="988"/>
      <c r="AD131" s="988"/>
      <c r="AE131" s="989"/>
      <c r="AF131" s="987">
        <v>9160609</v>
      </c>
      <c r="AG131" s="988"/>
      <c r="AH131" s="988"/>
      <c r="AI131" s="988"/>
      <c r="AJ131" s="989"/>
      <c r="AK131" s="987">
        <v>9338850</v>
      </c>
      <c r="AL131" s="988"/>
      <c r="AM131" s="988"/>
      <c r="AN131" s="988"/>
      <c r="AO131" s="989"/>
      <c r="AP131" s="1112"/>
      <c r="AQ131" s="1113"/>
      <c r="AR131" s="1113"/>
      <c r="AS131" s="1113"/>
      <c r="AT131" s="1114"/>
      <c r="AU131" s="221"/>
      <c r="AV131" s="221"/>
      <c r="AW131" s="221"/>
      <c r="AX131" s="1085" t="s">
        <v>471</v>
      </c>
      <c r="AY131" s="740"/>
      <c r="AZ131" s="740"/>
      <c r="BA131" s="740"/>
      <c r="BB131" s="740"/>
      <c r="BC131" s="740"/>
      <c r="BD131" s="740"/>
      <c r="BE131" s="1044"/>
      <c r="BF131" s="1086">
        <v>77.099999999999994</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3" customHeight="1" x14ac:dyDescent="0.2">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12.597895769999999</v>
      </c>
      <c r="AB132" s="1099"/>
      <c r="AC132" s="1099"/>
      <c r="AD132" s="1099"/>
      <c r="AE132" s="1100"/>
      <c r="AF132" s="1101">
        <v>11.48979287</v>
      </c>
      <c r="AG132" s="1099"/>
      <c r="AH132" s="1099"/>
      <c r="AI132" s="1099"/>
      <c r="AJ132" s="1100"/>
      <c r="AK132" s="1101">
        <v>9.1245710120000005</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3"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10.8</v>
      </c>
      <c r="AB133" s="1082"/>
      <c r="AC133" s="1082"/>
      <c r="AD133" s="1082"/>
      <c r="AE133" s="1083"/>
      <c r="AF133" s="1081">
        <v>11.3</v>
      </c>
      <c r="AG133" s="1082"/>
      <c r="AH133" s="1082"/>
      <c r="AI133" s="1082"/>
      <c r="AJ133" s="1083"/>
      <c r="AK133" s="1081">
        <v>11</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3"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1US68goNC3nvNB8w8f2LNhaM0gFcv0+cgLOKYRRlC9RZXKNmQb8p6u2L8eaTvN4kXJYKr7wyscPgc8obq63Xw==" saltValue="OFKYS/oK8YxB3vEVBrGj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8"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247"/>
    </row>
    <row r="17" spans="119:120" ht="13.8" x14ac:dyDescent="0.2">
      <c r="DP17" s="247"/>
    </row>
    <row r="18" spans="119:120" ht="13.8" x14ac:dyDescent="0.2"/>
    <row r="19" spans="119:120" ht="13.8" x14ac:dyDescent="0.2"/>
    <row r="20" spans="119:120" ht="13.8" x14ac:dyDescent="0.2">
      <c r="DO20" s="247"/>
      <c r="DP20" s="247"/>
    </row>
    <row r="21" spans="119:120" ht="13.8" x14ac:dyDescent="0.2">
      <c r="DP21" s="247"/>
    </row>
    <row r="22" spans="119:120" ht="13.8" x14ac:dyDescent="0.2"/>
    <row r="23" spans="119:120" ht="13.8" x14ac:dyDescent="0.2">
      <c r="DO23" s="247"/>
      <c r="DP23" s="247"/>
    </row>
    <row r="24" spans="119:120" ht="13.8" x14ac:dyDescent="0.2">
      <c r="DP24" s="247"/>
    </row>
    <row r="25" spans="119:120" ht="13.8" x14ac:dyDescent="0.2">
      <c r="DP25" s="247"/>
    </row>
    <row r="26" spans="119:120" ht="13.8" x14ac:dyDescent="0.2">
      <c r="DO26" s="247"/>
      <c r="DP26" s="247"/>
    </row>
    <row r="27" spans="119:120" ht="13.8" x14ac:dyDescent="0.2"/>
    <row r="28" spans="119:120" ht="13.8" x14ac:dyDescent="0.2">
      <c r="DO28" s="247"/>
      <c r="DP28" s="247"/>
    </row>
    <row r="29" spans="119:120" ht="13.8" x14ac:dyDescent="0.2">
      <c r="DP29" s="247"/>
    </row>
    <row r="30" spans="119:120" ht="13.8" x14ac:dyDescent="0.2"/>
    <row r="31" spans="119:120" ht="13.8" x14ac:dyDescent="0.2">
      <c r="DO31" s="247"/>
      <c r="DP31" s="247"/>
    </row>
    <row r="32" spans="119:120" ht="13.8" x14ac:dyDescent="0.2"/>
    <row r="33" spans="98:120" ht="13.8" x14ac:dyDescent="0.2">
      <c r="DO33" s="247"/>
      <c r="DP33" s="247"/>
    </row>
    <row r="34" spans="98:120" ht="13.8" x14ac:dyDescent="0.2">
      <c r="DM34" s="247"/>
    </row>
    <row r="35" spans="98:120" ht="13.8" x14ac:dyDescent="0.2">
      <c r="CT35" s="247"/>
      <c r="CU35" s="247"/>
      <c r="CV35" s="247"/>
      <c r="CY35" s="247"/>
      <c r="CZ35" s="247"/>
      <c r="DA35" s="247"/>
      <c r="DD35" s="247"/>
      <c r="DE35" s="247"/>
      <c r="DF35" s="247"/>
      <c r="DI35" s="247"/>
      <c r="DJ35" s="247"/>
      <c r="DK35" s="247"/>
      <c r="DM35" s="247"/>
      <c r="DN35" s="247"/>
      <c r="DO35" s="247"/>
      <c r="DP35" s="247"/>
    </row>
    <row r="36" spans="98:120" ht="13.8" x14ac:dyDescent="0.2"/>
    <row r="37" spans="98:120" ht="13.8" x14ac:dyDescent="0.2">
      <c r="CW37" s="247"/>
      <c r="DB37" s="247"/>
      <c r="DG37" s="247"/>
      <c r="DL37" s="247"/>
      <c r="DP37" s="247"/>
    </row>
    <row r="38" spans="98:120" ht="13.8"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247"/>
      <c r="DO49" s="247"/>
      <c r="DP49" s="247"/>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247"/>
      <c r="CS63" s="247"/>
      <c r="CX63" s="247"/>
      <c r="DC63" s="247"/>
      <c r="DH63" s="247"/>
    </row>
    <row r="64" spans="22:120" ht="13.8" x14ac:dyDescent="0.2">
      <c r="V64" s="247"/>
    </row>
    <row r="65" spans="15:120" ht="13.8"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8" x14ac:dyDescent="0.2">
      <c r="Q66" s="247"/>
      <c r="S66" s="247"/>
      <c r="U66" s="247"/>
      <c r="DM66" s="247"/>
    </row>
    <row r="67" spans="15:120" ht="13.8"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8" x14ac:dyDescent="0.2"/>
    <row r="69" spans="15:120" ht="13.8" x14ac:dyDescent="0.2"/>
    <row r="70" spans="15:120" ht="13.8" x14ac:dyDescent="0.2"/>
    <row r="71" spans="15:120" ht="13.8" x14ac:dyDescent="0.2"/>
    <row r="72" spans="15:120" ht="13.8" x14ac:dyDescent="0.2">
      <c r="DP72" s="247"/>
    </row>
    <row r="73" spans="15:120" ht="13.8" x14ac:dyDescent="0.2">
      <c r="DP73" s="247"/>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247"/>
      <c r="CX96" s="247"/>
      <c r="DC96" s="247"/>
      <c r="DH96" s="247"/>
    </row>
    <row r="97" spans="24:120" ht="13.8" x14ac:dyDescent="0.2">
      <c r="CS97" s="247"/>
      <c r="CX97" s="247"/>
      <c r="DC97" s="247"/>
      <c r="DH97" s="247"/>
      <c r="DP97" s="248" t="s">
        <v>475</v>
      </c>
    </row>
    <row r="98" spans="24:120" ht="13.8" hidden="1" x14ac:dyDescent="0.2">
      <c r="CS98" s="247"/>
      <c r="CX98" s="247"/>
      <c r="DC98" s="247"/>
      <c r="DH98" s="247"/>
    </row>
    <row r="99" spans="24:120" ht="13.8" hidden="1" x14ac:dyDescent="0.2">
      <c r="CS99" s="247"/>
      <c r="CX99" s="247"/>
      <c r="DC99" s="247"/>
      <c r="DH99" s="247"/>
    </row>
    <row r="101" spans="24:120" ht="12.05"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6" hidden="1" customHeight="1" x14ac:dyDescent="0.2">
      <c r="CU102" s="247"/>
      <c r="CZ102" s="247"/>
      <c r="DE102" s="247"/>
      <c r="DJ102" s="247"/>
      <c r="DM102" s="247"/>
    </row>
    <row r="103" spans="24:120" ht="13.8" hidden="1" x14ac:dyDescent="0.2">
      <c r="CT103" s="247"/>
      <c r="CV103" s="247"/>
      <c r="CW103" s="247"/>
      <c r="CY103" s="247"/>
      <c r="DA103" s="247"/>
      <c r="DB103" s="247"/>
      <c r="DD103" s="247"/>
      <c r="DF103" s="247"/>
      <c r="DG103" s="247"/>
      <c r="DI103" s="247"/>
      <c r="DK103" s="247"/>
      <c r="DL103" s="247"/>
      <c r="DM103" s="247"/>
      <c r="DN103" s="247"/>
      <c r="DO103" s="247"/>
      <c r="DP103" s="247"/>
    </row>
    <row r="104" spans="24:120" ht="13.8" hidden="1" x14ac:dyDescent="0.2">
      <c r="CV104" s="247"/>
      <c r="CW104" s="247"/>
      <c r="DA104" s="247"/>
      <c r="DB104" s="247"/>
      <c r="DF104" s="247"/>
      <c r="DG104" s="247"/>
      <c r="DK104" s="247"/>
      <c r="DL104" s="247"/>
      <c r="DN104" s="247"/>
      <c r="DO104" s="247"/>
      <c r="DP104" s="247"/>
    </row>
    <row r="105" spans="24:120" ht="12.7" hidden="1" customHeight="1" x14ac:dyDescent="0.2"/>
  </sheetData>
  <sheetProtection algorithmName="SHA-512" hashValue="LW3CX+m90Iw7hH9bgWKejBjaKCt3s3YUpK3HalG8KAosuQ+E+mk3OoAsUq4+d41nCxkhHoC9WlHCi0hMO1fnbQ==" saltValue="bMrL9yJ6w321z1k7NF8Q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Normal="80" zoomScaleSheetLayoutView="100" workbookViewId="0"/>
  </sheetViews>
  <sheetFormatPr defaultColWidth="0" defaultRowHeight="13.5" customHeight="1" zeroHeight="1" x14ac:dyDescent="0.2"/>
  <cols>
    <col min="1" max="116" width="2.6640625" style="248" customWidth="1"/>
    <col min="117" max="16384" width="9" style="247" hidden="1"/>
  </cols>
  <sheetData>
    <row r="1" spans="2:116" ht="13.8"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8" x14ac:dyDescent="0.2"/>
    <row r="3" spans="2:116" ht="13.8" x14ac:dyDescent="0.2"/>
    <row r="4" spans="2:116" ht="13.8"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8"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8" x14ac:dyDescent="0.2"/>
    <row r="20" spans="9:116" ht="13.8" x14ac:dyDescent="0.2"/>
    <row r="21" spans="9:116" ht="13.8" x14ac:dyDescent="0.2">
      <c r="DL21" s="247"/>
    </row>
    <row r="22" spans="9:116" ht="13.8" x14ac:dyDescent="0.2">
      <c r="DI22" s="247"/>
      <c r="DJ22" s="247"/>
      <c r="DK22" s="247"/>
      <c r="DL22" s="247"/>
    </row>
    <row r="23" spans="9:116" ht="13.8" x14ac:dyDescent="0.2">
      <c r="CY23" s="247"/>
      <c r="CZ23" s="247"/>
      <c r="DA23" s="247"/>
      <c r="DB23" s="247"/>
      <c r="DC23" s="247"/>
      <c r="DD23" s="247"/>
      <c r="DE23" s="247"/>
      <c r="DF23" s="247"/>
      <c r="DG23" s="247"/>
      <c r="DH23" s="247"/>
      <c r="DI23" s="247"/>
      <c r="DJ23" s="247"/>
      <c r="DK23" s="247"/>
      <c r="DL23" s="247"/>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247"/>
      <c r="DA35" s="247"/>
      <c r="DB35" s="247"/>
      <c r="DC35" s="247"/>
      <c r="DD35" s="247"/>
      <c r="DE35" s="247"/>
      <c r="DF35" s="247"/>
      <c r="DG35" s="247"/>
      <c r="DH35" s="247"/>
      <c r="DI35" s="247"/>
      <c r="DJ35" s="247"/>
      <c r="DK35" s="247"/>
      <c r="DL35" s="247"/>
    </row>
    <row r="36" spans="15:116" ht="13.8" x14ac:dyDescent="0.2"/>
    <row r="37" spans="15:116" ht="13.8" x14ac:dyDescent="0.2">
      <c r="DL37" s="247"/>
    </row>
    <row r="38" spans="15:116" ht="13.8" x14ac:dyDescent="0.2">
      <c r="DI38" s="247"/>
      <c r="DJ38" s="247"/>
      <c r="DK38" s="247"/>
      <c r="DL38" s="247"/>
    </row>
    <row r="39" spans="15:116" ht="13.8" x14ac:dyDescent="0.2"/>
    <row r="40" spans="15:116" ht="13.8" x14ac:dyDescent="0.2"/>
    <row r="41" spans="15:116" ht="13.8" x14ac:dyDescent="0.2"/>
    <row r="42" spans="15:116" ht="13.8" x14ac:dyDescent="0.2"/>
    <row r="43" spans="15:116" ht="13.8"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8" x14ac:dyDescent="0.2">
      <c r="DL44" s="247"/>
    </row>
    <row r="45" spans="15:116" ht="13.8" x14ac:dyDescent="0.2"/>
    <row r="46" spans="15:116" ht="13.8" x14ac:dyDescent="0.2">
      <c r="DA46" s="247"/>
      <c r="DB46" s="247"/>
      <c r="DC46" s="247"/>
      <c r="DD46" s="247"/>
      <c r="DE46" s="247"/>
      <c r="DF46" s="247"/>
      <c r="DG46" s="247"/>
      <c r="DH46" s="247"/>
      <c r="DI46" s="247"/>
      <c r="DJ46" s="247"/>
      <c r="DK46" s="247"/>
      <c r="DL46" s="247"/>
    </row>
    <row r="47" spans="15:116" ht="13.8" x14ac:dyDescent="0.2"/>
    <row r="48" spans="15:116" ht="13.8" x14ac:dyDescent="0.2"/>
    <row r="49" spans="104:116" ht="13.8" x14ac:dyDescent="0.2"/>
    <row r="50" spans="104:116" ht="13.8" x14ac:dyDescent="0.2">
      <c r="CZ50" s="247"/>
      <c r="DA50" s="247"/>
      <c r="DB50" s="247"/>
      <c r="DC50" s="247"/>
      <c r="DD50" s="247"/>
      <c r="DE50" s="247"/>
      <c r="DF50" s="247"/>
      <c r="DG50" s="247"/>
      <c r="DH50" s="247"/>
      <c r="DI50" s="247"/>
      <c r="DJ50" s="247"/>
      <c r="DK50" s="247"/>
      <c r="DL50" s="247"/>
    </row>
    <row r="51" spans="104:116" ht="13.8" x14ac:dyDescent="0.2"/>
    <row r="52" spans="104:116" ht="13.8" x14ac:dyDescent="0.2"/>
    <row r="53" spans="104:116" ht="13.8" x14ac:dyDescent="0.2">
      <c r="DL53" s="247"/>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247"/>
      <c r="DD67" s="247"/>
      <c r="DE67" s="247"/>
      <c r="DF67" s="247"/>
      <c r="DG67" s="247"/>
      <c r="DH67" s="247"/>
      <c r="DI67" s="247"/>
      <c r="DJ67" s="247"/>
      <c r="DK67" s="247"/>
      <c r="DL67" s="247"/>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Hbn7zJl7341Nr+EnM3bjd3/ezTwK4Be+j4NEw8wsu3+VCjQ5HZuLkkfAEEhfPGqHVYGfpVDVsG3FLH1Tt7RYJg==" saltValue="4nl3muKzo5GzwNRf6ABdh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8" x14ac:dyDescent="0.2">
      <c r="AS1" s="250"/>
      <c r="AT1" s="250"/>
    </row>
    <row r="2" spans="1:46" ht="13.8" x14ac:dyDescent="0.2">
      <c r="AS2" s="250"/>
      <c r="AT2" s="250"/>
    </row>
    <row r="3" spans="1:46" ht="13.8" x14ac:dyDescent="0.2">
      <c r="AS3" s="250"/>
      <c r="AT3" s="250"/>
    </row>
    <row r="4" spans="1:46" ht="13.8" x14ac:dyDescent="0.2">
      <c r="AS4" s="250"/>
      <c r="AT4" s="250"/>
    </row>
    <row r="5" spans="1:46" ht="16.3"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8"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478</v>
      </c>
      <c r="AP7" s="260"/>
      <c r="AQ7" s="261" t="s">
        <v>479</v>
      </c>
      <c r="AR7" s="262"/>
    </row>
    <row r="8" spans="1:46" ht="13.8"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480</v>
      </c>
      <c r="AQ8" s="267" t="s">
        <v>481</v>
      </c>
      <c r="AR8" s="268" t="s">
        <v>482</v>
      </c>
    </row>
    <row r="9" spans="1:46" ht="13.8"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483</v>
      </c>
      <c r="AL9" s="1119"/>
      <c r="AM9" s="1119"/>
      <c r="AN9" s="1120"/>
      <c r="AO9" s="269">
        <v>2742239</v>
      </c>
      <c r="AP9" s="269">
        <v>71011</v>
      </c>
      <c r="AQ9" s="270">
        <v>98214</v>
      </c>
      <c r="AR9" s="271">
        <v>-27.7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484</v>
      </c>
      <c r="AL10" s="1119"/>
      <c r="AM10" s="1119"/>
      <c r="AN10" s="1120"/>
      <c r="AO10" s="272">
        <v>472126</v>
      </c>
      <c r="AP10" s="272">
        <v>12226</v>
      </c>
      <c r="AQ10" s="273">
        <v>8330</v>
      </c>
      <c r="AR10" s="274">
        <v>46.8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485</v>
      </c>
      <c r="AL11" s="1119"/>
      <c r="AM11" s="1119"/>
      <c r="AN11" s="1120"/>
      <c r="AO11" s="272" t="s">
        <v>486</v>
      </c>
      <c r="AP11" s="272" t="s">
        <v>486</v>
      </c>
      <c r="AQ11" s="273">
        <v>2236</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487</v>
      </c>
      <c r="AL12" s="1119"/>
      <c r="AM12" s="1119"/>
      <c r="AN12" s="1120"/>
      <c r="AO12" s="272" t="s">
        <v>486</v>
      </c>
      <c r="AP12" s="272" t="s">
        <v>486</v>
      </c>
      <c r="AQ12" s="273">
        <v>12</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488</v>
      </c>
      <c r="AL13" s="1119"/>
      <c r="AM13" s="1119"/>
      <c r="AN13" s="1120"/>
      <c r="AO13" s="272">
        <v>133211</v>
      </c>
      <c r="AP13" s="272">
        <v>3450</v>
      </c>
      <c r="AQ13" s="273">
        <v>3111</v>
      </c>
      <c r="AR13" s="274">
        <v>10.9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489</v>
      </c>
      <c r="AL14" s="1119"/>
      <c r="AM14" s="1119"/>
      <c r="AN14" s="1120"/>
      <c r="AO14" s="272">
        <v>72907</v>
      </c>
      <c r="AP14" s="272">
        <v>1888</v>
      </c>
      <c r="AQ14" s="273">
        <v>1882</v>
      </c>
      <c r="AR14" s="274">
        <v>0.3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490</v>
      </c>
      <c r="AL15" s="1122"/>
      <c r="AM15" s="1122"/>
      <c r="AN15" s="1123"/>
      <c r="AO15" s="272">
        <v>-199750</v>
      </c>
      <c r="AP15" s="272">
        <v>-5173</v>
      </c>
      <c r="AQ15" s="273">
        <v>-6411</v>
      </c>
      <c r="AR15" s="274">
        <v>-19.3</v>
      </c>
    </row>
    <row r="16" spans="1:46" ht="13.8"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3220733</v>
      </c>
      <c r="AP16" s="272">
        <v>83402</v>
      </c>
      <c r="AQ16" s="273">
        <v>107373</v>
      </c>
      <c r="AR16" s="274">
        <v>-22.3</v>
      </c>
    </row>
    <row r="17" spans="1:46" ht="13.8"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8"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8"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8"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8"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495</v>
      </c>
      <c r="AL21" s="1125"/>
      <c r="AM21" s="1125"/>
      <c r="AN21" s="1126"/>
      <c r="AO21" s="285">
        <v>7.12</v>
      </c>
      <c r="AP21" s="286">
        <v>9.17</v>
      </c>
      <c r="AQ21" s="287">
        <v>-2.0499999999999998</v>
      </c>
      <c r="AR21" s="255"/>
      <c r="AS21" s="288"/>
      <c r="AT21" s="284"/>
    </row>
    <row r="22" spans="1:46" s="289" customFormat="1" ht="13.8"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496</v>
      </c>
      <c r="AL22" s="1125"/>
      <c r="AM22" s="1125"/>
      <c r="AN22" s="1126"/>
      <c r="AO22" s="290">
        <v>97.4</v>
      </c>
      <c r="AP22" s="291">
        <v>97.5</v>
      </c>
      <c r="AQ22" s="292">
        <v>-0.1</v>
      </c>
      <c r="AR22" s="276"/>
      <c r="AS22" s="288"/>
      <c r="AT22" s="284"/>
    </row>
    <row r="23" spans="1:46" s="289" customFormat="1" ht="13.8"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8"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8"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8" x14ac:dyDescent="0.2">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8" x14ac:dyDescent="0.2">
      <c r="A27" s="297"/>
      <c r="AO27" s="250"/>
      <c r="AP27" s="250"/>
      <c r="AQ27" s="250"/>
      <c r="AR27" s="250"/>
      <c r="AS27" s="250"/>
      <c r="AT27" s="250"/>
    </row>
    <row r="28" spans="1:46" ht="16.3"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8"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478</v>
      </c>
      <c r="AP30" s="260"/>
      <c r="AQ30" s="261" t="s">
        <v>479</v>
      </c>
      <c r="AR30" s="262"/>
    </row>
    <row r="31" spans="1:46" ht="13.8"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480</v>
      </c>
      <c r="AQ31" s="267" t="s">
        <v>481</v>
      </c>
      <c r="AR31" s="268" t="s">
        <v>482</v>
      </c>
    </row>
    <row r="32" spans="1:46" ht="27.1"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500</v>
      </c>
      <c r="AL32" s="1133"/>
      <c r="AM32" s="1133"/>
      <c r="AN32" s="1134"/>
      <c r="AO32" s="300">
        <v>1568120</v>
      </c>
      <c r="AP32" s="300">
        <v>40607</v>
      </c>
      <c r="AQ32" s="301">
        <v>55954</v>
      </c>
      <c r="AR32" s="302">
        <v>-27.4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501</v>
      </c>
      <c r="AL33" s="1133"/>
      <c r="AM33" s="1133"/>
      <c r="AN33" s="1134"/>
      <c r="AO33" s="300" t="s">
        <v>486</v>
      </c>
      <c r="AP33" s="300" t="s">
        <v>486</v>
      </c>
      <c r="AQ33" s="301" t="s">
        <v>486</v>
      </c>
      <c r="AR33" s="302" t="s">
        <v>486</v>
      </c>
    </row>
    <row r="34" spans="1:46" ht="27.1"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502</v>
      </c>
      <c r="AL34" s="1133"/>
      <c r="AM34" s="1133"/>
      <c r="AN34" s="1134"/>
      <c r="AO34" s="300" t="s">
        <v>486</v>
      </c>
      <c r="AP34" s="300" t="s">
        <v>486</v>
      </c>
      <c r="AQ34" s="301">
        <v>1</v>
      </c>
      <c r="AR34" s="302" t="s">
        <v>486</v>
      </c>
    </row>
    <row r="35" spans="1:46" ht="27.1"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503</v>
      </c>
      <c r="AL35" s="1133"/>
      <c r="AM35" s="1133"/>
      <c r="AN35" s="1134"/>
      <c r="AO35" s="300">
        <v>633644</v>
      </c>
      <c r="AP35" s="300">
        <v>16408</v>
      </c>
      <c r="AQ35" s="301">
        <v>17691</v>
      </c>
      <c r="AR35" s="302">
        <v>-7.3</v>
      </c>
    </row>
    <row r="36" spans="1:46" ht="27.1"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504</v>
      </c>
      <c r="AL36" s="1133"/>
      <c r="AM36" s="1133"/>
      <c r="AN36" s="1134"/>
      <c r="AO36" s="300">
        <v>134334</v>
      </c>
      <c r="AP36" s="300">
        <v>3479</v>
      </c>
      <c r="AQ36" s="301">
        <v>2603</v>
      </c>
      <c r="AR36" s="302">
        <v>33.700000000000003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505</v>
      </c>
      <c r="AL37" s="1133"/>
      <c r="AM37" s="1133"/>
      <c r="AN37" s="1134"/>
      <c r="AO37" s="300">
        <v>32981</v>
      </c>
      <c r="AP37" s="300">
        <v>854</v>
      </c>
      <c r="AQ37" s="301">
        <v>579</v>
      </c>
      <c r="AR37" s="302">
        <v>47.5</v>
      </c>
    </row>
    <row r="38" spans="1:46" ht="27.1"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506</v>
      </c>
      <c r="AL38" s="1136"/>
      <c r="AM38" s="1136"/>
      <c r="AN38" s="1137"/>
      <c r="AO38" s="303" t="s">
        <v>486</v>
      </c>
      <c r="AP38" s="303" t="s">
        <v>486</v>
      </c>
      <c r="AQ38" s="304">
        <v>4</v>
      </c>
      <c r="AR38" s="292" t="s">
        <v>486</v>
      </c>
      <c r="AS38" s="299"/>
    </row>
    <row r="39" spans="1:46" ht="13.8"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507</v>
      </c>
      <c r="AL39" s="1136"/>
      <c r="AM39" s="1136"/>
      <c r="AN39" s="1137"/>
      <c r="AO39" s="300">
        <v>-69564</v>
      </c>
      <c r="AP39" s="300">
        <v>-1801</v>
      </c>
      <c r="AQ39" s="301">
        <v>-4663</v>
      </c>
      <c r="AR39" s="302">
        <v>-61.4</v>
      </c>
      <c r="AS39" s="299"/>
    </row>
    <row r="40" spans="1:46" ht="27.1"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508</v>
      </c>
      <c r="AL40" s="1133"/>
      <c r="AM40" s="1133"/>
      <c r="AN40" s="1134"/>
      <c r="AO40" s="300">
        <v>-1447385</v>
      </c>
      <c r="AP40" s="300">
        <v>-37481</v>
      </c>
      <c r="AQ40" s="301">
        <v>-48945</v>
      </c>
      <c r="AR40" s="302">
        <v>-23.4</v>
      </c>
      <c r="AS40" s="299"/>
    </row>
    <row r="41" spans="1:46" ht="13.8"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852130</v>
      </c>
      <c r="AP41" s="300">
        <v>22066</v>
      </c>
      <c r="AQ41" s="301">
        <v>23225</v>
      </c>
      <c r="AR41" s="302">
        <v>-5</v>
      </c>
      <c r="AS41" s="299"/>
    </row>
    <row r="42" spans="1:46" ht="13.8"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8"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8"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8"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8"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8"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478</v>
      </c>
      <c r="AN49" s="1129" t="s">
        <v>511</v>
      </c>
      <c r="AO49" s="1130"/>
      <c r="AP49" s="1130"/>
      <c r="AQ49" s="1130"/>
      <c r="AR49" s="1131"/>
    </row>
    <row r="50" spans="1:44" ht="13.8"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512</v>
      </c>
      <c r="AO50" s="317" t="s">
        <v>513</v>
      </c>
      <c r="AP50" s="318" t="s">
        <v>514</v>
      </c>
      <c r="AQ50" s="319" t="s">
        <v>515</v>
      </c>
      <c r="AR50" s="320" t="s">
        <v>516</v>
      </c>
    </row>
    <row r="51" spans="1:44" ht="13.8"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1146869</v>
      </c>
      <c r="AN51" s="322">
        <v>27820</v>
      </c>
      <c r="AO51" s="323">
        <v>-41.7</v>
      </c>
      <c r="AP51" s="324">
        <v>76347</v>
      </c>
      <c r="AQ51" s="325">
        <v>2.4</v>
      </c>
      <c r="AR51" s="326">
        <v>-44.1</v>
      </c>
    </row>
    <row r="52" spans="1:44" ht="13.8"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534122</v>
      </c>
      <c r="AN52" s="330">
        <v>12957</v>
      </c>
      <c r="AO52" s="331">
        <v>-41.1</v>
      </c>
      <c r="AP52" s="332">
        <v>41762</v>
      </c>
      <c r="AQ52" s="333">
        <v>0.5</v>
      </c>
      <c r="AR52" s="334">
        <v>-41.6</v>
      </c>
    </row>
    <row r="53" spans="1:44" ht="13.8"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1287236</v>
      </c>
      <c r="AN53" s="322">
        <v>31802</v>
      </c>
      <c r="AO53" s="323">
        <v>14.3</v>
      </c>
      <c r="AP53" s="324">
        <v>69604</v>
      </c>
      <c r="AQ53" s="325">
        <v>-8.8000000000000007</v>
      </c>
      <c r="AR53" s="326">
        <v>23.1</v>
      </c>
    </row>
    <row r="54" spans="1:44" ht="13.8"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694593</v>
      </c>
      <c r="AN54" s="330">
        <v>17160</v>
      </c>
      <c r="AO54" s="331">
        <v>32.4</v>
      </c>
      <c r="AP54" s="332">
        <v>36247</v>
      </c>
      <c r="AQ54" s="333">
        <v>-13.2</v>
      </c>
      <c r="AR54" s="334">
        <v>45.6</v>
      </c>
    </row>
    <row r="55" spans="1:44" ht="13.8"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1833264</v>
      </c>
      <c r="AN55" s="322">
        <v>45925</v>
      </c>
      <c r="AO55" s="323">
        <v>44.4</v>
      </c>
      <c r="AP55" s="324">
        <v>68410</v>
      </c>
      <c r="AQ55" s="325">
        <v>-1.7</v>
      </c>
      <c r="AR55" s="326">
        <v>46.1</v>
      </c>
    </row>
    <row r="56" spans="1:44" ht="13.8"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804936</v>
      </c>
      <c r="AN56" s="330">
        <v>20164</v>
      </c>
      <c r="AO56" s="331">
        <v>17.5</v>
      </c>
      <c r="AP56" s="332">
        <v>35086</v>
      </c>
      <c r="AQ56" s="333">
        <v>-3.2</v>
      </c>
      <c r="AR56" s="334">
        <v>20.7</v>
      </c>
    </row>
    <row r="57" spans="1:44" ht="13.8"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2550267</v>
      </c>
      <c r="AN57" s="322">
        <v>64935</v>
      </c>
      <c r="AO57" s="323">
        <v>41.4</v>
      </c>
      <c r="AP57" s="324">
        <v>73019</v>
      </c>
      <c r="AQ57" s="325">
        <v>6.7</v>
      </c>
      <c r="AR57" s="326">
        <v>34.700000000000003</v>
      </c>
    </row>
    <row r="58" spans="1:44" ht="13.8"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1160995</v>
      </c>
      <c r="AN58" s="330">
        <v>29561</v>
      </c>
      <c r="AO58" s="331">
        <v>46.6</v>
      </c>
      <c r="AP58" s="332">
        <v>39427</v>
      </c>
      <c r="AQ58" s="333">
        <v>12.4</v>
      </c>
      <c r="AR58" s="334">
        <v>34.200000000000003</v>
      </c>
    </row>
    <row r="59" spans="1:44" ht="13.8"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3237767</v>
      </c>
      <c r="AN59" s="322">
        <v>83843</v>
      </c>
      <c r="AO59" s="323">
        <v>29.1</v>
      </c>
      <c r="AP59" s="324">
        <v>76590</v>
      </c>
      <c r="AQ59" s="325">
        <v>4.9000000000000004</v>
      </c>
      <c r="AR59" s="326">
        <v>24.2</v>
      </c>
    </row>
    <row r="60" spans="1:44" ht="13.8"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1970516</v>
      </c>
      <c r="AN60" s="330">
        <v>51027</v>
      </c>
      <c r="AO60" s="331">
        <v>72.599999999999994</v>
      </c>
      <c r="AP60" s="332">
        <v>42387</v>
      </c>
      <c r="AQ60" s="333">
        <v>7.5</v>
      </c>
      <c r="AR60" s="334">
        <v>65.099999999999994</v>
      </c>
    </row>
    <row r="61" spans="1:44" ht="13.8"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2011081</v>
      </c>
      <c r="AN61" s="337">
        <v>50865</v>
      </c>
      <c r="AO61" s="338">
        <v>17.5</v>
      </c>
      <c r="AP61" s="339">
        <v>72794</v>
      </c>
      <c r="AQ61" s="340">
        <v>0.7</v>
      </c>
      <c r="AR61" s="326">
        <v>16.8</v>
      </c>
    </row>
    <row r="62" spans="1:44" ht="13.8"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1033032</v>
      </c>
      <c r="AN62" s="330">
        <v>26174</v>
      </c>
      <c r="AO62" s="331">
        <v>25.6</v>
      </c>
      <c r="AP62" s="332">
        <v>38982</v>
      </c>
      <c r="AQ62" s="333">
        <v>0.8</v>
      </c>
      <c r="AR62" s="334">
        <v>24.8</v>
      </c>
    </row>
    <row r="63" spans="1:44" ht="13.8"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8"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8"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8"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8" hidden="1" x14ac:dyDescent="0.2">
      <c r="AK70" s="250"/>
      <c r="AL70" s="250"/>
      <c r="AM70" s="250"/>
      <c r="AN70" s="250"/>
      <c r="AO70" s="250"/>
      <c r="AP70" s="250"/>
      <c r="AQ70" s="250"/>
      <c r="AR70" s="250"/>
    </row>
    <row r="71" spans="1:46" ht="13.8" hidden="1" x14ac:dyDescent="0.2">
      <c r="AK71" s="250"/>
      <c r="AL71" s="250"/>
      <c r="AM71" s="250"/>
      <c r="AN71" s="250"/>
      <c r="AO71" s="250"/>
      <c r="AP71" s="250"/>
      <c r="AQ71" s="250"/>
      <c r="AR71" s="250"/>
    </row>
    <row r="72" spans="1:46" ht="13.8" hidden="1" x14ac:dyDescent="0.2">
      <c r="AK72" s="250"/>
      <c r="AL72" s="250"/>
      <c r="AM72" s="250"/>
      <c r="AN72" s="250"/>
      <c r="AO72" s="250"/>
      <c r="AP72" s="250"/>
      <c r="AQ72" s="250"/>
      <c r="AR72" s="250"/>
    </row>
    <row r="73" spans="1:46" ht="13.8" hidden="1" x14ac:dyDescent="0.2">
      <c r="AK73" s="250"/>
      <c r="AL73" s="250"/>
      <c r="AM73" s="250"/>
      <c r="AN73" s="250"/>
      <c r="AO73" s="250"/>
      <c r="AP73" s="250"/>
      <c r="AQ73" s="250"/>
      <c r="AR73" s="250"/>
    </row>
  </sheetData>
  <sheetProtection algorithmName="SHA-512" hashValue="cDHD4r66ZjjZAvuI0bSV8B0IjnnG3xfmfZuJ9riTnOqbqrPlibo8bZjFEy6YBkDPPRsLUD7MmsQ/JMc68n32oQ==" saltValue="LzOgtp1R294OHlZDTbr/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8" x14ac:dyDescent="0.2">
      <c r="B2" s="247"/>
      <c r="DG2" s="247"/>
    </row>
    <row r="3" spans="2:125" ht="13.8"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8" x14ac:dyDescent="0.2"/>
    <row r="5" spans="2:125" ht="13.8" x14ac:dyDescent="0.2"/>
    <row r="6" spans="2:125" ht="13.8" x14ac:dyDescent="0.2"/>
    <row r="7" spans="2:125" ht="13.8" x14ac:dyDescent="0.2"/>
    <row r="8" spans="2:125" ht="13.8" x14ac:dyDescent="0.2"/>
    <row r="9" spans="2:125" ht="13.8" x14ac:dyDescent="0.2">
      <c r="DU9" s="247"/>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247"/>
    </row>
    <row r="18" spans="125:125" ht="13.8" x14ac:dyDescent="0.2"/>
    <row r="19" spans="125:125" ht="13.8" x14ac:dyDescent="0.2"/>
    <row r="20" spans="125:125" ht="13.8" x14ac:dyDescent="0.2">
      <c r="DU20" s="247"/>
    </row>
    <row r="21" spans="125:125" ht="13.8" x14ac:dyDescent="0.2">
      <c r="DU21" s="247"/>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247"/>
    </row>
    <row r="29" spans="125:125" ht="13.8" x14ac:dyDescent="0.2"/>
    <row r="30" spans="125:125" ht="13.8" x14ac:dyDescent="0.2"/>
    <row r="31" spans="125:125" ht="13.8" x14ac:dyDescent="0.2"/>
    <row r="32" spans="125:125" ht="13.8" x14ac:dyDescent="0.2"/>
    <row r="33" spans="2:125" ht="13.8" x14ac:dyDescent="0.2">
      <c r="B33" s="247"/>
      <c r="G33" s="247"/>
      <c r="I33" s="247"/>
    </row>
    <row r="34" spans="2:125" ht="13.8" x14ac:dyDescent="0.2">
      <c r="C34" s="247"/>
      <c r="P34" s="247"/>
      <c r="DE34" s="247"/>
      <c r="DH34" s="247"/>
    </row>
    <row r="35" spans="2:125" ht="13.8" x14ac:dyDescent="0.2">
      <c r="D35" s="247"/>
      <c r="E35" s="247"/>
      <c r="DG35" s="247"/>
      <c r="DJ35" s="247"/>
      <c r="DP35" s="247"/>
      <c r="DQ35" s="247"/>
      <c r="DR35" s="247"/>
      <c r="DS35" s="247"/>
      <c r="DT35" s="247"/>
      <c r="DU35" s="247"/>
    </row>
    <row r="36" spans="2:125" ht="13.8"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8" x14ac:dyDescent="0.2">
      <c r="DU37" s="247"/>
    </row>
    <row r="38" spans="2:125" ht="13.8" x14ac:dyDescent="0.2">
      <c r="DT38" s="247"/>
      <c r="DU38" s="247"/>
    </row>
    <row r="39" spans="2:125" ht="13.8" x14ac:dyDescent="0.2"/>
    <row r="40" spans="2:125" ht="13.8" x14ac:dyDescent="0.2">
      <c r="DH40" s="247"/>
    </row>
    <row r="41" spans="2:125" ht="13.8" x14ac:dyDescent="0.2">
      <c r="DE41" s="247"/>
    </row>
    <row r="42" spans="2:125" ht="13.8" x14ac:dyDescent="0.2">
      <c r="DG42" s="247"/>
      <c r="DJ42" s="247"/>
    </row>
    <row r="43" spans="2:125" ht="13.8"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8" x14ac:dyDescent="0.2">
      <c r="DU44" s="247"/>
    </row>
    <row r="45" spans="2:125" ht="13.8" x14ac:dyDescent="0.2"/>
    <row r="46" spans="2:125" ht="13.8" x14ac:dyDescent="0.2"/>
    <row r="47" spans="2:125" ht="13.8" x14ac:dyDescent="0.2"/>
    <row r="48" spans="2:125" ht="13.8" x14ac:dyDescent="0.2">
      <c r="DT48" s="247"/>
      <c r="DU48" s="247"/>
    </row>
    <row r="49" spans="120:125" ht="13.8" x14ac:dyDescent="0.2">
      <c r="DU49" s="247"/>
    </row>
    <row r="50" spans="120:125" ht="13.8" x14ac:dyDescent="0.2">
      <c r="DU50" s="247"/>
    </row>
    <row r="51" spans="120:125" ht="13.8" x14ac:dyDescent="0.2">
      <c r="DP51" s="247"/>
      <c r="DQ51" s="247"/>
      <c r="DR51" s="247"/>
      <c r="DS51" s="247"/>
      <c r="DT51" s="247"/>
      <c r="DU51" s="247"/>
    </row>
    <row r="52" spans="120:125" ht="13.8" x14ac:dyDescent="0.2"/>
    <row r="53" spans="120:125" ht="13.8" x14ac:dyDescent="0.2"/>
    <row r="54" spans="120:125" ht="13.8" x14ac:dyDescent="0.2">
      <c r="DU54" s="247"/>
    </row>
    <row r="55" spans="120:125" ht="13.8" x14ac:dyDescent="0.2"/>
    <row r="56" spans="120:125" ht="13.8" x14ac:dyDescent="0.2"/>
    <row r="57" spans="120:125" ht="13.8" x14ac:dyDescent="0.2"/>
    <row r="58" spans="120:125" ht="13.8" x14ac:dyDescent="0.2">
      <c r="DU58" s="247"/>
    </row>
    <row r="59" spans="120:125" ht="13.8" x14ac:dyDescent="0.2"/>
    <row r="60" spans="120:125" ht="13.8" x14ac:dyDescent="0.2"/>
    <row r="61" spans="120:125" ht="13.8" x14ac:dyDescent="0.2"/>
    <row r="62" spans="120:125" ht="13.8" x14ac:dyDescent="0.2"/>
    <row r="63" spans="120:125" ht="13.8" x14ac:dyDescent="0.2">
      <c r="DU63" s="247"/>
    </row>
    <row r="64" spans="120:125" ht="13.8" x14ac:dyDescent="0.2">
      <c r="DT64" s="247"/>
      <c r="DU64" s="247"/>
    </row>
    <row r="65" spans="123:125" ht="13.8" x14ac:dyDescent="0.2"/>
    <row r="66" spans="123:125" ht="13.8" x14ac:dyDescent="0.2"/>
    <row r="67" spans="123:125" ht="13.8" x14ac:dyDescent="0.2"/>
    <row r="68" spans="123:125" ht="13.8" x14ac:dyDescent="0.2"/>
    <row r="69" spans="123:125" ht="13.8" x14ac:dyDescent="0.2">
      <c r="DS69" s="247"/>
      <c r="DT69" s="247"/>
      <c r="DU69" s="247"/>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247"/>
    </row>
    <row r="83" spans="116:125" ht="13.8" x14ac:dyDescent="0.2">
      <c r="DM83" s="247"/>
      <c r="DN83" s="247"/>
      <c r="DO83" s="247"/>
      <c r="DP83" s="247"/>
      <c r="DQ83" s="247"/>
      <c r="DR83" s="247"/>
      <c r="DS83" s="247"/>
      <c r="DT83" s="247"/>
      <c r="DU83" s="247"/>
    </row>
    <row r="84" spans="116:125" ht="13.8" x14ac:dyDescent="0.2"/>
    <row r="85" spans="116:125" ht="13.8" x14ac:dyDescent="0.2"/>
    <row r="86" spans="116:125" ht="13.8" x14ac:dyDescent="0.2"/>
    <row r="87" spans="116:125" ht="13.8" x14ac:dyDescent="0.2"/>
    <row r="88" spans="116:125" ht="13.8" x14ac:dyDescent="0.2">
      <c r="DU88" s="247"/>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Lp5EEFYbAA1oQPzht2ivnfff2fGoMNxgs4qFsnGIfZEWUqgAG/gyqs3WI2ua0ADpXReIp9wPVMX2ZUPcHE7UtQ==" saltValue="2kfA8ktJI8mQk5mJ1pS0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8" x14ac:dyDescent="0.2">
      <c r="B2" s="247"/>
      <c r="T2" s="247"/>
    </row>
    <row r="3" spans="1:125" ht="13.8"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247"/>
      <c r="G33" s="247"/>
      <c r="I33" s="247"/>
    </row>
    <row r="34" spans="2:125" ht="13.8" x14ac:dyDescent="0.2">
      <c r="C34" s="247"/>
      <c r="P34" s="247"/>
      <c r="R34" s="247"/>
      <c r="U34" s="247"/>
    </row>
    <row r="35" spans="2:125" ht="13.8"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8" x14ac:dyDescent="0.2">
      <c r="F36" s="247"/>
      <c r="H36" s="247"/>
      <c r="J36" s="247"/>
      <c r="K36" s="247"/>
      <c r="L36" s="247"/>
      <c r="M36" s="247"/>
      <c r="N36" s="247"/>
      <c r="O36" s="247"/>
      <c r="Q36" s="247"/>
      <c r="S36" s="247"/>
      <c r="V36" s="247"/>
    </row>
    <row r="37" spans="2:125" ht="13.8" x14ac:dyDescent="0.2"/>
    <row r="38" spans="2:125" ht="13.8" x14ac:dyDescent="0.2"/>
    <row r="39" spans="2:125" ht="13.8" x14ac:dyDescent="0.2"/>
    <row r="40" spans="2:125" ht="13.8" x14ac:dyDescent="0.2">
      <c r="U40" s="247"/>
    </row>
    <row r="41" spans="2:125" ht="13.8" x14ac:dyDescent="0.2">
      <c r="R41" s="247"/>
    </row>
    <row r="42" spans="2:125" ht="13.8"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8" x14ac:dyDescent="0.2">
      <c r="Q43" s="247"/>
      <c r="S43" s="247"/>
      <c r="V43" s="247"/>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znjq4ZO8dBcVbG6KBEqSI4rtWwL0nLhloT69DFOisxrYMETnDaSwqiuWBc7dKzTZtWCEFcFD7onCx19/+0sL3w==" saltValue="iuh03sP7n/9m3tEK2F0O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2"/>
      <c r="C45" s="2"/>
      <c r="D45" s="2"/>
      <c r="E45" s="2"/>
      <c r="F45" s="2"/>
      <c r="G45" s="2"/>
      <c r="H45" s="2"/>
      <c r="I45" s="2"/>
      <c r="J45" s="3" t="s">
        <v>0</v>
      </c>
    </row>
    <row r="46" spans="2:10" ht="29.3" customHeight="1" thickBot="1" x14ac:dyDescent="0.25">
      <c r="B46" s="4" t="s">
        <v>1</v>
      </c>
      <c r="C46" s="5"/>
      <c r="D46" s="5"/>
      <c r="E46" s="6" t="s">
        <v>2</v>
      </c>
      <c r="F46" s="7" t="s">
        <v>525</v>
      </c>
      <c r="G46" s="8" t="s">
        <v>526</v>
      </c>
      <c r="H46" s="8" t="s">
        <v>527</v>
      </c>
      <c r="I46" s="8" t="s">
        <v>528</v>
      </c>
      <c r="J46" s="9" t="s">
        <v>529</v>
      </c>
    </row>
    <row r="47" spans="2:10" ht="57.8" customHeight="1" x14ac:dyDescent="0.2">
      <c r="B47" s="10"/>
      <c r="C47" s="1141" t="s">
        <v>3</v>
      </c>
      <c r="D47" s="1141"/>
      <c r="E47" s="1142"/>
      <c r="F47" s="11">
        <v>6.22</v>
      </c>
      <c r="G47" s="12">
        <v>7.76</v>
      </c>
      <c r="H47" s="12">
        <v>9.91</v>
      </c>
      <c r="I47" s="12">
        <v>11.92</v>
      </c>
      <c r="J47" s="13">
        <v>11.25</v>
      </c>
    </row>
    <row r="48" spans="2:10" ht="57.8" customHeight="1" x14ac:dyDescent="0.2">
      <c r="B48" s="14"/>
      <c r="C48" s="1143" t="s">
        <v>4</v>
      </c>
      <c r="D48" s="1143"/>
      <c r="E48" s="1144"/>
      <c r="F48" s="15">
        <v>13.95</v>
      </c>
      <c r="G48" s="16">
        <v>17.14</v>
      </c>
      <c r="H48" s="16">
        <v>13.16</v>
      </c>
      <c r="I48" s="16">
        <v>11.46</v>
      </c>
      <c r="J48" s="17">
        <v>15.62</v>
      </c>
    </row>
    <row r="49" spans="2:10" ht="57.8" customHeight="1" thickBot="1" x14ac:dyDescent="0.25">
      <c r="B49" s="18"/>
      <c r="C49" s="1145" t="s">
        <v>5</v>
      </c>
      <c r="D49" s="1145"/>
      <c r="E49" s="1146"/>
      <c r="F49" s="19">
        <v>6.12</v>
      </c>
      <c r="G49" s="20">
        <v>5.58</v>
      </c>
      <c r="H49" s="20" t="s">
        <v>530</v>
      </c>
      <c r="I49" s="20">
        <v>0.04</v>
      </c>
      <c r="J49" s="21">
        <v>3.91</v>
      </c>
    </row>
    <row r="50" spans="2:10" ht="13.8" x14ac:dyDescent="0.2"/>
  </sheetData>
  <sheetProtection algorithmName="SHA-512" hashValue="AO8qjW4u4DnNJzt8LWzLXakmQuhyPHVzM2U5VgObzCFzXIO856mfhPBPN3ZFcO131TsO47FKPh6CG/GVGcIhSg==" saltValue="/YdDQPT0ov5C61htgjrs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dcterms:created xsi:type="dcterms:W3CDTF">2026-02-23T06:14:29Z</dcterms:created>
  <dcterms:modified xsi:type="dcterms:W3CDTF">2026-03-10T06:43:29Z</dcterms:modified>
  <cp:category/>
</cp:coreProperties>
</file>